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1B1AA226-7BC5-401E-90FE-3039588DF01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definedNames>
    <definedName name="_xlnm._FilterDatabase" localSheetId="1" hidden="1">'Báo cáo (2)'!$A$1:$L$276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6" i="2" l="1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30" i="2" l="1"/>
  <c r="H231" i="2"/>
  <c r="H240" i="2"/>
  <c r="H239" i="2"/>
  <c r="H238" i="2"/>
  <c r="H237" i="2"/>
  <c r="H236" i="2"/>
  <c r="H235" i="2"/>
  <c r="H234" i="2"/>
  <c r="H233" i="2"/>
  <c r="H232" i="2"/>
  <c r="H229" i="2" l="1"/>
  <c r="H228" i="2"/>
  <c r="H227" i="2"/>
  <c r="H226" i="2"/>
  <c r="H225" i="2"/>
  <c r="H224" i="2"/>
  <c r="H223" i="2"/>
  <c r="H222" i="2"/>
  <c r="H221" i="2"/>
  <c r="H220" i="2"/>
  <c r="H218" i="2" l="1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219" i="2"/>
  <c r="H197" i="2" l="1"/>
  <c r="H196" i="2"/>
  <c r="H195" i="2"/>
  <c r="H194" i="2"/>
  <c r="H193" i="2"/>
  <c r="H192" i="2" l="1"/>
  <c r="H191" i="2"/>
  <c r="H190" i="2"/>
  <c r="H189" i="2"/>
  <c r="H188" i="2"/>
  <c r="H187" i="2"/>
  <c r="H186" i="2"/>
  <c r="H185" i="2" l="1"/>
  <c r="H184" i="2"/>
  <c r="H183" i="2"/>
  <c r="H182" i="2"/>
  <c r="H181" i="2"/>
  <c r="H180" i="2"/>
  <c r="H173" i="2" l="1"/>
  <c r="H179" i="2" l="1"/>
  <c r="H178" i="2"/>
  <c r="H177" i="2"/>
  <c r="H176" i="2"/>
  <c r="H175" i="2"/>
  <c r="H174" i="2"/>
  <c r="H172" i="2" l="1"/>
  <c r="H171" i="2"/>
  <c r="H170" i="2"/>
  <c r="H169" i="2"/>
  <c r="H168" i="2"/>
  <c r="H167" i="2"/>
  <c r="H166" i="2"/>
  <c r="H165" i="2" l="1"/>
  <c r="H164" i="2"/>
  <c r="H163" i="2"/>
  <c r="H162" i="2"/>
  <c r="H161" i="2"/>
  <c r="H160" i="2" l="1"/>
  <c r="H159" i="2"/>
  <c r="H158" i="2"/>
  <c r="H157" i="2"/>
  <c r="H156" i="2"/>
  <c r="H155" i="2"/>
  <c r="H154" i="2"/>
  <c r="H149" i="2" l="1"/>
  <c r="H153" i="2" l="1"/>
  <c r="H152" i="2"/>
  <c r="H151" i="2"/>
  <c r="H150" i="2"/>
  <c r="H148" i="2"/>
  <c r="H147" i="2"/>
  <c r="H146" i="2"/>
  <c r="H145" i="2" l="1"/>
  <c r="H144" i="2"/>
  <c r="H143" i="2"/>
  <c r="H142" i="2"/>
  <c r="H141" i="2"/>
  <c r="H140" i="2"/>
  <c r="H139" i="2"/>
  <c r="H138" i="2"/>
  <c r="H137" i="2" l="1"/>
  <c r="H136" i="2"/>
  <c r="H135" i="2"/>
  <c r="H134" i="2"/>
  <c r="H133" i="2"/>
  <c r="H132" i="2"/>
  <c r="H131" i="2"/>
  <c r="H130" i="2" l="1"/>
  <c r="H129" i="2"/>
  <c r="H128" i="2"/>
  <c r="H127" i="2"/>
  <c r="H126" i="2"/>
  <c r="H125" i="2"/>
  <c r="H124" i="2"/>
  <c r="H123" i="2"/>
  <c r="H122" i="2"/>
  <c r="H120" i="2" l="1"/>
  <c r="H110" i="2"/>
  <c r="H108" i="2" l="1"/>
  <c r="H107" i="2"/>
  <c r="H99" i="2"/>
  <c r="H119" i="2" l="1"/>
  <c r="H118" i="2"/>
  <c r="H117" i="2"/>
  <c r="H116" i="2"/>
  <c r="H115" i="2"/>
  <c r="H114" i="2"/>
  <c r="H113" i="2"/>
  <c r="H112" i="2"/>
  <c r="H111" i="2"/>
  <c r="H109" i="2" l="1"/>
  <c r="H106" i="2"/>
  <c r="H105" i="2"/>
  <c r="H104" i="2"/>
  <c r="H103" i="2"/>
  <c r="H102" i="2"/>
  <c r="H101" i="2"/>
  <c r="H100" i="2"/>
  <c r="H98" i="2" l="1"/>
  <c r="H97" i="2"/>
  <c r="H96" i="2"/>
  <c r="H95" i="2"/>
  <c r="H94" i="2"/>
  <c r="H93" i="2"/>
  <c r="H92" i="2" l="1"/>
  <c r="H91" i="2"/>
  <c r="H78" i="2" l="1"/>
  <c r="H90" i="2" l="1"/>
  <c r="H89" i="2"/>
  <c r="H88" i="2"/>
  <c r="H87" i="2"/>
  <c r="H86" i="2"/>
  <c r="H85" i="2"/>
  <c r="H84" i="2"/>
  <c r="P51" i="2" l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9" i="2"/>
  <c r="H80" i="2"/>
  <c r="H81" i="2"/>
  <c r="H82" i="2"/>
  <c r="H2" i="2"/>
  <c r="N1" i="2" l="1"/>
</calcChain>
</file>

<file path=xl/sharedStrings.xml><?xml version="1.0" encoding="utf-8"?>
<sst xmlns="http://schemas.openxmlformats.org/spreadsheetml/2006/main" count="2363" uniqueCount="345">
  <si>
    <t>Số hóa đơn</t>
  </si>
  <si>
    <t>00050841</t>
  </si>
  <si>
    <t>10%</t>
  </si>
  <si>
    <t>00039409</t>
  </si>
  <si>
    <t>KHO NHA TRANG1</t>
  </si>
  <si>
    <t>Bán hàng CHI NHÁNH NHA TRANG - CÔNG TY TNHH VIỆT Ý HÀ NỘI CENTER ( VIỆT Ý MART), CK 5%</t>
  </si>
  <si>
    <t>00020701</t>
  </si>
  <si>
    <t>00065182</t>
  </si>
  <si>
    <t>CHI NHÁNH NHA TRANG - CÔNG TY TNHH VIỆT Ý HÀ NỘI CENTER , CK 5%</t>
  </si>
  <si>
    <t>Hàng trả - FESSTIVAL GO 1</t>
  </si>
  <si>
    <t>00024646</t>
  </si>
  <si>
    <t>VIỆT Ý  MART , ck 5%</t>
  </si>
  <si>
    <t>00078633</t>
  </si>
  <si>
    <t>Thuế suất</t>
  </si>
  <si>
    <t>Bán hàng CHI NHÁNH NHA TRANG - CÔNG TY TNHH VIỆT Ý HÀ NỘI CENTER theo hóa đơn 00003097</t>
  </si>
  <si>
    <t>00025313</t>
  </si>
  <si>
    <t>00025962</t>
  </si>
  <si>
    <t>00032773</t>
  </si>
  <si>
    <t>00030013</t>
  </si>
  <si>
    <t>CHI NHÁNH NHA TRANG - CÔNG TY TNHH VIỆT Ý HÀ NỘI CENTER - FESTIVAL GO   1</t>
  </si>
  <si>
    <t>Ngày hóa đơn</t>
  </si>
  <si>
    <t>8%</t>
  </si>
  <si>
    <t>VIỆT Ý MART</t>
  </si>
  <si>
    <t>CHI NHÁNH NHA TRANG - CÔNG TY TNHH VIỆT Ý HÀ NỘI CENTER(KHO NHA TRANG 1)</t>
  </si>
  <si>
    <t>FESTIVAL GO1 , ck 5%</t>
  </si>
  <si>
    <t>Hàng trả - Kho Nha Trang 1</t>
  </si>
  <si>
    <t>CHI NHÁNH NHA TRANG - CÔNG TY TNHH VIỆT Ý HÀ NỘI CENTER - Kho Nha Trang 1</t>
  </si>
  <si>
    <t>00000922</t>
  </si>
  <si>
    <t>00033639</t>
  </si>
  <si>
    <t>00073069</t>
  </si>
  <si>
    <t>Hàng trả - Fesstival Go 1</t>
  </si>
  <si>
    <t>00050839</t>
  </si>
  <si>
    <t>Mã số thuế người mua</t>
  </si>
  <si>
    <t>CHI NHÁNH NHA TRANG - CÔNG TY TNHH VIỆT Ý HÀ NỘI CENTER (FESTIVAL GO 1), CK 5%</t>
  </si>
  <si>
    <t>00025312</t>
  </si>
  <si>
    <t>Bán hàng CHI NHÁNH NHA TRANG - CÔNG TY TNHH VIỆT Ý HÀ NỘI CENTER ( KHO NHA TRANG 1)</t>
  </si>
  <si>
    <t>00067787</t>
  </si>
  <si>
    <t>0106621328-001</t>
  </si>
  <si>
    <t>00003097</t>
  </si>
  <si>
    <t>00032772</t>
  </si>
  <si>
    <t>Doanh số bán chưa có thuế GTGT</t>
  </si>
  <si>
    <t>00048284</t>
  </si>
  <si>
    <t>00048285</t>
  </si>
  <si>
    <t>00056059</t>
  </si>
  <si>
    <t>Hàng trả - Festival Go 1</t>
  </si>
  <si>
    <t>Bán hàng CHI NHÁNH NHA TRANG - CÔNG TY TNHH VIỆT Ý HÀ NỘI CENTER theo hóa đơn 00009168</t>
  </si>
  <si>
    <t>00078632</t>
  </si>
  <si>
    <t>1C23TNN</t>
  </si>
  <si>
    <t>00037164</t>
  </si>
  <si>
    <t>00037698</t>
  </si>
  <si>
    <t>CHI NHÁNH NHA TRANG - CÔNG TY TNHH VIỆT Ý HÀ NỘI CENTER (VIET Y MART) , CK 5%</t>
  </si>
  <si>
    <t>Bán hàng CHI NHÁNH NHA TRANG - CÔNG TY TNHH VIỆT Ý HÀ NỘI CENTER theo hóa đơn 00015645</t>
  </si>
  <si>
    <t>CK CỐ ĐỊNH 5% + 5% ĐƠN KHAI TRƯƠNG</t>
  </si>
  <si>
    <t>00036288</t>
  </si>
  <si>
    <t>00056058</t>
  </si>
  <si>
    <t>KHO NHA TRANG1 , ck 5%</t>
  </si>
  <si>
    <t>00039674</t>
  </si>
  <si>
    <t>Bán hàng CHI NHÁNH NHA TRANG - CÔNG TY TNHH VIỆT Ý HÀ NỘI CENTER ( KHO NHA TRANG 1), CK 5%</t>
  </si>
  <si>
    <t>00036287</t>
  </si>
  <si>
    <t>00030004</t>
  </si>
  <si>
    <t>Bán hàng CHI NHÁNH NHA TRANG - CÔNG TY TNHH VIỆT Ý HÀ NỘI CENTER - KHO NHA TRANG 1 , ck 5% cố định + ck 5% đơn sản phẩm mới</t>
  </si>
  <si>
    <t>00036289</t>
  </si>
  <si>
    <t>Bán hàng CHI NHÁNH NHA TRANG - CÔNG TY TNHH VIỆT Ý HÀ NỘI CENTER theo hóa đơn 00018684</t>
  </si>
  <si>
    <t>00046786</t>
  </si>
  <si>
    <t>Năm 2023</t>
  </si>
  <si>
    <t>00073070</t>
  </si>
  <si>
    <t>CHI NHÁNH NHA TRANG - CÔNG TY TNHH VIỆT Ý HÀ NỘI CENTER, CK 5%</t>
  </si>
  <si>
    <t>Tên người mua</t>
  </si>
  <si>
    <t>CHI NHÁNH NHA TRANG - CÔNG TY TNHH VIỆT Ý HÀ NỘI CENTER ( KHO NHA TRANG 1) , Ck 5%</t>
  </si>
  <si>
    <t>kho nha trang 1</t>
  </si>
  <si>
    <t>CHI NHÁNH NHA TRANG - CÔNG TY TNHH VIỆT Ý HÀ NỘI CENTER-  FESTIVAL GO  1</t>
  </si>
  <si>
    <t>CHI NHÁNH NHA TRANG - CÔNG TY TNHH VIỆT Ý HÀ NỘI CENTER - VIET Y MART</t>
  </si>
  <si>
    <t>00050840</t>
  </si>
  <si>
    <t>00069726</t>
  </si>
  <si>
    <t>00032771</t>
  </si>
  <si>
    <t>CHI NHÁNH NHA TRANG - CÔNG TY TNHH VIỆT Ý HÀ NỘI CENTER -  VIET Y MART</t>
  </si>
  <si>
    <t>Nhóm HHDV : 4. Hàng hóa, dịch vụ chịu thuế suất thuế GTGT 10% (81 )</t>
  </si>
  <si>
    <t>KHO NHA TRANG 1, CK CỐ ĐỊNH 5%</t>
  </si>
  <si>
    <t>00067789</t>
  </si>
  <si>
    <t>Hàng trả - Kho NT 1</t>
  </si>
  <si>
    <t>00042342</t>
  </si>
  <si>
    <t>00024645</t>
  </si>
  <si>
    <t>00065183</t>
  </si>
  <si>
    <t>Diễn giải</t>
  </si>
  <si>
    <t>00069725</t>
  </si>
  <si>
    <t>00003096</t>
  </si>
  <si>
    <t>00075829</t>
  </si>
  <si>
    <t>KHO NHA TRANG 1, CK 5% CỐ ĐỊNH</t>
  </si>
  <si>
    <t>00073071</t>
  </si>
  <si>
    <t>00038146</t>
  </si>
  <si>
    <t>00033638</t>
  </si>
  <si>
    <t>Thuế GTGT</t>
  </si>
  <si>
    <t>00053116</t>
  </si>
  <si>
    <t>00060619</t>
  </si>
  <si>
    <t>00067788</t>
  </si>
  <si>
    <t>BẢNG KÊ HÓA ĐƠN, CHỨNG TỪ HÀNG HÓA, DỊCH VỤ BÁN RA (MẪU QUẢN TRỊ)</t>
  </si>
  <si>
    <t>00048280</t>
  </si>
  <si>
    <t>00009168</t>
  </si>
  <si>
    <t>Bán hàng CHI NHÁNH NHA TRANG - CÔNG TY TNHH VIỆT Ý HÀ NỘI CENTER theo hóa đơn 00000922</t>
  </si>
  <si>
    <t>00038145</t>
  </si>
  <si>
    <t>00056056</t>
  </si>
  <si>
    <t>00018683</t>
  </si>
  <si>
    <t/>
  </si>
  <si>
    <t>00056057</t>
  </si>
  <si>
    <t>Ký hiệu HĐ</t>
  </si>
  <si>
    <t>CHI NHÁNH NHA TRANG - CÔNG TY TNHH VIỆT Ý HÀ NỘI CENTER( KHO NHA TRANG 1)</t>
  </si>
  <si>
    <t>00040900</t>
  </si>
  <si>
    <t>00039675</t>
  </si>
  <si>
    <t>CHI NHÁNH NHA TRANG - CÔNG TY TNHH VIỆT Ý HÀ NỘI CENTER</t>
  </si>
  <si>
    <t>Bán hàng CHI NHÁNH NHA TRANG - CÔNG TY TNHH VIỆT Ý HÀ NỘI CENTER theo hóa đơn 00003096</t>
  </si>
  <si>
    <t>00037816</t>
  </si>
  <si>
    <t>00062015</t>
  </si>
  <si>
    <t>KHONHA TRANG 1 , ck 5%</t>
  </si>
  <si>
    <t>VIỆT Ý MART, CK CỐ ĐỊNH 5%</t>
  </si>
  <si>
    <t>CK 5% CỐ ĐỊNH</t>
  </si>
  <si>
    <t>00033685</t>
  </si>
  <si>
    <t>Số dòng = 81</t>
  </si>
  <si>
    <t>Hàng trả</t>
  </si>
  <si>
    <t>CHI NHÁNH NHA TRANG - CÔNG TY TNHH VIỆT Ý HÀ NỘI CENTER(VIET Y MART)</t>
  </si>
  <si>
    <t>FESTIVAL GO 1</t>
  </si>
  <si>
    <t>00057573</t>
  </si>
  <si>
    <t>00018684</t>
  </si>
  <si>
    <t>KHO NHA TRANG 1</t>
  </si>
  <si>
    <t>00020473</t>
  </si>
  <si>
    <t>00015645</t>
  </si>
  <si>
    <t>FESTIVAL GO 1 , CK CỐ ĐỊNH 5%</t>
  </si>
  <si>
    <t>Bán hàng CHI NHÁNH NHA TRANG - CÔNG TY TNHH VIỆT Ý HÀ NỘI CENTER theo hóa đơn 00018683</t>
  </si>
  <si>
    <t>00060620</t>
  </si>
  <si>
    <t>00048542</t>
  </si>
  <si>
    <t>00075828</t>
  </si>
  <si>
    <t>Thành tiền</t>
  </si>
  <si>
    <t>Ngày thanh toán</t>
  </si>
  <si>
    <t>Note</t>
  </si>
  <si>
    <t>đã TT</t>
  </si>
  <si>
    <t>T08.2023</t>
  </si>
  <si>
    <t>T09.2023</t>
  </si>
  <si>
    <t>T10.2023</t>
  </si>
  <si>
    <t>T11.2023</t>
  </si>
  <si>
    <t>T12.2023</t>
  </si>
  <si>
    <t>Tổng cộng</t>
  </si>
  <si>
    <t>Tháng</t>
  </si>
  <si>
    <t>đã TT 01.02.2024</t>
  </si>
  <si>
    <t>Hàng trả - Kho bán Nha Trang 1</t>
  </si>
  <si>
    <t>00001539</t>
  </si>
  <si>
    <t>1C24TNN</t>
  </si>
  <si>
    <t>CHI NHÁNH NHA TRANG - CÔNG TY TNHH VIỆT Ý HÀ NỘI CENTER- KHO BÁN NHA TRANG 1</t>
  </si>
  <si>
    <t>00001540</t>
  </si>
  <si>
    <t>CHI NHÁNH NHA TRANG - CÔNG TY TNHH VIỆT Ý HÀ NỘI CENTER- KHO FESTIVAL GO 1</t>
  </si>
  <si>
    <t>00001722</t>
  </si>
  <si>
    <t>00004506</t>
  </si>
  <si>
    <t>CHI NHÁNH NHA TRANG - CÔNG TY TNHH VIỆT Ý HÀ NỘI CENTER-KHO NHA TRANG 1</t>
  </si>
  <si>
    <t>00004507</t>
  </si>
  <si>
    <t>00007968</t>
  </si>
  <si>
    <t>00007984</t>
  </si>
  <si>
    <t>00011496</t>
  </si>
  <si>
    <t>00011497</t>
  </si>
  <si>
    <t>Hàng Trả - Siêu Thị  Việt Ý Nha Trang 1</t>
  </si>
  <si>
    <t>00000195</t>
  </si>
  <si>
    <t>1C24TNF</t>
  </si>
  <si>
    <t>00000196</t>
  </si>
  <si>
    <t>Hàng Trả - Kho Bán Nha Trang 1- CHI NHÁNH NHA TRANG - CÔNG TY TNHH VIỆT Ý HÀ NỘI CENTER</t>
  </si>
  <si>
    <t>Hàng Trả - CHI NHÁNH NHA TRANG - CÔNG TY TNHH VIỆT Ý HÀ NỘI CENTER - VIETY-001</t>
  </si>
  <si>
    <t>00016168</t>
  </si>
  <si>
    <t>00016169</t>
  </si>
  <si>
    <t>Hàng Trả - CHI NHÁNH NHA TRANG - CÔNG TY TNHH VIỆT Ý HÀ NỘI CENTER - VIETY- 001</t>
  </si>
  <si>
    <t>00018401</t>
  </si>
  <si>
    <t>00018402</t>
  </si>
  <si>
    <t>00020028</t>
  </si>
  <si>
    <t>00021829</t>
  </si>
  <si>
    <t>00021830</t>
  </si>
  <si>
    <t>Hàng Trả - Siêu Thị Việt Ý kho 1 - VIETY-001</t>
  </si>
  <si>
    <t>Hàng Trả - Siêu Thị Việt Ý Kho Nha Trang 1 - VIETY-001</t>
  </si>
  <si>
    <t>00024917</t>
  </si>
  <si>
    <t>00024918</t>
  </si>
  <si>
    <t>Hàng Trả - Siêu Thị Việt Ý Nha Trang kho bán 2</t>
  </si>
  <si>
    <t>đã TT 23.04.2024</t>
  </si>
  <si>
    <t>00027335</t>
  </si>
  <si>
    <t>00027336</t>
  </si>
  <si>
    <t>Hàng Trả - Siêu Thị Việt Ý Nha Trang kho bán 1 - VIETY-001</t>
  </si>
  <si>
    <t>00029248</t>
  </si>
  <si>
    <t>00029249</t>
  </si>
  <si>
    <t>Hàng Trả - Siêu Thị Việt Ý Nha Trang kho Bán 2 - VIETY-001</t>
  </si>
  <si>
    <t>00030815</t>
  </si>
  <si>
    <t>00030816</t>
  </si>
  <si>
    <t>Thanh toán dư 23.04.2024</t>
  </si>
  <si>
    <t>Thanh toán dư 25.07.2024</t>
  </si>
  <si>
    <t>đã TT 25.07.2024</t>
  </si>
  <si>
    <t>00033457</t>
  </si>
  <si>
    <t>00033458</t>
  </si>
  <si>
    <t>Hàng Trả - Siêu Thị Việt Ý Nha Trang - kho bán 1</t>
  </si>
  <si>
    <t>00038103</t>
  </si>
  <si>
    <t>00038104</t>
  </si>
  <si>
    <t>00039807</t>
  </si>
  <si>
    <t>00039808</t>
  </si>
  <si>
    <t>Hàng Trả - Siêu Thị Việt Ý Kho bán Nha Trang 1</t>
  </si>
  <si>
    <t>00042765</t>
  </si>
  <si>
    <t>00042766</t>
  </si>
  <si>
    <t>Hàng Trả - Kho bán Nha Trang 1 - CHI NHÁNH NHA TRANG - CÔNG TY TNHH VIỆT Ý HÀ NỘI CENTER</t>
  </si>
  <si>
    <t>00045202</t>
  </si>
  <si>
    <t>00045203</t>
  </si>
  <si>
    <t>Hàng Trả - Kho Bán Nha Trang 1 - VIETY-001</t>
  </si>
  <si>
    <t>Hàng Trả - Kho bán Nha Trang 2 - VIETY-001</t>
  </si>
  <si>
    <t>Hàng Trả - Kho Bán Nha Trang 1  - VIETY-001</t>
  </si>
  <si>
    <t>00050232</t>
  </si>
  <si>
    <t>00050233</t>
  </si>
  <si>
    <t>Hàng Trả - Kho Bán Nha Trang 2 - VIETY-001</t>
  </si>
  <si>
    <t>đã TT 01.11.2024</t>
  </si>
  <si>
    <t>00053608</t>
  </si>
  <si>
    <t>00053609</t>
  </si>
  <si>
    <t>00058509</t>
  </si>
  <si>
    <t>00058510</t>
  </si>
  <si>
    <t>00060724</t>
  </si>
  <si>
    <t>00060725</t>
  </si>
  <si>
    <t>00063581</t>
  </si>
  <si>
    <t>00063583</t>
  </si>
  <si>
    <t>00067006</t>
  </si>
  <si>
    <t>00067008</t>
  </si>
  <si>
    <t>00071695</t>
  </si>
  <si>
    <t>00071696</t>
  </si>
  <si>
    <t>00073371</t>
  </si>
  <si>
    <t>00073372</t>
  </si>
  <si>
    <t>đã TT 06.01.2025</t>
  </si>
  <si>
    <t>00001895</t>
  </si>
  <si>
    <t>1C25TNN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</si>
  <si>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</si>
  <si>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</si>
  <si>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</si>
  <si>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</si>
  <si>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</si>
  <si>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</si>
  <si>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</si>
  <si>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</si>
  <si>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</si>
  <si>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00015801</t>
  </si>
  <si>
    <t>00015802</t>
  </si>
  <si>
    <t>00018966</t>
  </si>
  <si>
    <t>00018967</t>
  </si>
  <si>
    <t>00021996</t>
  </si>
  <si>
    <t>00021997</t>
  </si>
  <si>
    <t>00026258</t>
  </si>
  <si>
    <t>00026259</t>
  </si>
  <si>
    <t>đã TT 08.04.2025</t>
  </si>
  <si>
    <t>đã TT 22.05.2025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</si>
  <si>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</si>
  <si>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</si>
  <si>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</si>
  <si>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</si>
  <si>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</si>
  <si>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</si>
  <si>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</si>
  <si>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</si>
  <si>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</si>
  <si>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</si>
  <si>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</si>
  <si>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</si>
  <si>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</si>
  <si>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Hàng trả T06.2025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</si>
  <si>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</si>
  <si>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</si>
  <si>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</si>
  <si>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</si>
  <si>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</si>
  <si>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</si>
  <si>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</si>
  <si>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</si>
  <si>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00001338</t>
  </si>
  <si>
    <t>Điều chỉnh giảm số lượng do khách hàng hoàn trả lại hàng T07.2025</t>
  </si>
  <si>
    <t>00049256</t>
  </si>
  <si>
    <t>ĐƠN VIỆT Ý 4/8</t>
  </si>
  <si>
    <t>00049257</t>
  </si>
  <si>
    <t>ĐƠN VIỆT Ý 4/8-1</t>
  </si>
  <si>
    <t>00052482</t>
  </si>
  <si>
    <t>ĐƠN VIỆT Ý 18/8 -1, CK 5% LỄ 2/9</t>
  </si>
  <si>
    <t>00052483</t>
  </si>
  <si>
    <t>ĐƠN VIỆT Ý 18/8 -2, CK 5% LỄ 2/9</t>
  </si>
  <si>
    <t>Hàng Trả - phiếu :THN000845 - CHI NHÁNH NHA TRANG - CÔNG TY TNHH VIỆT Ý HÀ NỘI CENTER - VIETY-001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</si>
  <si>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</si>
  <si>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</si>
  <si>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:THN000890 - CHI NHÁNH NHA TRANG - CÔNG TY TNHH VIỆT Ý HÀ NỘI CENTER - VIETY-001</t>
  </si>
  <si>
    <t>đã TT 15.09.2025</t>
  </si>
  <si>
    <t>00059720</t>
  </si>
  <si>
    <t>ĐƠN VIỆT Ý 1 15/9</t>
  </si>
  <si>
    <t>00059721</t>
  </si>
  <si>
    <t>ĐƠN VIỆT Ý 2 15/9</t>
  </si>
  <si>
    <t>00062644</t>
  </si>
  <si>
    <t>ĐƠN VIỆT Ý 2 24/9</t>
  </si>
  <si>
    <t>00062645</t>
  </si>
  <si>
    <t>ĐƠN VIỆT Ý 1 24/9</t>
  </si>
  <si>
    <t>00001496</t>
  </si>
  <si>
    <t>00001497</t>
  </si>
  <si>
    <t>Điều chỉnh giảm số lượng do khách hàng hoàn trả lại hàng</t>
  </si>
  <si>
    <t>đã TT 31.10.2025</t>
  </si>
  <si>
    <t>00073030</t>
  </si>
  <si>
    <t>PDN017990</t>
  </si>
  <si>
    <t>00073031</t>
  </si>
  <si>
    <t>PDN017989</t>
  </si>
  <si>
    <t>00076642</t>
  </si>
  <si>
    <t>PDN018564</t>
  </si>
  <si>
    <t>00076643</t>
  </si>
  <si>
    <t>PDN018563</t>
  </si>
  <si>
    <t>00078528</t>
  </si>
  <si>
    <t>PDN018970</t>
  </si>
  <si>
    <t>00078529</t>
  </si>
  <si>
    <t>PDN018968</t>
  </si>
  <si>
    <t>00082163</t>
  </si>
  <si>
    <t>PDN019921</t>
  </si>
  <si>
    <t>00082164</t>
  </si>
  <si>
    <t>PDN019919</t>
  </si>
  <si>
    <t>Hàng trả - CT2 - VIETY-001</t>
  </si>
  <si>
    <t>00086116</t>
  </si>
  <si>
    <t>PDN020878</t>
  </si>
  <si>
    <t>00086117</t>
  </si>
  <si>
    <t>PDN020876</t>
  </si>
  <si>
    <t>00086118</t>
  </si>
  <si>
    <t>PDN020879</t>
  </si>
  <si>
    <t>chưa TT</t>
  </si>
  <si>
    <t>00003926</t>
  </si>
  <si>
    <t>1C26TTN</t>
  </si>
  <si>
    <t>PDN021997</t>
  </si>
  <si>
    <t>00003927</t>
  </si>
  <si>
    <t>PDN021998</t>
  </si>
  <si>
    <t>00006756</t>
  </si>
  <si>
    <t>PDN022914</t>
  </si>
  <si>
    <t>00006755</t>
  </si>
  <si>
    <t>PDN022917</t>
  </si>
  <si>
    <t>00006757</t>
  </si>
  <si>
    <t>PDN022915</t>
  </si>
  <si>
    <t>ĐÃ KIỂM TRA - HÀNG TRẢ - SIÊU THỊ LỄ HỘI OC1 MƯỜNG THANH - VIETY-KHA-00-001 - PHIẾU : THN001428</t>
  </si>
  <si>
    <t>ĐÃ KIỂM TRA - HÀNG TRẢ - SIÊU THỊ LỄ HỘI CC2 MƯỜNG THANH - VIETY-KHA-00-001- PHIẾU : THN001457</t>
  </si>
  <si>
    <t>ĐÃ KIỂM TRA - HÀNG TRẢ - PHIẾU: THN001476 - CHI NHÁNH NHA TRANG - CÔNG TY TNHH VIỆT Ý HÀ NỘI CENTER</t>
  </si>
  <si>
    <t>ĐÃ KIỂM TRA - HÀNG TRẢ - PHIẾU: THN001486 - CHI NHÁNH NHA TRANG - CÔNG TY TNHH VIỆT Ý HÀ NỘI CENTER</t>
  </si>
  <si>
    <t>ĐÃ KIỂM TRA - HÀNG TRẢ - PHIẾU: THN001514 - CHI NHÁNH NHA TRANG - CÔNG TY TNHH VIỆT Ý HÀ NỘI CENTER</t>
  </si>
  <si>
    <t>đã TT 16.03.2026</t>
  </si>
  <si>
    <t>00019076</t>
  </si>
  <si>
    <t>PDN025136</t>
  </si>
  <si>
    <t>00019077</t>
  </si>
  <si>
    <t>PDN025138</t>
  </si>
  <si>
    <t>00019078</t>
  </si>
  <si>
    <t>PDN025135</t>
  </si>
  <si>
    <t>00023282</t>
  </si>
  <si>
    <t>PDN025751</t>
  </si>
  <si>
    <t>00023283</t>
  </si>
  <si>
    <t>PDN025756</t>
  </si>
  <si>
    <t>00023284</t>
  </si>
  <si>
    <t>PDN025753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</si>
</sst>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8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/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/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5" fontId="0" fillId="0" borderId="0" xfId="1" applyNumberFormat="1" applyFont="1"/>
    <xf numFmtId="165" fontId="7" fillId="0" borderId="5" xfId="1" applyNumberFormat="1" applyFont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0" fontId="0" fillId="0" borderId="6" xfId="0" applyBorder="1" applyAlignment="1">
      <alignment horizontal="left"/>
    </xf>
    <xf numFmtId="165" fontId="6" fillId="0" borderId="6" xfId="1" applyNumberFormat="1" applyFont="1" applyBorder="1"/>
    <xf numFmtId="0" fontId="7" fillId="4" borderId="6" xfId="0" applyFont="1" applyFill="1" applyBorder="1" applyAlignment="1">
      <alignment horizontal="left"/>
    </xf>
    <xf numFmtId="14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38" fontId="1" fillId="0" borderId="1" xfId="2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right" vertical="center"/>
    </xf>
    <xf numFmtId="14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38" fontId="2" fillId="0" borderId="1" xfId="2" applyNumberFormat="1" applyFont="1" applyBorder="1" applyAlignment="1">
      <alignment horizontal="right" vertical="center"/>
    </xf>
    <xf numFmtId="0" fontId="1" fillId="0" borderId="1" xfId="2" quotePrefix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4" fontId="2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left" vertical="center"/>
    </xf>
    <xf numFmtId="38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86"/>
  <sheetViews>
    <sheetView zoomScaleNormal="100" workbookViewId="0">
      <selection sqref="A1:I1"/>
    </sheetView>
  </sheetViews>
  <sheetFormatPr defaultColWidth="9.125" defaultRowHeight="14.25" outlineLevelRow="1" x14ac:dyDescent="0.2"/>
  <cols>
    <col min="1" max="1" width="1.375" customWidth="1"/>
    <col min="2" max="2" width="14.25" style="8" customWidth="1"/>
    <col min="3" max="4" width="11.375" customWidth="1"/>
    <col min="5" max="5" width="57.125" customWidth="1"/>
    <col min="6" max="6" width="17.125" style="7" customWidth="1"/>
    <col min="7" max="7" width="11.375" customWidth="1"/>
    <col min="8" max="8" width="15.75" style="7" customWidth="1"/>
    <col min="9" max="9" width="50" customWidth="1"/>
    <col min="10" max="10" width="21.375" customWidth="1"/>
  </cols>
  <sheetData>
    <row r="1" spans="1:10" ht="18.75" x14ac:dyDescent="0.3">
      <c r="A1" s="41" t="s">
        <v>95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64</v>
      </c>
      <c r="B2" s="42"/>
      <c r="C2" s="42"/>
      <c r="D2" s="42"/>
      <c r="E2" s="42"/>
      <c r="F2" s="42"/>
      <c r="G2" s="42"/>
      <c r="H2" s="42"/>
      <c r="I2" s="42"/>
    </row>
    <row r="3" spans="1:10" ht="24.75" customHeight="1" x14ac:dyDescent="0.2">
      <c r="B3" s="4" t="s">
        <v>20</v>
      </c>
      <c r="C3" s="10" t="s">
        <v>0</v>
      </c>
      <c r="D3" s="10" t="s">
        <v>104</v>
      </c>
      <c r="E3" s="10" t="s">
        <v>83</v>
      </c>
      <c r="F3" s="2" t="s">
        <v>40</v>
      </c>
      <c r="G3" s="10" t="s">
        <v>13</v>
      </c>
      <c r="H3" s="2" t="s">
        <v>91</v>
      </c>
      <c r="I3" s="10" t="s">
        <v>67</v>
      </c>
      <c r="J3" s="10" t="s">
        <v>32</v>
      </c>
    </row>
    <row r="4" spans="1:10" x14ac:dyDescent="0.2">
      <c r="A4" s="12" t="s">
        <v>76</v>
      </c>
      <c r="F4" s="6">
        <v>114805726</v>
      </c>
      <c r="H4" s="6">
        <v>10344049</v>
      </c>
    </row>
    <row r="5" spans="1:10" outlineLevel="1" x14ac:dyDescent="0.2">
      <c r="B5" s="11">
        <v>44935</v>
      </c>
      <c r="C5" s="9" t="s">
        <v>27</v>
      </c>
      <c r="D5" s="9" t="s">
        <v>47</v>
      </c>
      <c r="E5" s="9" t="s">
        <v>98</v>
      </c>
      <c r="F5" s="3">
        <v>4640626</v>
      </c>
      <c r="G5" s="1" t="s">
        <v>2</v>
      </c>
      <c r="H5" s="3">
        <v>464063</v>
      </c>
      <c r="I5" s="9" t="s">
        <v>108</v>
      </c>
      <c r="J5" s="9" t="s">
        <v>37</v>
      </c>
    </row>
    <row r="6" spans="1:10" outlineLevel="1" x14ac:dyDescent="0.2">
      <c r="B6" s="11">
        <v>44964</v>
      </c>
      <c r="C6" s="9" t="s">
        <v>85</v>
      </c>
      <c r="D6" s="9" t="s">
        <v>47</v>
      </c>
      <c r="E6" s="9" t="s">
        <v>109</v>
      </c>
      <c r="F6" s="3">
        <v>7704856</v>
      </c>
      <c r="G6" s="1" t="s">
        <v>2</v>
      </c>
      <c r="H6" s="3">
        <v>770486</v>
      </c>
      <c r="I6" s="9" t="s">
        <v>108</v>
      </c>
      <c r="J6" s="9" t="s">
        <v>37</v>
      </c>
    </row>
    <row r="7" spans="1:10" outlineLevel="1" x14ac:dyDescent="0.2">
      <c r="B7" s="11">
        <v>44964</v>
      </c>
      <c r="C7" s="9" t="s">
        <v>38</v>
      </c>
      <c r="D7" s="9" t="s">
        <v>47</v>
      </c>
      <c r="E7" s="9" t="s">
        <v>14</v>
      </c>
      <c r="F7" s="3">
        <v>4645718</v>
      </c>
      <c r="G7" s="1" t="s">
        <v>2</v>
      </c>
      <c r="H7" s="3">
        <v>464572</v>
      </c>
      <c r="I7" s="9" t="s">
        <v>108</v>
      </c>
      <c r="J7" s="9" t="s">
        <v>37</v>
      </c>
    </row>
    <row r="8" spans="1:10" outlineLevel="1" x14ac:dyDescent="0.2">
      <c r="B8" s="11">
        <v>44986</v>
      </c>
      <c r="C8" s="9" t="s">
        <v>97</v>
      </c>
      <c r="D8" s="9" t="s">
        <v>47</v>
      </c>
      <c r="E8" s="9" t="s">
        <v>45</v>
      </c>
      <c r="F8" s="3">
        <v>2341379</v>
      </c>
      <c r="G8" s="1" t="s">
        <v>2</v>
      </c>
      <c r="H8" s="3">
        <v>234138</v>
      </c>
      <c r="I8" s="9" t="s">
        <v>108</v>
      </c>
      <c r="J8" s="9" t="s">
        <v>37</v>
      </c>
    </row>
    <row r="9" spans="1:10" outlineLevel="1" x14ac:dyDescent="0.2">
      <c r="B9" s="11">
        <v>45002</v>
      </c>
      <c r="C9" s="9" t="s">
        <v>124</v>
      </c>
      <c r="D9" s="9" t="s">
        <v>47</v>
      </c>
      <c r="E9" s="9" t="s">
        <v>51</v>
      </c>
      <c r="F9" s="3">
        <v>2873411</v>
      </c>
      <c r="G9" s="1" t="s">
        <v>2</v>
      </c>
      <c r="H9" s="3">
        <v>287341</v>
      </c>
      <c r="I9" s="9" t="s">
        <v>108</v>
      </c>
      <c r="J9" s="9" t="s">
        <v>37</v>
      </c>
    </row>
    <row r="10" spans="1:10" outlineLevel="1" x14ac:dyDescent="0.2">
      <c r="B10" s="11">
        <v>45015</v>
      </c>
      <c r="C10" s="9" t="s">
        <v>101</v>
      </c>
      <c r="D10" s="9" t="s">
        <v>47</v>
      </c>
      <c r="E10" s="9" t="s">
        <v>126</v>
      </c>
      <c r="F10" s="3">
        <v>1319127</v>
      </c>
      <c r="G10" s="1" t="s">
        <v>2</v>
      </c>
      <c r="H10" s="3">
        <v>131913</v>
      </c>
      <c r="I10" s="9" t="s">
        <v>108</v>
      </c>
      <c r="J10" s="9" t="s">
        <v>37</v>
      </c>
    </row>
    <row r="11" spans="1:10" outlineLevel="1" x14ac:dyDescent="0.2">
      <c r="B11" s="11">
        <v>45015</v>
      </c>
      <c r="C11" s="9" t="s">
        <v>121</v>
      </c>
      <c r="D11" s="9" t="s">
        <v>47</v>
      </c>
      <c r="E11" s="9" t="s">
        <v>62</v>
      </c>
      <c r="F11" s="3">
        <v>1765404</v>
      </c>
      <c r="G11" s="1" t="s">
        <v>2</v>
      </c>
      <c r="H11" s="3">
        <v>176540</v>
      </c>
      <c r="I11" s="9" t="s">
        <v>108</v>
      </c>
      <c r="J11" s="9" t="s">
        <v>37</v>
      </c>
    </row>
    <row r="12" spans="1:10" outlineLevel="1" x14ac:dyDescent="0.2">
      <c r="B12" s="11">
        <v>45024</v>
      </c>
      <c r="C12" s="9" t="s">
        <v>123</v>
      </c>
      <c r="D12" s="9" t="s">
        <v>47</v>
      </c>
      <c r="E12" s="9" t="s">
        <v>108</v>
      </c>
      <c r="F12" s="3">
        <v>1563621</v>
      </c>
      <c r="G12" s="1" t="s">
        <v>2</v>
      </c>
      <c r="H12" s="3">
        <v>156362</v>
      </c>
      <c r="I12" s="9" t="s">
        <v>108</v>
      </c>
      <c r="J12" s="9" t="s">
        <v>37</v>
      </c>
    </row>
    <row r="13" spans="1:10" outlineLevel="1" x14ac:dyDescent="0.2">
      <c r="B13" s="11">
        <v>45026</v>
      </c>
      <c r="C13" s="9" t="s">
        <v>102</v>
      </c>
      <c r="D13" s="9" t="s">
        <v>102</v>
      </c>
      <c r="E13" s="9" t="s">
        <v>117</v>
      </c>
      <c r="F13" s="3">
        <v>-200260</v>
      </c>
      <c r="G13" s="1" t="s">
        <v>2</v>
      </c>
      <c r="H13" s="3">
        <v>-20026</v>
      </c>
      <c r="I13" s="9" t="s">
        <v>108</v>
      </c>
      <c r="J13" s="9" t="s">
        <v>37</v>
      </c>
    </row>
    <row r="14" spans="1:10" outlineLevel="1" x14ac:dyDescent="0.2">
      <c r="B14" s="11">
        <v>45028</v>
      </c>
      <c r="C14" s="9" t="s">
        <v>6</v>
      </c>
      <c r="D14" s="9" t="s">
        <v>47</v>
      </c>
      <c r="E14" s="9" t="s">
        <v>52</v>
      </c>
      <c r="F14" s="3">
        <v>1790715</v>
      </c>
      <c r="G14" s="1" t="s">
        <v>2</v>
      </c>
      <c r="H14" s="3">
        <v>179072</v>
      </c>
      <c r="I14" s="9" t="s">
        <v>108</v>
      </c>
      <c r="J14" s="9" t="s">
        <v>37</v>
      </c>
    </row>
    <row r="15" spans="1:10" outlineLevel="1" x14ac:dyDescent="0.2">
      <c r="B15" s="11">
        <v>45042</v>
      </c>
      <c r="C15" s="9" t="s">
        <v>81</v>
      </c>
      <c r="D15" s="9" t="s">
        <v>47</v>
      </c>
      <c r="E15" s="9" t="s">
        <v>108</v>
      </c>
      <c r="F15" s="3">
        <v>1319125</v>
      </c>
      <c r="G15" s="1" t="s">
        <v>2</v>
      </c>
      <c r="H15" s="3">
        <v>131913</v>
      </c>
      <c r="I15" s="9" t="s">
        <v>108</v>
      </c>
      <c r="J15" s="9" t="s">
        <v>37</v>
      </c>
    </row>
    <row r="16" spans="1:10" outlineLevel="1" x14ac:dyDescent="0.2">
      <c r="B16" s="11">
        <v>45042</v>
      </c>
      <c r="C16" s="9" t="s">
        <v>10</v>
      </c>
      <c r="D16" s="9" t="s">
        <v>47</v>
      </c>
      <c r="E16" s="9" t="s">
        <v>108</v>
      </c>
      <c r="F16" s="3">
        <v>2584796</v>
      </c>
      <c r="G16" s="1" t="s">
        <v>2</v>
      </c>
      <c r="H16" s="3">
        <v>258480</v>
      </c>
      <c r="I16" s="9" t="s">
        <v>108</v>
      </c>
      <c r="J16" s="9" t="s">
        <v>37</v>
      </c>
    </row>
    <row r="17" spans="2:10" outlineLevel="1" x14ac:dyDescent="0.2">
      <c r="B17" s="11">
        <v>45049</v>
      </c>
      <c r="C17" s="9" t="s">
        <v>34</v>
      </c>
      <c r="D17" s="9" t="s">
        <v>47</v>
      </c>
      <c r="E17" s="9" t="s">
        <v>108</v>
      </c>
      <c r="F17" s="3">
        <v>2194845</v>
      </c>
      <c r="G17" s="1" t="s">
        <v>2</v>
      </c>
      <c r="H17" s="3">
        <v>219485</v>
      </c>
      <c r="I17" s="9" t="s">
        <v>108</v>
      </c>
      <c r="J17" s="9" t="s">
        <v>37</v>
      </c>
    </row>
    <row r="18" spans="2:10" outlineLevel="1" x14ac:dyDescent="0.2">
      <c r="B18" s="11">
        <v>45049</v>
      </c>
      <c r="C18" s="9" t="s">
        <v>15</v>
      </c>
      <c r="D18" s="9" t="s">
        <v>47</v>
      </c>
      <c r="E18" s="9" t="s">
        <v>108</v>
      </c>
      <c r="F18" s="3">
        <v>944510</v>
      </c>
      <c r="G18" s="1" t="s">
        <v>2</v>
      </c>
      <c r="H18" s="3">
        <v>94451</v>
      </c>
      <c r="I18" s="9" t="s">
        <v>108</v>
      </c>
      <c r="J18" s="9" t="s">
        <v>37</v>
      </c>
    </row>
    <row r="19" spans="2:10" outlineLevel="1" x14ac:dyDescent="0.2">
      <c r="B19" s="11">
        <v>45055</v>
      </c>
      <c r="C19" s="9" t="s">
        <v>16</v>
      </c>
      <c r="D19" s="9" t="s">
        <v>47</v>
      </c>
      <c r="E19" s="9" t="s">
        <v>108</v>
      </c>
      <c r="F19" s="3">
        <v>1352930</v>
      </c>
      <c r="G19" s="1" t="s">
        <v>2</v>
      </c>
      <c r="H19" s="3">
        <v>135293</v>
      </c>
      <c r="I19" s="9" t="s">
        <v>108</v>
      </c>
      <c r="J19" s="9" t="s">
        <v>37</v>
      </c>
    </row>
    <row r="20" spans="2:10" outlineLevel="1" x14ac:dyDescent="0.2">
      <c r="B20" s="11">
        <v>45069</v>
      </c>
      <c r="C20" s="9" t="s">
        <v>59</v>
      </c>
      <c r="D20" s="9" t="s">
        <v>47</v>
      </c>
      <c r="E20" s="9" t="s">
        <v>108</v>
      </c>
      <c r="F20" s="3">
        <v>2763918</v>
      </c>
      <c r="G20" s="1" t="s">
        <v>2</v>
      </c>
      <c r="H20" s="3">
        <v>276392</v>
      </c>
      <c r="I20" s="9" t="s">
        <v>108</v>
      </c>
      <c r="J20" s="9" t="s">
        <v>37</v>
      </c>
    </row>
    <row r="21" spans="2:10" outlineLevel="1" x14ac:dyDescent="0.2">
      <c r="B21" s="11">
        <v>45069</v>
      </c>
      <c r="C21" s="9" t="s">
        <v>18</v>
      </c>
      <c r="D21" s="9" t="s">
        <v>47</v>
      </c>
      <c r="E21" s="9" t="s">
        <v>114</v>
      </c>
      <c r="F21" s="3">
        <v>789739</v>
      </c>
      <c r="G21" s="1" t="s">
        <v>2</v>
      </c>
      <c r="H21" s="3">
        <v>78974</v>
      </c>
      <c r="I21" s="9" t="s">
        <v>108</v>
      </c>
      <c r="J21" s="9" t="s">
        <v>37</v>
      </c>
    </row>
    <row r="22" spans="2:10" outlineLevel="1" x14ac:dyDescent="0.2">
      <c r="B22" s="11">
        <v>45071</v>
      </c>
      <c r="C22" s="9" t="s">
        <v>102</v>
      </c>
      <c r="D22" s="9" t="s">
        <v>102</v>
      </c>
      <c r="E22" s="9" t="s">
        <v>79</v>
      </c>
      <c r="F22" s="3">
        <v>-166794</v>
      </c>
      <c r="G22" s="1" t="s">
        <v>2</v>
      </c>
      <c r="H22" s="3">
        <v>-16679</v>
      </c>
      <c r="I22" s="9" t="s">
        <v>108</v>
      </c>
      <c r="J22" s="9" t="s">
        <v>37</v>
      </c>
    </row>
    <row r="23" spans="2:10" outlineLevel="1" x14ac:dyDescent="0.2">
      <c r="B23" s="11">
        <v>45078</v>
      </c>
      <c r="C23" s="9" t="s">
        <v>74</v>
      </c>
      <c r="D23" s="9" t="s">
        <v>47</v>
      </c>
      <c r="E23" s="9" t="s">
        <v>77</v>
      </c>
      <c r="F23" s="3">
        <v>1057257</v>
      </c>
      <c r="G23" s="1" t="s">
        <v>2</v>
      </c>
      <c r="H23" s="3">
        <v>105726</v>
      </c>
      <c r="I23" s="9" t="s">
        <v>108</v>
      </c>
      <c r="J23" s="9" t="s">
        <v>37</v>
      </c>
    </row>
    <row r="24" spans="2:10" outlineLevel="1" x14ac:dyDescent="0.2">
      <c r="B24" s="11">
        <v>45078</v>
      </c>
      <c r="C24" s="9" t="s">
        <v>39</v>
      </c>
      <c r="D24" s="9" t="s">
        <v>47</v>
      </c>
      <c r="E24" s="9" t="s">
        <v>113</v>
      </c>
      <c r="F24" s="3">
        <v>1672963</v>
      </c>
      <c r="G24" s="1" t="s">
        <v>2</v>
      </c>
      <c r="H24" s="3">
        <v>167296</v>
      </c>
      <c r="I24" s="9" t="s">
        <v>108</v>
      </c>
      <c r="J24" s="9" t="s">
        <v>37</v>
      </c>
    </row>
    <row r="25" spans="2:10" outlineLevel="1" x14ac:dyDescent="0.2">
      <c r="B25" s="11">
        <v>45078</v>
      </c>
      <c r="C25" s="9" t="s">
        <v>17</v>
      </c>
      <c r="D25" s="9" t="s">
        <v>47</v>
      </c>
      <c r="E25" s="9" t="s">
        <v>125</v>
      </c>
      <c r="F25" s="3">
        <v>730203</v>
      </c>
      <c r="G25" s="1" t="s">
        <v>2</v>
      </c>
      <c r="H25" s="3">
        <v>73020</v>
      </c>
      <c r="I25" s="9" t="s">
        <v>108</v>
      </c>
      <c r="J25" s="9" t="s">
        <v>37</v>
      </c>
    </row>
    <row r="26" spans="2:10" outlineLevel="1" x14ac:dyDescent="0.2">
      <c r="B26" s="11">
        <v>45085</v>
      </c>
      <c r="C26" s="9" t="s">
        <v>90</v>
      </c>
      <c r="D26" s="9" t="s">
        <v>47</v>
      </c>
      <c r="E26" s="9" t="s">
        <v>22</v>
      </c>
      <c r="F26" s="3">
        <v>772673</v>
      </c>
      <c r="G26" s="1" t="s">
        <v>2</v>
      </c>
      <c r="H26" s="3">
        <v>77267</v>
      </c>
      <c r="I26" s="9" t="s">
        <v>108</v>
      </c>
      <c r="J26" s="9" t="s">
        <v>37</v>
      </c>
    </row>
    <row r="27" spans="2:10" outlineLevel="1" x14ac:dyDescent="0.2">
      <c r="B27" s="11">
        <v>45085</v>
      </c>
      <c r="C27" s="9" t="s">
        <v>28</v>
      </c>
      <c r="D27" s="9" t="s">
        <v>47</v>
      </c>
      <c r="E27" s="9" t="s">
        <v>87</v>
      </c>
      <c r="F27" s="3">
        <v>2043250</v>
      </c>
      <c r="G27" s="1" t="s">
        <v>2</v>
      </c>
      <c r="H27" s="3">
        <v>204325</v>
      </c>
      <c r="I27" s="9" t="s">
        <v>108</v>
      </c>
      <c r="J27" s="9" t="s">
        <v>37</v>
      </c>
    </row>
    <row r="28" spans="2:10" outlineLevel="1" x14ac:dyDescent="0.2">
      <c r="B28" s="11">
        <v>45085</v>
      </c>
      <c r="C28" s="9" t="s">
        <v>115</v>
      </c>
      <c r="D28" s="9" t="s">
        <v>47</v>
      </c>
      <c r="E28" s="9" t="s">
        <v>122</v>
      </c>
      <c r="F28" s="3">
        <v>765890</v>
      </c>
      <c r="G28" s="1" t="s">
        <v>2</v>
      </c>
      <c r="H28" s="3">
        <v>76589</v>
      </c>
      <c r="I28" s="9" t="s">
        <v>108</v>
      </c>
      <c r="J28" s="9" t="s">
        <v>37</v>
      </c>
    </row>
    <row r="29" spans="2:10" outlineLevel="1" x14ac:dyDescent="0.2">
      <c r="B29" s="11">
        <v>45097</v>
      </c>
      <c r="C29" s="9" t="s">
        <v>58</v>
      </c>
      <c r="D29" s="9" t="s">
        <v>47</v>
      </c>
      <c r="E29" s="9" t="s">
        <v>4</v>
      </c>
      <c r="F29" s="3">
        <v>2488515</v>
      </c>
      <c r="G29" s="1" t="s">
        <v>2</v>
      </c>
      <c r="H29" s="3">
        <v>248852</v>
      </c>
      <c r="I29" s="9" t="s">
        <v>108</v>
      </c>
      <c r="J29" s="9" t="s">
        <v>37</v>
      </c>
    </row>
    <row r="30" spans="2:10" outlineLevel="1" x14ac:dyDescent="0.2">
      <c r="B30" s="11">
        <v>45097</v>
      </c>
      <c r="C30" s="9" t="s">
        <v>53</v>
      </c>
      <c r="D30" s="9" t="s">
        <v>47</v>
      </c>
      <c r="E30" s="9" t="s">
        <v>22</v>
      </c>
      <c r="F30" s="3">
        <v>1530505</v>
      </c>
      <c r="G30" s="1" t="s">
        <v>2</v>
      </c>
      <c r="H30" s="3">
        <v>153051</v>
      </c>
      <c r="I30" s="9" t="s">
        <v>108</v>
      </c>
      <c r="J30" s="9" t="s">
        <v>37</v>
      </c>
    </row>
    <row r="31" spans="2:10" outlineLevel="1" x14ac:dyDescent="0.2">
      <c r="B31" s="11">
        <v>45097</v>
      </c>
      <c r="C31" s="9" t="s">
        <v>61</v>
      </c>
      <c r="D31" s="9" t="s">
        <v>47</v>
      </c>
      <c r="E31" s="9" t="s">
        <v>119</v>
      </c>
      <c r="F31" s="3">
        <v>1319125</v>
      </c>
      <c r="G31" s="1" t="s">
        <v>2</v>
      </c>
      <c r="H31" s="3">
        <v>131913</v>
      </c>
      <c r="I31" s="9" t="s">
        <v>108</v>
      </c>
      <c r="J31" s="9" t="s">
        <v>37</v>
      </c>
    </row>
    <row r="32" spans="2:10" outlineLevel="1" x14ac:dyDescent="0.2">
      <c r="B32" s="11">
        <v>45099</v>
      </c>
      <c r="C32" s="9" t="s">
        <v>48</v>
      </c>
      <c r="D32" s="9" t="s">
        <v>47</v>
      </c>
      <c r="E32" s="9" t="s">
        <v>108</v>
      </c>
      <c r="F32" s="3">
        <v>892208</v>
      </c>
      <c r="G32" s="1" t="s">
        <v>2</v>
      </c>
      <c r="H32" s="3">
        <v>89221</v>
      </c>
      <c r="I32" s="9" t="s">
        <v>108</v>
      </c>
      <c r="J32" s="9" t="s">
        <v>37</v>
      </c>
    </row>
    <row r="33" spans="2:10" outlineLevel="1" x14ac:dyDescent="0.2">
      <c r="B33" s="11">
        <v>45103</v>
      </c>
      <c r="C33" s="9" t="s">
        <v>49</v>
      </c>
      <c r="D33" s="9" t="s">
        <v>47</v>
      </c>
      <c r="E33" s="9"/>
      <c r="F33" s="3">
        <v>0</v>
      </c>
      <c r="G33" s="1" t="s">
        <v>2</v>
      </c>
      <c r="H33" s="3">
        <v>0</v>
      </c>
      <c r="I33" s="9" t="s">
        <v>108</v>
      </c>
      <c r="J33" s="9" t="s">
        <v>37</v>
      </c>
    </row>
    <row r="34" spans="2:10" outlineLevel="1" x14ac:dyDescent="0.2">
      <c r="B34" s="11">
        <v>45104</v>
      </c>
      <c r="C34" s="9" t="s">
        <v>110</v>
      </c>
      <c r="D34" s="9" t="s">
        <v>47</v>
      </c>
      <c r="E34" s="9" t="s">
        <v>108</v>
      </c>
      <c r="F34" s="3">
        <v>2127647</v>
      </c>
      <c r="G34" s="1" t="s">
        <v>2</v>
      </c>
      <c r="H34" s="3">
        <v>212765</v>
      </c>
      <c r="I34" s="9" t="s">
        <v>108</v>
      </c>
      <c r="J34" s="9" t="s">
        <v>37</v>
      </c>
    </row>
    <row r="35" spans="2:10" outlineLevel="1" x14ac:dyDescent="0.2">
      <c r="B35" s="11">
        <v>45106</v>
      </c>
      <c r="C35" s="9" t="s">
        <v>99</v>
      </c>
      <c r="D35" s="9" t="s">
        <v>47</v>
      </c>
      <c r="E35" s="9" t="s">
        <v>5</v>
      </c>
      <c r="F35" s="3">
        <v>834435</v>
      </c>
      <c r="G35" s="1" t="s">
        <v>2</v>
      </c>
      <c r="H35" s="3">
        <v>83444</v>
      </c>
      <c r="I35" s="9" t="s">
        <v>108</v>
      </c>
      <c r="J35" s="9" t="s">
        <v>37</v>
      </c>
    </row>
    <row r="36" spans="2:10" outlineLevel="1" x14ac:dyDescent="0.2">
      <c r="B36" s="11">
        <v>45106</v>
      </c>
      <c r="C36" s="9" t="s">
        <v>89</v>
      </c>
      <c r="D36" s="9" t="s">
        <v>47</v>
      </c>
      <c r="E36" s="9" t="s">
        <v>35</v>
      </c>
      <c r="F36" s="3">
        <v>1753465</v>
      </c>
      <c r="G36" s="1" t="s">
        <v>2</v>
      </c>
      <c r="H36" s="3">
        <v>175347</v>
      </c>
      <c r="I36" s="9" t="s">
        <v>108</v>
      </c>
      <c r="J36" s="9" t="s">
        <v>37</v>
      </c>
    </row>
    <row r="37" spans="2:10" outlineLevel="1" x14ac:dyDescent="0.2">
      <c r="B37" s="11">
        <v>45111</v>
      </c>
      <c r="C37" s="9" t="s">
        <v>3</v>
      </c>
      <c r="D37" s="9" t="s">
        <v>47</v>
      </c>
      <c r="E37" s="9" t="s">
        <v>8</v>
      </c>
      <c r="F37" s="3">
        <v>2519980</v>
      </c>
      <c r="G37" s="1" t="s">
        <v>21</v>
      </c>
      <c r="H37" s="3">
        <v>201598</v>
      </c>
      <c r="I37" s="9" t="s">
        <v>108</v>
      </c>
      <c r="J37" s="9" t="s">
        <v>37</v>
      </c>
    </row>
    <row r="38" spans="2:10" outlineLevel="1" x14ac:dyDescent="0.2">
      <c r="B38" s="11">
        <v>45113</v>
      </c>
      <c r="C38" s="9" t="s">
        <v>56</v>
      </c>
      <c r="D38" s="9" t="s">
        <v>47</v>
      </c>
      <c r="E38" s="9" t="s">
        <v>8</v>
      </c>
      <c r="F38" s="3">
        <v>1961406</v>
      </c>
      <c r="G38" s="1" t="s">
        <v>21</v>
      </c>
      <c r="H38" s="3">
        <v>156912</v>
      </c>
      <c r="I38" s="9" t="s">
        <v>108</v>
      </c>
      <c r="J38" s="9" t="s">
        <v>37</v>
      </c>
    </row>
    <row r="39" spans="2:10" outlineLevel="1" x14ac:dyDescent="0.2">
      <c r="B39" s="11">
        <v>45113</v>
      </c>
      <c r="C39" s="9" t="s">
        <v>107</v>
      </c>
      <c r="D39" s="9" t="s">
        <v>47</v>
      </c>
      <c r="E39" s="9" t="s">
        <v>8</v>
      </c>
      <c r="F39" s="3">
        <v>791600</v>
      </c>
      <c r="G39" s="1" t="s">
        <v>21</v>
      </c>
      <c r="H39" s="3">
        <v>63328</v>
      </c>
      <c r="I39" s="9" t="s">
        <v>108</v>
      </c>
      <c r="J39" s="9" t="s">
        <v>37</v>
      </c>
    </row>
    <row r="40" spans="2:10" outlineLevel="1" x14ac:dyDescent="0.2">
      <c r="B40" s="11">
        <v>45117</v>
      </c>
      <c r="C40" s="9" t="s">
        <v>106</v>
      </c>
      <c r="D40" s="9" t="s">
        <v>47</v>
      </c>
      <c r="E40" s="9" t="s">
        <v>66</v>
      </c>
      <c r="F40" s="3">
        <v>2923736</v>
      </c>
      <c r="G40" s="1" t="s">
        <v>21</v>
      </c>
      <c r="H40" s="3">
        <v>233899</v>
      </c>
      <c r="I40" s="9" t="s">
        <v>108</v>
      </c>
      <c r="J40" s="9" t="s">
        <v>37</v>
      </c>
    </row>
    <row r="41" spans="2:10" outlineLevel="1" x14ac:dyDescent="0.2">
      <c r="B41" s="11">
        <v>45121</v>
      </c>
      <c r="C41" s="9" t="s">
        <v>102</v>
      </c>
      <c r="D41" s="9" t="s">
        <v>102</v>
      </c>
      <c r="E41" s="9" t="s">
        <v>25</v>
      </c>
      <c r="F41" s="3">
        <v>-115994</v>
      </c>
      <c r="G41" s="1" t="s">
        <v>21</v>
      </c>
      <c r="H41" s="3">
        <v>-9280</v>
      </c>
      <c r="I41" s="9" t="s">
        <v>108</v>
      </c>
      <c r="J41" s="9" t="s">
        <v>37</v>
      </c>
    </row>
    <row r="42" spans="2:10" outlineLevel="1" x14ac:dyDescent="0.2">
      <c r="B42" s="11">
        <v>45125</v>
      </c>
      <c r="C42" s="9" t="s">
        <v>102</v>
      </c>
      <c r="D42" s="9" t="s">
        <v>102</v>
      </c>
      <c r="E42" s="9" t="s">
        <v>9</v>
      </c>
      <c r="F42" s="3">
        <v>-216317</v>
      </c>
      <c r="G42" s="1" t="s">
        <v>21</v>
      </c>
      <c r="H42" s="3">
        <v>-17306</v>
      </c>
      <c r="I42" s="9" t="s">
        <v>108</v>
      </c>
      <c r="J42" s="9" t="s">
        <v>37</v>
      </c>
    </row>
    <row r="43" spans="2:10" outlineLevel="1" x14ac:dyDescent="0.2">
      <c r="B43" s="11">
        <v>45125</v>
      </c>
      <c r="C43" s="9" t="s">
        <v>80</v>
      </c>
      <c r="D43" s="9" t="s">
        <v>47</v>
      </c>
      <c r="E43" s="9" t="s">
        <v>57</v>
      </c>
      <c r="F43" s="3">
        <v>6012185</v>
      </c>
      <c r="G43" s="1" t="s">
        <v>21</v>
      </c>
      <c r="H43" s="3">
        <v>480975</v>
      </c>
      <c r="I43" s="9" t="s">
        <v>108</v>
      </c>
      <c r="J43" s="9" t="s">
        <v>37</v>
      </c>
    </row>
    <row r="44" spans="2:10" outlineLevel="1" x14ac:dyDescent="0.2">
      <c r="B44" s="11">
        <v>45126</v>
      </c>
      <c r="C44" s="9" t="s">
        <v>102</v>
      </c>
      <c r="D44" s="9" t="s">
        <v>102</v>
      </c>
      <c r="E44" s="9" t="s">
        <v>25</v>
      </c>
      <c r="F44" s="3">
        <v>-83397</v>
      </c>
      <c r="G44" s="1" t="s">
        <v>21</v>
      </c>
      <c r="H44" s="3">
        <v>-6671</v>
      </c>
      <c r="I44" s="9" t="s">
        <v>108</v>
      </c>
      <c r="J44" s="9" t="s">
        <v>37</v>
      </c>
    </row>
    <row r="45" spans="2:10" outlineLevel="1" x14ac:dyDescent="0.2">
      <c r="B45" s="11">
        <v>45132</v>
      </c>
      <c r="C45" s="9" t="s">
        <v>102</v>
      </c>
      <c r="D45" s="9" t="s">
        <v>102</v>
      </c>
      <c r="E45" s="9" t="s">
        <v>25</v>
      </c>
      <c r="F45" s="3">
        <v>-83397</v>
      </c>
      <c r="G45" s="1" t="s">
        <v>21</v>
      </c>
      <c r="H45" s="3">
        <v>-6671</v>
      </c>
      <c r="I45" s="9" t="s">
        <v>108</v>
      </c>
      <c r="J45" s="9" t="s">
        <v>37</v>
      </c>
    </row>
    <row r="46" spans="2:10" outlineLevel="1" x14ac:dyDescent="0.2">
      <c r="B46" s="11">
        <v>45135</v>
      </c>
      <c r="C46" s="9" t="s">
        <v>102</v>
      </c>
      <c r="D46" s="9" t="s">
        <v>102</v>
      </c>
      <c r="E46" s="9"/>
      <c r="F46" s="3">
        <v>-166794</v>
      </c>
      <c r="G46" s="1" t="s">
        <v>2</v>
      </c>
      <c r="H46" s="3">
        <v>-16680</v>
      </c>
      <c r="I46" s="9" t="s">
        <v>108</v>
      </c>
      <c r="J46" s="9" t="s">
        <v>37</v>
      </c>
    </row>
    <row r="47" spans="2:10" outlineLevel="1" x14ac:dyDescent="0.2">
      <c r="B47" s="11">
        <v>45143</v>
      </c>
      <c r="C47" s="9" t="s">
        <v>63</v>
      </c>
      <c r="D47" s="9" t="s">
        <v>47</v>
      </c>
      <c r="E47" s="9" t="s">
        <v>8</v>
      </c>
      <c r="F47" s="3">
        <v>2310321</v>
      </c>
      <c r="G47" s="1" t="s">
        <v>21</v>
      </c>
      <c r="H47" s="3">
        <v>184826</v>
      </c>
      <c r="I47" s="9" t="s">
        <v>108</v>
      </c>
      <c r="J47" s="9" t="s">
        <v>37</v>
      </c>
    </row>
    <row r="48" spans="2:10" outlineLevel="1" x14ac:dyDescent="0.2">
      <c r="B48" s="11">
        <v>45150</v>
      </c>
      <c r="C48" s="9" t="s">
        <v>96</v>
      </c>
      <c r="D48" s="9" t="s">
        <v>47</v>
      </c>
      <c r="E48" s="9" t="s">
        <v>68</v>
      </c>
      <c r="F48" s="3">
        <v>1954846</v>
      </c>
      <c r="G48" s="1" t="s">
        <v>21</v>
      </c>
      <c r="H48" s="3">
        <v>156388</v>
      </c>
      <c r="I48" s="9" t="s">
        <v>108</v>
      </c>
      <c r="J48" s="9" t="s">
        <v>37</v>
      </c>
    </row>
    <row r="49" spans="2:10" outlineLevel="1" x14ac:dyDescent="0.2">
      <c r="B49" s="11">
        <v>45150</v>
      </c>
      <c r="C49" s="9" t="s">
        <v>41</v>
      </c>
      <c r="D49" s="9" t="s">
        <v>47</v>
      </c>
      <c r="E49" s="9" t="s">
        <v>33</v>
      </c>
      <c r="F49" s="3">
        <v>929308</v>
      </c>
      <c r="G49" s="1" t="s">
        <v>21</v>
      </c>
      <c r="H49" s="3">
        <v>74345</v>
      </c>
      <c r="I49" s="9" t="s">
        <v>108</v>
      </c>
      <c r="J49" s="9" t="s">
        <v>37</v>
      </c>
    </row>
    <row r="50" spans="2:10" outlineLevel="1" x14ac:dyDescent="0.2">
      <c r="B50" s="11">
        <v>45150</v>
      </c>
      <c r="C50" s="9" t="s">
        <v>42</v>
      </c>
      <c r="D50" s="9" t="s">
        <v>47</v>
      </c>
      <c r="E50" s="9" t="s">
        <v>50</v>
      </c>
      <c r="F50" s="3">
        <v>723484</v>
      </c>
      <c r="G50" s="1" t="s">
        <v>21</v>
      </c>
      <c r="H50" s="3">
        <v>57879</v>
      </c>
      <c r="I50" s="9" t="s">
        <v>108</v>
      </c>
      <c r="J50" s="9" t="s">
        <v>37</v>
      </c>
    </row>
    <row r="51" spans="2:10" outlineLevel="1" x14ac:dyDescent="0.2">
      <c r="B51" s="11">
        <v>45154</v>
      </c>
      <c r="C51" s="9" t="s">
        <v>128</v>
      </c>
      <c r="D51" s="9" t="s">
        <v>47</v>
      </c>
      <c r="E51" s="9" t="s">
        <v>105</v>
      </c>
      <c r="F51" s="3">
        <v>1802724</v>
      </c>
      <c r="G51" s="1" t="s">
        <v>21</v>
      </c>
      <c r="H51" s="3">
        <v>144218</v>
      </c>
      <c r="I51" s="9" t="s">
        <v>108</v>
      </c>
      <c r="J51" s="9" t="s">
        <v>37</v>
      </c>
    </row>
    <row r="52" spans="2:10" outlineLevel="1" x14ac:dyDescent="0.2">
      <c r="B52" s="11">
        <v>45156</v>
      </c>
      <c r="C52" s="9" t="s">
        <v>102</v>
      </c>
      <c r="D52" s="9" t="s">
        <v>102</v>
      </c>
      <c r="E52" s="9" t="s">
        <v>44</v>
      </c>
      <c r="F52" s="3">
        <v>-69759</v>
      </c>
      <c r="G52" s="1" t="s">
        <v>2</v>
      </c>
      <c r="H52" s="3">
        <v>-6976</v>
      </c>
      <c r="I52" s="9" t="s">
        <v>108</v>
      </c>
      <c r="J52" s="9" t="s">
        <v>37</v>
      </c>
    </row>
    <row r="53" spans="2:10" outlineLevel="1" x14ac:dyDescent="0.2">
      <c r="B53" s="11">
        <v>45162</v>
      </c>
      <c r="C53" s="9" t="s">
        <v>31</v>
      </c>
      <c r="D53" s="9" t="s">
        <v>47</v>
      </c>
      <c r="E53" s="9" t="s">
        <v>55</v>
      </c>
      <c r="F53" s="3">
        <v>755564</v>
      </c>
      <c r="G53" s="1" t="s">
        <v>21</v>
      </c>
      <c r="H53" s="3">
        <v>60445</v>
      </c>
      <c r="I53" s="9" t="s">
        <v>108</v>
      </c>
      <c r="J53" s="9" t="s">
        <v>37</v>
      </c>
    </row>
    <row r="54" spans="2:10" outlineLevel="1" x14ac:dyDescent="0.2">
      <c r="B54" s="11">
        <v>45162</v>
      </c>
      <c r="C54" s="9" t="s">
        <v>72</v>
      </c>
      <c r="D54" s="9" t="s">
        <v>47</v>
      </c>
      <c r="E54" s="9" t="s">
        <v>24</v>
      </c>
      <c r="F54" s="3">
        <v>762389</v>
      </c>
      <c r="G54" s="1" t="s">
        <v>21</v>
      </c>
      <c r="H54" s="3">
        <v>60991</v>
      </c>
      <c r="I54" s="9" t="s">
        <v>108</v>
      </c>
      <c r="J54" s="9" t="s">
        <v>37</v>
      </c>
    </row>
    <row r="55" spans="2:10" outlineLevel="1" x14ac:dyDescent="0.2">
      <c r="B55" s="11">
        <v>45162</v>
      </c>
      <c r="C55" s="9" t="s">
        <v>1</v>
      </c>
      <c r="D55" s="9" t="s">
        <v>47</v>
      </c>
      <c r="E55" s="9" t="s">
        <v>11</v>
      </c>
      <c r="F55" s="3">
        <v>1356514</v>
      </c>
      <c r="G55" s="1" t="s">
        <v>21</v>
      </c>
      <c r="H55" s="3">
        <v>108521</v>
      </c>
      <c r="I55" s="9" t="s">
        <v>108</v>
      </c>
      <c r="J55" s="9" t="s">
        <v>37</v>
      </c>
    </row>
    <row r="56" spans="2:10" outlineLevel="1" x14ac:dyDescent="0.2">
      <c r="B56" s="11">
        <v>45169</v>
      </c>
      <c r="C56" s="9" t="s">
        <v>92</v>
      </c>
      <c r="D56" s="9" t="s">
        <v>47</v>
      </c>
      <c r="E56" s="9" t="s">
        <v>112</v>
      </c>
      <c r="F56" s="3">
        <v>1609975</v>
      </c>
      <c r="G56" s="1" t="s">
        <v>21</v>
      </c>
      <c r="H56" s="3">
        <v>128798</v>
      </c>
      <c r="I56" s="9" t="s">
        <v>108</v>
      </c>
      <c r="J56" s="9" t="s">
        <v>37</v>
      </c>
    </row>
    <row r="57" spans="2:10" outlineLevel="1" x14ac:dyDescent="0.2">
      <c r="B57" s="11">
        <v>45174</v>
      </c>
      <c r="C57" s="9" t="s">
        <v>102</v>
      </c>
      <c r="D57" s="9" t="s">
        <v>102</v>
      </c>
      <c r="E57" s="9" t="s">
        <v>30</v>
      </c>
      <c r="F57" s="3">
        <v>-211010</v>
      </c>
      <c r="G57" s="1" t="s">
        <v>21</v>
      </c>
      <c r="H57" s="3">
        <v>-16881</v>
      </c>
      <c r="I57" s="9" t="s">
        <v>108</v>
      </c>
      <c r="J57" s="9" t="s">
        <v>37</v>
      </c>
    </row>
    <row r="58" spans="2:10" outlineLevel="1" x14ac:dyDescent="0.2">
      <c r="B58" s="11">
        <v>45175</v>
      </c>
      <c r="C58" s="9" t="s">
        <v>102</v>
      </c>
      <c r="D58" s="9" t="s">
        <v>102</v>
      </c>
      <c r="E58" s="9"/>
      <c r="F58" s="3">
        <v>-316515</v>
      </c>
      <c r="G58" s="1" t="s">
        <v>21</v>
      </c>
      <c r="H58" s="3">
        <v>-25322</v>
      </c>
      <c r="I58" s="9" t="s">
        <v>108</v>
      </c>
      <c r="J58" s="9" t="s">
        <v>37</v>
      </c>
    </row>
    <row r="59" spans="2:10" outlineLevel="1" x14ac:dyDescent="0.2">
      <c r="B59" s="11">
        <v>45184</v>
      </c>
      <c r="C59" s="9" t="s">
        <v>100</v>
      </c>
      <c r="D59" s="9" t="s">
        <v>47</v>
      </c>
      <c r="E59" s="9" t="s">
        <v>26</v>
      </c>
      <c r="F59" s="3">
        <v>833916</v>
      </c>
      <c r="G59" s="1" t="s">
        <v>21</v>
      </c>
      <c r="H59" s="3">
        <v>66713</v>
      </c>
      <c r="I59" s="9" t="s">
        <v>108</v>
      </c>
      <c r="J59" s="9" t="s">
        <v>37</v>
      </c>
    </row>
    <row r="60" spans="2:10" outlineLevel="1" x14ac:dyDescent="0.2">
      <c r="B60" s="11">
        <v>45184</v>
      </c>
      <c r="C60" s="9" t="s">
        <v>103</v>
      </c>
      <c r="D60" s="9" t="s">
        <v>47</v>
      </c>
      <c r="E60" s="9" t="s">
        <v>60</v>
      </c>
      <c r="F60" s="3">
        <v>1325311</v>
      </c>
      <c r="G60" s="1" t="s">
        <v>21</v>
      </c>
      <c r="H60" s="3">
        <v>106025</v>
      </c>
      <c r="I60" s="9" t="s">
        <v>108</v>
      </c>
      <c r="J60" s="9" t="s">
        <v>37</v>
      </c>
    </row>
    <row r="61" spans="2:10" outlineLevel="1" x14ac:dyDescent="0.2">
      <c r="B61" s="11">
        <v>45184</v>
      </c>
      <c r="C61" s="9" t="s">
        <v>54</v>
      </c>
      <c r="D61" s="9" t="s">
        <v>47</v>
      </c>
      <c r="E61" s="9" t="s">
        <v>71</v>
      </c>
      <c r="F61" s="3">
        <v>440982</v>
      </c>
      <c r="G61" s="1" t="s">
        <v>21</v>
      </c>
      <c r="H61" s="3">
        <v>35279</v>
      </c>
      <c r="I61" s="9" t="s">
        <v>108</v>
      </c>
      <c r="J61" s="9" t="s">
        <v>37</v>
      </c>
    </row>
    <row r="62" spans="2:10" outlineLevel="1" x14ac:dyDescent="0.2">
      <c r="B62" s="11">
        <v>45184</v>
      </c>
      <c r="C62" s="9" t="s">
        <v>43</v>
      </c>
      <c r="D62" s="9" t="s">
        <v>47</v>
      </c>
      <c r="E62" s="9" t="s">
        <v>19</v>
      </c>
      <c r="F62" s="3">
        <v>510741</v>
      </c>
      <c r="G62" s="1" t="s">
        <v>21</v>
      </c>
      <c r="H62" s="3">
        <v>40859</v>
      </c>
      <c r="I62" s="9" t="s">
        <v>108</v>
      </c>
      <c r="J62" s="9" t="s">
        <v>37</v>
      </c>
    </row>
    <row r="63" spans="2:10" outlineLevel="1" x14ac:dyDescent="0.2">
      <c r="B63" s="11">
        <v>45185</v>
      </c>
      <c r="C63" s="9" t="s">
        <v>102</v>
      </c>
      <c r="D63" s="9" t="s">
        <v>102</v>
      </c>
      <c r="E63" s="9" t="s">
        <v>25</v>
      </c>
      <c r="F63" s="3">
        <v>-57997</v>
      </c>
      <c r="G63" s="1" t="s">
        <v>21</v>
      </c>
      <c r="H63" s="3">
        <v>-4640</v>
      </c>
      <c r="I63" s="9" t="s">
        <v>108</v>
      </c>
      <c r="J63" s="9" t="s">
        <v>37</v>
      </c>
    </row>
    <row r="64" spans="2:10" outlineLevel="1" x14ac:dyDescent="0.2">
      <c r="B64" s="11">
        <v>45191</v>
      </c>
      <c r="C64" s="9" t="s">
        <v>120</v>
      </c>
      <c r="D64" s="9" t="s">
        <v>47</v>
      </c>
      <c r="E64" s="9" t="s">
        <v>69</v>
      </c>
      <c r="F64" s="3">
        <v>2119921</v>
      </c>
      <c r="G64" s="1" t="s">
        <v>21</v>
      </c>
      <c r="H64" s="3">
        <v>169594</v>
      </c>
      <c r="I64" s="9" t="s">
        <v>108</v>
      </c>
      <c r="J64" s="9" t="s">
        <v>37</v>
      </c>
    </row>
    <row r="65" spans="2:10" outlineLevel="1" x14ac:dyDescent="0.2">
      <c r="B65" s="11">
        <v>45203</v>
      </c>
      <c r="C65" s="9" t="s">
        <v>102</v>
      </c>
      <c r="D65" s="9" t="s">
        <v>102</v>
      </c>
      <c r="E65" s="9" t="s">
        <v>25</v>
      </c>
      <c r="F65" s="3">
        <v>-211010</v>
      </c>
      <c r="G65" s="1" t="s">
        <v>21</v>
      </c>
      <c r="H65" s="3">
        <v>-16881</v>
      </c>
      <c r="I65" s="9" t="s">
        <v>108</v>
      </c>
      <c r="J65" s="9" t="s">
        <v>37</v>
      </c>
    </row>
    <row r="66" spans="2:10" outlineLevel="1" x14ac:dyDescent="0.2">
      <c r="B66" s="11">
        <v>45205</v>
      </c>
      <c r="C66" s="9" t="s">
        <v>93</v>
      </c>
      <c r="D66" s="9" t="s">
        <v>47</v>
      </c>
      <c r="E66" s="9" t="s">
        <v>23</v>
      </c>
      <c r="F66" s="3">
        <v>1296015</v>
      </c>
      <c r="G66" s="1" t="s">
        <v>21</v>
      </c>
      <c r="H66" s="3">
        <v>103681</v>
      </c>
      <c r="I66" s="9" t="s">
        <v>108</v>
      </c>
      <c r="J66" s="9" t="s">
        <v>37</v>
      </c>
    </row>
    <row r="67" spans="2:10" outlineLevel="1" x14ac:dyDescent="0.2">
      <c r="B67" s="11">
        <v>45205</v>
      </c>
      <c r="C67" s="9" t="s">
        <v>127</v>
      </c>
      <c r="D67" s="9" t="s">
        <v>47</v>
      </c>
      <c r="E67" s="9" t="s">
        <v>118</v>
      </c>
      <c r="F67" s="3">
        <v>980559</v>
      </c>
      <c r="G67" s="1" t="s">
        <v>21</v>
      </c>
      <c r="H67" s="3">
        <v>78445</v>
      </c>
      <c r="I67" s="9" t="s">
        <v>108</v>
      </c>
      <c r="J67" s="9" t="s">
        <v>37</v>
      </c>
    </row>
    <row r="68" spans="2:10" outlineLevel="1" x14ac:dyDescent="0.2">
      <c r="B68" s="11">
        <v>45213</v>
      </c>
      <c r="C68" s="9" t="s">
        <v>111</v>
      </c>
      <c r="D68" s="9" t="s">
        <v>47</v>
      </c>
      <c r="E68" s="9" t="s">
        <v>55</v>
      </c>
      <c r="F68" s="3">
        <v>1802435</v>
      </c>
      <c r="G68" s="1" t="s">
        <v>21</v>
      </c>
      <c r="H68" s="3">
        <v>144195</v>
      </c>
      <c r="I68" s="9" t="s">
        <v>108</v>
      </c>
      <c r="J68" s="9" t="s">
        <v>37</v>
      </c>
    </row>
    <row r="69" spans="2:10" outlineLevel="1" x14ac:dyDescent="0.2">
      <c r="B69" s="11">
        <v>45223</v>
      </c>
      <c r="C69" s="9" t="s">
        <v>102</v>
      </c>
      <c r="D69" s="9" t="s">
        <v>102</v>
      </c>
      <c r="E69" s="9" t="s">
        <v>25</v>
      </c>
      <c r="F69" s="3">
        <v>-188811</v>
      </c>
      <c r="G69" s="1" t="s">
        <v>21</v>
      </c>
      <c r="H69" s="3">
        <v>-15104</v>
      </c>
      <c r="I69" s="9" t="s">
        <v>108</v>
      </c>
      <c r="J69" s="9" t="s">
        <v>37</v>
      </c>
    </row>
    <row r="70" spans="2:10" outlineLevel="1" x14ac:dyDescent="0.2">
      <c r="B70" s="11">
        <v>45230</v>
      </c>
      <c r="C70" s="9" t="s">
        <v>7</v>
      </c>
      <c r="D70" s="9" t="s">
        <v>47</v>
      </c>
      <c r="E70" s="9" t="s">
        <v>108</v>
      </c>
      <c r="F70" s="3">
        <v>2381726</v>
      </c>
      <c r="G70" s="1" t="s">
        <v>21</v>
      </c>
      <c r="H70" s="3">
        <v>190538</v>
      </c>
      <c r="I70" s="9" t="s">
        <v>108</v>
      </c>
      <c r="J70" s="9" t="s">
        <v>37</v>
      </c>
    </row>
    <row r="71" spans="2:10" outlineLevel="1" x14ac:dyDescent="0.2">
      <c r="B71" s="11">
        <v>45230</v>
      </c>
      <c r="C71" s="9" t="s">
        <v>82</v>
      </c>
      <c r="D71" s="9" t="s">
        <v>47</v>
      </c>
      <c r="E71" s="9" t="s">
        <v>19</v>
      </c>
      <c r="F71" s="3">
        <v>1016180</v>
      </c>
      <c r="G71" s="1" t="s">
        <v>21</v>
      </c>
      <c r="H71" s="3">
        <v>81294</v>
      </c>
      <c r="I71" s="9" t="s">
        <v>108</v>
      </c>
      <c r="J71" s="9" t="s">
        <v>37</v>
      </c>
    </row>
    <row r="72" spans="2:10" outlineLevel="1" x14ac:dyDescent="0.2">
      <c r="B72" s="11">
        <v>45233</v>
      </c>
      <c r="C72" s="9" t="s">
        <v>102</v>
      </c>
      <c r="D72" s="9" t="s">
        <v>102</v>
      </c>
      <c r="E72" s="9" t="s">
        <v>25</v>
      </c>
      <c r="F72" s="3">
        <v>-558569</v>
      </c>
      <c r="G72" s="1" t="s">
        <v>21</v>
      </c>
      <c r="H72" s="3">
        <v>-44685</v>
      </c>
      <c r="I72" s="9" t="s">
        <v>108</v>
      </c>
      <c r="J72" s="9" t="s">
        <v>37</v>
      </c>
    </row>
    <row r="73" spans="2:10" outlineLevel="1" x14ac:dyDescent="0.2">
      <c r="B73" s="11">
        <v>45240</v>
      </c>
      <c r="C73" s="9" t="s">
        <v>36</v>
      </c>
      <c r="D73" s="9" t="s">
        <v>47</v>
      </c>
      <c r="E73" s="9" t="s">
        <v>23</v>
      </c>
      <c r="F73" s="3">
        <v>2491836</v>
      </c>
      <c r="G73" s="1" t="s">
        <v>21</v>
      </c>
      <c r="H73" s="3">
        <v>199347</v>
      </c>
      <c r="I73" s="9" t="s">
        <v>108</v>
      </c>
      <c r="J73" s="9" t="s">
        <v>37</v>
      </c>
    </row>
    <row r="74" spans="2:10" outlineLevel="1" x14ac:dyDescent="0.2">
      <c r="B74" s="11">
        <v>45240</v>
      </c>
      <c r="C74" s="9" t="s">
        <v>94</v>
      </c>
      <c r="D74" s="9" t="s">
        <v>47</v>
      </c>
      <c r="E74" s="9" t="s">
        <v>70</v>
      </c>
      <c r="F74" s="3">
        <v>510741</v>
      </c>
      <c r="G74" s="1" t="s">
        <v>21</v>
      </c>
      <c r="H74" s="3">
        <v>40859</v>
      </c>
      <c r="I74" s="9" t="s">
        <v>108</v>
      </c>
      <c r="J74" s="9" t="s">
        <v>37</v>
      </c>
    </row>
    <row r="75" spans="2:10" outlineLevel="1" x14ac:dyDescent="0.2">
      <c r="B75" s="11">
        <v>45240</v>
      </c>
      <c r="C75" s="9" t="s">
        <v>78</v>
      </c>
      <c r="D75" s="9" t="s">
        <v>47</v>
      </c>
      <c r="E75" s="9" t="s">
        <v>75</v>
      </c>
      <c r="F75" s="3">
        <v>668811</v>
      </c>
      <c r="G75" s="1" t="s">
        <v>21</v>
      </c>
      <c r="H75" s="3">
        <v>53505</v>
      </c>
      <c r="I75" s="9" t="s">
        <v>108</v>
      </c>
      <c r="J75" s="9" t="s">
        <v>37</v>
      </c>
    </row>
    <row r="76" spans="2:10" outlineLevel="1" x14ac:dyDescent="0.2">
      <c r="B76" s="11">
        <v>45245</v>
      </c>
      <c r="C76" s="9" t="s">
        <v>102</v>
      </c>
      <c r="D76" s="9" t="s">
        <v>102</v>
      </c>
      <c r="E76" s="9" t="s">
        <v>117</v>
      </c>
      <c r="F76" s="3">
        <v>-105504</v>
      </c>
      <c r="G76" s="1" t="s">
        <v>21</v>
      </c>
      <c r="H76" s="3">
        <v>-8440</v>
      </c>
      <c r="I76" s="9" t="s">
        <v>108</v>
      </c>
      <c r="J76" s="9" t="s">
        <v>37</v>
      </c>
    </row>
    <row r="77" spans="2:10" outlineLevel="1" x14ac:dyDescent="0.2">
      <c r="B77" s="11">
        <v>45250</v>
      </c>
      <c r="C77" s="9" t="s">
        <v>84</v>
      </c>
      <c r="D77" s="9" t="s">
        <v>47</v>
      </c>
      <c r="E77" s="9" t="s">
        <v>23</v>
      </c>
      <c r="F77" s="3">
        <v>3631215</v>
      </c>
      <c r="G77" s="1" t="s">
        <v>21</v>
      </c>
      <c r="H77" s="3">
        <v>290497</v>
      </c>
      <c r="I77" s="9" t="s">
        <v>108</v>
      </c>
      <c r="J77" s="9" t="s">
        <v>37</v>
      </c>
    </row>
    <row r="78" spans="2:10" outlineLevel="1" x14ac:dyDescent="0.2">
      <c r="B78" s="11">
        <v>45250</v>
      </c>
      <c r="C78" s="9" t="s">
        <v>73</v>
      </c>
      <c r="D78" s="9" t="s">
        <v>47</v>
      </c>
      <c r="E78" s="9" t="s">
        <v>70</v>
      </c>
      <c r="F78" s="3">
        <v>908909</v>
      </c>
      <c r="G78" s="1" t="s">
        <v>21</v>
      </c>
      <c r="H78" s="3">
        <v>72713</v>
      </c>
      <c r="I78" s="9" t="s">
        <v>108</v>
      </c>
      <c r="J78" s="9" t="s">
        <v>37</v>
      </c>
    </row>
    <row r="79" spans="2:10" outlineLevel="1" x14ac:dyDescent="0.2">
      <c r="B79" s="11">
        <v>45265</v>
      </c>
      <c r="C79" s="9" t="s">
        <v>29</v>
      </c>
      <c r="D79" s="9" t="s">
        <v>47</v>
      </c>
      <c r="E79" s="9" t="s">
        <v>108</v>
      </c>
      <c r="F79" s="3">
        <v>2131491</v>
      </c>
      <c r="G79" s="1" t="s">
        <v>21</v>
      </c>
      <c r="H79" s="3">
        <v>170519</v>
      </c>
      <c r="I79" s="9" t="s">
        <v>108</v>
      </c>
      <c r="J79" s="9" t="s">
        <v>37</v>
      </c>
    </row>
    <row r="80" spans="2:10" outlineLevel="1" x14ac:dyDescent="0.2">
      <c r="B80" s="11">
        <v>45265</v>
      </c>
      <c r="C80" s="9" t="s">
        <v>65</v>
      </c>
      <c r="D80" s="9" t="s">
        <v>47</v>
      </c>
      <c r="E80" s="9" t="s">
        <v>70</v>
      </c>
      <c r="F80" s="3">
        <v>483513</v>
      </c>
      <c r="G80" s="1" t="s">
        <v>21</v>
      </c>
      <c r="H80" s="3">
        <v>38681</v>
      </c>
      <c r="I80" s="9" t="s">
        <v>108</v>
      </c>
      <c r="J80" s="9" t="s">
        <v>37</v>
      </c>
    </row>
    <row r="81" spans="2:10" outlineLevel="1" x14ac:dyDescent="0.2">
      <c r="B81" s="11">
        <v>45265</v>
      </c>
      <c r="C81" s="9" t="s">
        <v>88</v>
      </c>
      <c r="D81" s="9" t="s">
        <v>47</v>
      </c>
      <c r="E81" s="9" t="s">
        <v>75</v>
      </c>
      <c r="F81" s="3">
        <v>602553</v>
      </c>
      <c r="G81" s="1" t="s">
        <v>21</v>
      </c>
      <c r="H81" s="3">
        <v>48204</v>
      </c>
      <c r="I81" s="9" t="s">
        <v>108</v>
      </c>
      <c r="J81" s="9" t="s">
        <v>37</v>
      </c>
    </row>
    <row r="82" spans="2:10" outlineLevel="1" x14ac:dyDescent="0.2">
      <c r="B82" s="11">
        <v>45278</v>
      </c>
      <c r="C82" s="9" t="s">
        <v>129</v>
      </c>
      <c r="D82" s="9" t="s">
        <v>47</v>
      </c>
      <c r="E82" s="9" t="s">
        <v>23</v>
      </c>
      <c r="F82" s="3">
        <v>2654700</v>
      </c>
      <c r="G82" s="1" t="s">
        <v>21</v>
      </c>
      <c r="H82" s="3">
        <v>212376</v>
      </c>
      <c r="I82" s="9" t="s">
        <v>108</v>
      </c>
      <c r="J82" s="9" t="s">
        <v>37</v>
      </c>
    </row>
    <row r="83" spans="2:10" outlineLevel="1" x14ac:dyDescent="0.2">
      <c r="B83" s="11">
        <v>45278</v>
      </c>
      <c r="C83" s="9" t="s">
        <v>86</v>
      </c>
      <c r="D83" s="9" t="s">
        <v>47</v>
      </c>
      <c r="E83" s="9" t="s">
        <v>70</v>
      </c>
      <c r="F83" s="3">
        <v>497048</v>
      </c>
      <c r="G83" s="1" t="s">
        <v>21</v>
      </c>
      <c r="H83" s="3">
        <v>39764</v>
      </c>
      <c r="I83" s="9" t="s">
        <v>108</v>
      </c>
      <c r="J83" s="9" t="s">
        <v>37</v>
      </c>
    </row>
    <row r="84" spans="2:10" outlineLevel="1" x14ac:dyDescent="0.2">
      <c r="B84" s="11">
        <v>45288</v>
      </c>
      <c r="C84" s="9" t="s">
        <v>46</v>
      </c>
      <c r="D84" s="9" t="s">
        <v>47</v>
      </c>
      <c r="E84" s="9" t="s">
        <v>108</v>
      </c>
      <c r="F84" s="3">
        <v>4797403</v>
      </c>
      <c r="G84" s="1" t="s">
        <v>21</v>
      </c>
      <c r="H84" s="3">
        <v>383792</v>
      </c>
      <c r="I84" s="9" t="s">
        <v>108</v>
      </c>
      <c r="J84" s="9" t="s">
        <v>37</v>
      </c>
    </row>
    <row r="85" spans="2:10" outlineLevel="1" x14ac:dyDescent="0.2">
      <c r="B85" s="11">
        <v>45288</v>
      </c>
      <c r="C85" s="9" t="s">
        <v>12</v>
      </c>
      <c r="D85" s="9" t="s">
        <v>47</v>
      </c>
      <c r="E85" s="9" t="s">
        <v>108</v>
      </c>
      <c r="F85" s="3">
        <v>474960</v>
      </c>
      <c r="G85" s="1" t="s">
        <v>21</v>
      </c>
      <c r="H85" s="3">
        <v>37997</v>
      </c>
      <c r="I85" s="9" t="s">
        <v>108</v>
      </c>
      <c r="J85" s="9" t="s">
        <v>37</v>
      </c>
    </row>
    <row r="86" spans="2:10" x14ac:dyDescent="0.2">
      <c r="B86" s="5" t="s">
        <v>116</v>
      </c>
      <c r="F86" s="6">
        <v>114805726</v>
      </c>
      <c r="H86" s="6">
        <v>10344049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P276"/>
  <sheetViews>
    <sheetView tabSelected="1" zoomScaleNormal="100" workbookViewId="0"/>
  </sheetViews>
  <sheetFormatPr defaultColWidth="9.125" defaultRowHeight="14.25" outlineLevelRow="1" x14ac:dyDescent="0.2"/>
  <cols>
    <col min="1" max="1" width="14.25" style="8" customWidth="1"/>
    <col min="2" max="3" width="11.375" customWidth="1"/>
    <col min="4" max="4" width="57.125" customWidth="1"/>
    <col min="5" max="5" width="17.125" style="7" customWidth="1"/>
    <col min="6" max="6" width="11.375" customWidth="1"/>
    <col min="7" max="8" width="15.75" style="7" customWidth="1"/>
    <col min="9" max="9" width="50" customWidth="1"/>
    <col min="10" max="10" width="21.375" customWidth="1"/>
    <col min="11" max="11" width="10.75" style="8" bestFit="1" customWidth="1"/>
    <col min="14" max="14" width="15.875" bestFit="1" customWidth="1"/>
    <col min="15" max="15" width="13.125" bestFit="1" customWidth="1"/>
    <col min="16" max="16" width="17.25" style="16" bestFit="1" customWidth="1"/>
  </cols>
  <sheetData>
    <row r="1" spans="1:16" ht="24.75" customHeight="1" collapsed="1" x14ac:dyDescent="0.2">
      <c r="A1" s="4" t="s">
        <v>20</v>
      </c>
      <c r="B1" s="10" t="s">
        <v>0</v>
      </c>
      <c r="C1" s="10" t="s">
        <v>104</v>
      </c>
      <c r="D1" s="10" t="s">
        <v>83</v>
      </c>
      <c r="E1" s="2" t="s">
        <v>40</v>
      </c>
      <c r="F1" s="10" t="s">
        <v>13</v>
      </c>
      <c r="G1" s="2" t="s">
        <v>91</v>
      </c>
      <c r="H1" s="2" t="s">
        <v>130</v>
      </c>
      <c r="I1" s="10" t="s">
        <v>67</v>
      </c>
      <c r="J1" s="10" t="s">
        <v>32</v>
      </c>
      <c r="K1" s="14" t="s">
        <v>131</v>
      </c>
      <c r="L1" s="13" t="s">
        <v>132</v>
      </c>
      <c r="N1" s="16">
        <f>+SUBTOTAL(9,H:H)</f>
        <v>25108644</v>
      </c>
    </row>
    <row r="2" spans="1:16" ht="15" hidden="1" customHeight="1" outlineLevel="1" x14ac:dyDescent="0.2">
      <c r="A2" s="11">
        <v>44935</v>
      </c>
      <c r="B2" s="9" t="s">
        <v>27</v>
      </c>
      <c r="C2" s="9" t="s">
        <v>47</v>
      </c>
      <c r="D2" s="9" t="s">
        <v>98</v>
      </c>
      <c r="E2" s="3">
        <v>4640626</v>
      </c>
      <c r="F2" s="1" t="s">
        <v>2</v>
      </c>
      <c r="G2" s="3">
        <v>464063</v>
      </c>
      <c r="H2" s="3">
        <f>+E2+G2</f>
        <v>5104689</v>
      </c>
      <c r="I2" s="9" t="s">
        <v>108</v>
      </c>
      <c r="J2" s="9" t="s">
        <v>37</v>
      </c>
      <c r="K2" s="8">
        <v>44992</v>
      </c>
      <c r="L2" t="s">
        <v>133</v>
      </c>
      <c r="P2"/>
    </row>
    <row r="3" spans="1:16" ht="15" hidden="1" customHeight="1" outlineLevel="1" x14ac:dyDescent="0.2">
      <c r="A3" s="11">
        <v>44964</v>
      </c>
      <c r="B3" s="9" t="s">
        <v>85</v>
      </c>
      <c r="C3" s="9" t="s">
        <v>47</v>
      </c>
      <c r="D3" s="9" t="s">
        <v>109</v>
      </c>
      <c r="E3" s="3">
        <v>7704856</v>
      </c>
      <c r="F3" s="1" t="s">
        <v>2</v>
      </c>
      <c r="G3" s="3">
        <v>770486</v>
      </c>
      <c r="H3" s="3">
        <f t="shared" ref="H3:H65" si="0">+E3+G3</f>
        <v>8475342</v>
      </c>
      <c r="I3" s="9" t="s">
        <v>108</v>
      </c>
      <c r="J3" s="9" t="s">
        <v>37</v>
      </c>
      <c r="K3" s="8">
        <v>45098</v>
      </c>
      <c r="L3" t="s">
        <v>133</v>
      </c>
      <c r="P3"/>
    </row>
    <row r="4" spans="1:16" ht="15" hidden="1" customHeight="1" outlineLevel="1" x14ac:dyDescent="0.2">
      <c r="A4" s="11">
        <v>44964</v>
      </c>
      <c r="B4" s="9" t="s">
        <v>38</v>
      </c>
      <c r="C4" s="9" t="s">
        <v>47</v>
      </c>
      <c r="D4" s="9" t="s">
        <v>14</v>
      </c>
      <c r="E4" s="3">
        <v>4645718</v>
      </c>
      <c r="F4" s="1" t="s">
        <v>2</v>
      </c>
      <c r="G4" s="3">
        <v>464572</v>
      </c>
      <c r="H4" s="3">
        <f t="shared" si="0"/>
        <v>5110290</v>
      </c>
      <c r="I4" s="9" t="s">
        <v>108</v>
      </c>
      <c r="J4" s="9" t="s">
        <v>37</v>
      </c>
      <c r="K4" s="8">
        <v>45098</v>
      </c>
      <c r="L4" t="s">
        <v>133</v>
      </c>
      <c r="P4"/>
    </row>
    <row r="5" spans="1:16" ht="15" hidden="1" customHeight="1" outlineLevel="1" x14ac:dyDescent="0.2">
      <c r="A5" s="11">
        <v>44986</v>
      </c>
      <c r="B5" s="9" t="s">
        <v>97</v>
      </c>
      <c r="C5" s="9" t="s">
        <v>47</v>
      </c>
      <c r="D5" s="9" t="s">
        <v>45</v>
      </c>
      <c r="E5" s="3">
        <v>2341379</v>
      </c>
      <c r="F5" s="1" t="s">
        <v>2</v>
      </c>
      <c r="G5" s="3">
        <v>234138</v>
      </c>
      <c r="H5" s="3">
        <f t="shared" si="0"/>
        <v>2575517</v>
      </c>
      <c r="I5" s="9" t="s">
        <v>108</v>
      </c>
      <c r="J5" s="9" t="s">
        <v>37</v>
      </c>
      <c r="K5" s="8">
        <v>45098</v>
      </c>
      <c r="L5" t="s">
        <v>133</v>
      </c>
      <c r="P5"/>
    </row>
    <row r="6" spans="1:16" ht="15" hidden="1" customHeight="1" outlineLevel="1" x14ac:dyDescent="0.2">
      <c r="A6" s="11">
        <v>45002</v>
      </c>
      <c r="B6" s="9" t="s">
        <v>124</v>
      </c>
      <c r="C6" s="9" t="s">
        <v>47</v>
      </c>
      <c r="D6" s="9" t="s">
        <v>51</v>
      </c>
      <c r="E6" s="3">
        <v>2873411</v>
      </c>
      <c r="F6" s="1" t="s">
        <v>2</v>
      </c>
      <c r="G6" s="3">
        <v>287341</v>
      </c>
      <c r="H6" s="3">
        <f t="shared" si="0"/>
        <v>3160752</v>
      </c>
      <c r="I6" s="9" t="s">
        <v>108</v>
      </c>
      <c r="J6" s="9" t="s">
        <v>37</v>
      </c>
      <c r="K6" s="8">
        <v>45098</v>
      </c>
      <c r="L6" t="s">
        <v>133</v>
      </c>
      <c r="P6"/>
    </row>
    <row r="7" spans="1:16" ht="15" hidden="1" customHeight="1" outlineLevel="1" x14ac:dyDescent="0.2">
      <c r="A7" s="11">
        <v>45015</v>
      </c>
      <c r="B7" s="9" t="s">
        <v>101</v>
      </c>
      <c r="C7" s="9" t="s">
        <v>47</v>
      </c>
      <c r="D7" s="9" t="s">
        <v>126</v>
      </c>
      <c r="E7" s="3">
        <v>1319127</v>
      </c>
      <c r="F7" s="1" t="s">
        <v>2</v>
      </c>
      <c r="G7" s="3">
        <v>131913</v>
      </c>
      <c r="H7" s="3">
        <f t="shared" si="0"/>
        <v>1451040</v>
      </c>
      <c r="I7" s="9" t="s">
        <v>108</v>
      </c>
      <c r="J7" s="9" t="s">
        <v>37</v>
      </c>
      <c r="K7" s="8">
        <v>45098</v>
      </c>
      <c r="L7" t="s">
        <v>133</v>
      </c>
      <c r="P7"/>
    </row>
    <row r="8" spans="1:16" ht="15" hidden="1" customHeight="1" outlineLevel="1" x14ac:dyDescent="0.2">
      <c r="A8" s="11">
        <v>45015</v>
      </c>
      <c r="B8" s="9" t="s">
        <v>121</v>
      </c>
      <c r="C8" s="9" t="s">
        <v>47</v>
      </c>
      <c r="D8" s="9" t="s">
        <v>62</v>
      </c>
      <c r="E8" s="3">
        <v>1765404</v>
      </c>
      <c r="F8" s="1" t="s">
        <v>2</v>
      </c>
      <c r="G8" s="3">
        <v>176540</v>
      </c>
      <c r="H8" s="3">
        <f t="shared" si="0"/>
        <v>1941944</v>
      </c>
      <c r="I8" s="9" t="s">
        <v>108</v>
      </c>
      <c r="J8" s="9" t="s">
        <v>37</v>
      </c>
      <c r="K8" s="8">
        <v>45098</v>
      </c>
      <c r="L8" t="s">
        <v>133</v>
      </c>
      <c r="P8"/>
    </row>
    <row r="9" spans="1:16" ht="15" hidden="1" customHeight="1" outlineLevel="1" x14ac:dyDescent="0.2">
      <c r="A9" s="11">
        <v>45024</v>
      </c>
      <c r="B9" s="9" t="s">
        <v>123</v>
      </c>
      <c r="C9" s="9" t="s">
        <v>47</v>
      </c>
      <c r="D9" s="9" t="s">
        <v>108</v>
      </c>
      <c r="E9" s="3">
        <v>1563621</v>
      </c>
      <c r="F9" s="1" t="s">
        <v>2</v>
      </c>
      <c r="G9" s="3">
        <v>156362</v>
      </c>
      <c r="H9" s="3">
        <f t="shared" si="0"/>
        <v>1719983</v>
      </c>
      <c r="I9" s="9" t="s">
        <v>108</v>
      </c>
      <c r="J9" s="9" t="s">
        <v>37</v>
      </c>
      <c r="K9" s="8">
        <v>45111</v>
      </c>
      <c r="L9" t="s">
        <v>133</v>
      </c>
      <c r="P9"/>
    </row>
    <row r="10" spans="1:16" ht="15" hidden="1" customHeight="1" outlineLevel="1" x14ac:dyDescent="0.2">
      <c r="A10" s="11">
        <v>45026</v>
      </c>
      <c r="B10" s="9" t="s">
        <v>102</v>
      </c>
      <c r="C10" s="9" t="s">
        <v>102</v>
      </c>
      <c r="D10" s="9" t="s">
        <v>117</v>
      </c>
      <c r="E10" s="3">
        <v>-200260</v>
      </c>
      <c r="F10" s="1" t="s">
        <v>2</v>
      </c>
      <c r="G10" s="3">
        <v>-20026</v>
      </c>
      <c r="H10" s="3">
        <f t="shared" si="0"/>
        <v>-220286</v>
      </c>
      <c r="I10" s="9" t="s">
        <v>108</v>
      </c>
      <c r="J10" s="9" t="s">
        <v>37</v>
      </c>
      <c r="K10" s="8">
        <v>45111</v>
      </c>
      <c r="L10" t="s">
        <v>133</v>
      </c>
      <c r="P10"/>
    </row>
    <row r="11" spans="1:16" ht="15" hidden="1" customHeight="1" outlineLevel="1" x14ac:dyDescent="0.2">
      <c r="A11" s="11">
        <v>45028</v>
      </c>
      <c r="B11" s="9" t="s">
        <v>6</v>
      </c>
      <c r="C11" s="9" t="s">
        <v>47</v>
      </c>
      <c r="D11" s="9" t="s">
        <v>52</v>
      </c>
      <c r="E11" s="3">
        <v>1790715</v>
      </c>
      <c r="F11" s="1" t="s">
        <v>2</v>
      </c>
      <c r="G11" s="3">
        <v>179072</v>
      </c>
      <c r="H11" s="3">
        <f t="shared" si="0"/>
        <v>1969787</v>
      </c>
      <c r="I11" s="9" t="s">
        <v>108</v>
      </c>
      <c r="J11" s="9" t="s">
        <v>37</v>
      </c>
      <c r="K11" s="8">
        <v>45111</v>
      </c>
      <c r="L11" t="s">
        <v>133</v>
      </c>
      <c r="P11"/>
    </row>
    <row r="12" spans="1:16" ht="15" hidden="1" customHeight="1" outlineLevel="1" x14ac:dyDescent="0.2">
      <c r="A12" s="11">
        <v>45042</v>
      </c>
      <c r="B12" s="9" t="s">
        <v>81</v>
      </c>
      <c r="C12" s="9" t="s">
        <v>47</v>
      </c>
      <c r="D12" s="9" t="s">
        <v>108</v>
      </c>
      <c r="E12" s="3">
        <v>1319125</v>
      </c>
      <c r="F12" s="1" t="s">
        <v>2</v>
      </c>
      <c r="G12" s="3">
        <v>131913</v>
      </c>
      <c r="H12" s="3">
        <f t="shared" si="0"/>
        <v>1451038</v>
      </c>
      <c r="I12" s="9" t="s">
        <v>108</v>
      </c>
      <c r="J12" s="9" t="s">
        <v>37</v>
      </c>
      <c r="K12" s="8">
        <v>45111</v>
      </c>
      <c r="L12" t="s">
        <v>133</v>
      </c>
      <c r="P12"/>
    </row>
    <row r="13" spans="1:16" ht="15" hidden="1" customHeight="1" outlineLevel="1" x14ac:dyDescent="0.2">
      <c r="A13" s="11">
        <v>45042</v>
      </c>
      <c r="B13" s="9" t="s">
        <v>10</v>
      </c>
      <c r="C13" s="9" t="s">
        <v>47</v>
      </c>
      <c r="D13" s="9" t="s">
        <v>108</v>
      </c>
      <c r="E13" s="3">
        <v>2584796</v>
      </c>
      <c r="F13" s="1" t="s">
        <v>2</v>
      </c>
      <c r="G13" s="3">
        <v>258480</v>
      </c>
      <c r="H13" s="3">
        <f t="shared" si="0"/>
        <v>2843276</v>
      </c>
      <c r="I13" s="9" t="s">
        <v>108</v>
      </c>
      <c r="J13" s="9" t="s">
        <v>37</v>
      </c>
      <c r="K13" s="8">
        <v>45111</v>
      </c>
      <c r="L13" t="s">
        <v>133</v>
      </c>
      <c r="P13"/>
    </row>
    <row r="14" spans="1:16" ht="15" hidden="1" customHeight="1" outlineLevel="1" x14ac:dyDescent="0.2">
      <c r="A14" s="11">
        <v>45049</v>
      </c>
      <c r="B14" s="9" t="s">
        <v>34</v>
      </c>
      <c r="C14" s="9" t="s">
        <v>47</v>
      </c>
      <c r="D14" s="9" t="s">
        <v>108</v>
      </c>
      <c r="E14" s="3">
        <v>2194845</v>
      </c>
      <c r="F14" s="1" t="s">
        <v>2</v>
      </c>
      <c r="G14" s="3">
        <v>219485</v>
      </c>
      <c r="H14" s="3">
        <f t="shared" si="0"/>
        <v>2414330</v>
      </c>
      <c r="I14" s="9" t="s">
        <v>108</v>
      </c>
      <c r="J14" s="9" t="s">
        <v>37</v>
      </c>
      <c r="K14" s="8">
        <v>45111</v>
      </c>
      <c r="L14" t="s">
        <v>133</v>
      </c>
      <c r="P14"/>
    </row>
    <row r="15" spans="1:16" ht="15" hidden="1" customHeight="1" outlineLevel="1" x14ac:dyDescent="0.2">
      <c r="A15" s="11">
        <v>45049</v>
      </c>
      <c r="B15" s="9" t="s">
        <v>15</v>
      </c>
      <c r="C15" s="9" t="s">
        <v>47</v>
      </c>
      <c r="D15" s="9" t="s">
        <v>108</v>
      </c>
      <c r="E15" s="3">
        <v>944510</v>
      </c>
      <c r="F15" s="1" t="s">
        <v>2</v>
      </c>
      <c r="G15" s="3">
        <v>94451</v>
      </c>
      <c r="H15" s="3">
        <f t="shared" si="0"/>
        <v>1038961</v>
      </c>
      <c r="I15" s="9" t="s">
        <v>108</v>
      </c>
      <c r="J15" s="9" t="s">
        <v>37</v>
      </c>
      <c r="K15" s="8">
        <v>45111</v>
      </c>
      <c r="L15" t="s">
        <v>133</v>
      </c>
      <c r="P15"/>
    </row>
    <row r="16" spans="1:16" ht="15" hidden="1" customHeight="1" outlineLevel="1" x14ac:dyDescent="0.2">
      <c r="A16" s="11">
        <v>45055</v>
      </c>
      <c r="B16" s="9" t="s">
        <v>16</v>
      </c>
      <c r="C16" s="9" t="s">
        <v>47</v>
      </c>
      <c r="D16" s="9" t="s">
        <v>108</v>
      </c>
      <c r="E16" s="3">
        <v>1352930</v>
      </c>
      <c r="F16" s="1" t="s">
        <v>2</v>
      </c>
      <c r="G16" s="3">
        <v>135293</v>
      </c>
      <c r="H16" s="3">
        <f t="shared" si="0"/>
        <v>1488223</v>
      </c>
      <c r="I16" s="9" t="s">
        <v>108</v>
      </c>
      <c r="J16" s="9" t="s">
        <v>37</v>
      </c>
      <c r="K16" s="8">
        <v>45111</v>
      </c>
      <c r="L16" t="s">
        <v>133</v>
      </c>
      <c r="P16"/>
    </row>
    <row r="17" spans="1:12" customFormat="1" ht="15" hidden="1" customHeight="1" outlineLevel="1" x14ac:dyDescent="0.2">
      <c r="A17" s="11">
        <v>45069</v>
      </c>
      <c r="B17" s="9" t="s">
        <v>59</v>
      </c>
      <c r="C17" s="9" t="s">
        <v>47</v>
      </c>
      <c r="D17" s="9" t="s">
        <v>108</v>
      </c>
      <c r="E17" s="3">
        <v>2763918</v>
      </c>
      <c r="F17" s="1" t="s">
        <v>2</v>
      </c>
      <c r="G17" s="3">
        <v>276392</v>
      </c>
      <c r="H17" s="3">
        <f t="shared" si="0"/>
        <v>3040310</v>
      </c>
      <c r="I17" s="9" t="s">
        <v>108</v>
      </c>
      <c r="J17" s="9" t="s">
        <v>37</v>
      </c>
      <c r="K17" s="8">
        <v>45111</v>
      </c>
      <c r="L17" t="s">
        <v>133</v>
      </c>
    </row>
    <row r="18" spans="1:12" customFormat="1" ht="15" hidden="1" customHeight="1" outlineLevel="1" x14ac:dyDescent="0.2">
      <c r="A18" s="11">
        <v>45069</v>
      </c>
      <c r="B18" s="9" t="s">
        <v>18</v>
      </c>
      <c r="C18" s="9" t="s">
        <v>47</v>
      </c>
      <c r="D18" s="9" t="s">
        <v>114</v>
      </c>
      <c r="E18" s="3">
        <v>789739</v>
      </c>
      <c r="F18" s="1" t="s">
        <v>2</v>
      </c>
      <c r="G18" s="3">
        <v>78974</v>
      </c>
      <c r="H18" s="3">
        <f t="shared" si="0"/>
        <v>868713</v>
      </c>
      <c r="I18" s="9" t="s">
        <v>108</v>
      </c>
      <c r="J18" s="9" t="s">
        <v>37</v>
      </c>
      <c r="K18" s="8">
        <v>45111</v>
      </c>
      <c r="L18" t="s">
        <v>133</v>
      </c>
    </row>
    <row r="19" spans="1:12" customFormat="1" ht="15" hidden="1" customHeight="1" outlineLevel="1" x14ac:dyDescent="0.2">
      <c r="A19" s="11">
        <v>45071</v>
      </c>
      <c r="B19" s="9" t="s">
        <v>102</v>
      </c>
      <c r="C19" s="9" t="s">
        <v>102</v>
      </c>
      <c r="D19" s="9" t="s">
        <v>79</v>
      </c>
      <c r="E19" s="3">
        <v>-166794</v>
      </c>
      <c r="F19" s="1" t="s">
        <v>2</v>
      </c>
      <c r="G19" s="3">
        <v>-16679</v>
      </c>
      <c r="H19" s="3">
        <f t="shared" si="0"/>
        <v>-183473</v>
      </c>
      <c r="I19" s="9" t="s">
        <v>108</v>
      </c>
      <c r="J19" s="9" t="s">
        <v>37</v>
      </c>
      <c r="K19" s="8">
        <v>45111</v>
      </c>
      <c r="L19" t="s">
        <v>133</v>
      </c>
    </row>
    <row r="20" spans="1:12" customFormat="1" ht="15" hidden="1" customHeight="1" outlineLevel="1" x14ac:dyDescent="0.2">
      <c r="A20" s="11">
        <v>45078</v>
      </c>
      <c r="B20" s="9" t="s">
        <v>74</v>
      </c>
      <c r="C20" s="9" t="s">
        <v>47</v>
      </c>
      <c r="D20" s="9" t="s">
        <v>77</v>
      </c>
      <c r="E20" s="3">
        <v>1057257</v>
      </c>
      <c r="F20" s="1" t="s">
        <v>2</v>
      </c>
      <c r="G20" s="3">
        <v>105726</v>
      </c>
      <c r="H20" s="3">
        <f t="shared" si="0"/>
        <v>1162983</v>
      </c>
      <c r="I20" s="9" t="s">
        <v>108</v>
      </c>
      <c r="J20" s="9" t="s">
        <v>37</v>
      </c>
      <c r="K20" s="8">
        <v>45175</v>
      </c>
      <c r="L20" t="s">
        <v>133</v>
      </c>
    </row>
    <row r="21" spans="1:12" customFormat="1" ht="15" hidden="1" customHeight="1" outlineLevel="1" x14ac:dyDescent="0.2">
      <c r="A21" s="11">
        <v>45078</v>
      </c>
      <c r="B21" s="9" t="s">
        <v>39</v>
      </c>
      <c r="C21" s="9" t="s">
        <v>47</v>
      </c>
      <c r="D21" s="9" t="s">
        <v>113</v>
      </c>
      <c r="E21" s="3">
        <v>1672963</v>
      </c>
      <c r="F21" s="1" t="s">
        <v>2</v>
      </c>
      <c r="G21" s="3">
        <v>167296</v>
      </c>
      <c r="H21" s="3">
        <f t="shared" si="0"/>
        <v>1840259</v>
      </c>
      <c r="I21" s="9" t="s">
        <v>108</v>
      </c>
      <c r="J21" s="9" t="s">
        <v>37</v>
      </c>
      <c r="K21" s="8">
        <v>45175</v>
      </c>
      <c r="L21" t="s">
        <v>133</v>
      </c>
    </row>
    <row r="22" spans="1:12" customFormat="1" ht="15" hidden="1" customHeight="1" outlineLevel="1" x14ac:dyDescent="0.2">
      <c r="A22" s="11">
        <v>45078</v>
      </c>
      <c r="B22" s="9" t="s">
        <v>17</v>
      </c>
      <c r="C22" s="9" t="s">
        <v>47</v>
      </c>
      <c r="D22" s="9" t="s">
        <v>125</v>
      </c>
      <c r="E22" s="3">
        <v>730203</v>
      </c>
      <c r="F22" s="1" t="s">
        <v>2</v>
      </c>
      <c r="G22" s="3">
        <v>73020</v>
      </c>
      <c r="H22" s="3">
        <f t="shared" si="0"/>
        <v>803223</v>
      </c>
      <c r="I22" s="9" t="s">
        <v>108</v>
      </c>
      <c r="J22" s="9" t="s">
        <v>37</v>
      </c>
      <c r="K22" s="8">
        <v>45175</v>
      </c>
      <c r="L22" t="s">
        <v>133</v>
      </c>
    </row>
    <row r="23" spans="1:12" customFormat="1" ht="15" hidden="1" customHeight="1" outlineLevel="1" x14ac:dyDescent="0.2">
      <c r="A23" s="11">
        <v>45085</v>
      </c>
      <c r="B23" s="9" t="s">
        <v>90</v>
      </c>
      <c r="C23" s="9" t="s">
        <v>47</v>
      </c>
      <c r="D23" s="9" t="s">
        <v>22</v>
      </c>
      <c r="E23" s="3">
        <v>772673</v>
      </c>
      <c r="F23" s="1" t="s">
        <v>2</v>
      </c>
      <c r="G23" s="3">
        <v>77267</v>
      </c>
      <c r="H23" s="3">
        <f t="shared" si="0"/>
        <v>849940</v>
      </c>
      <c r="I23" s="9" t="s">
        <v>108</v>
      </c>
      <c r="J23" s="9" t="s">
        <v>37</v>
      </c>
      <c r="K23" s="8">
        <v>45175</v>
      </c>
      <c r="L23" t="s">
        <v>133</v>
      </c>
    </row>
    <row r="24" spans="1:12" customFormat="1" ht="15" hidden="1" customHeight="1" outlineLevel="1" x14ac:dyDescent="0.2">
      <c r="A24" s="11">
        <v>45085</v>
      </c>
      <c r="B24" s="9" t="s">
        <v>28</v>
      </c>
      <c r="C24" s="9" t="s">
        <v>47</v>
      </c>
      <c r="D24" s="9" t="s">
        <v>87</v>
      </c>
      <c r="E24" s="3">
        <v>2043250</v>
      </c>
      <c r="F24" s="1" t="s">
        <v>2</v>
      </c>
      <c r="G24" s="3">
        <v>204325</v>
      </c>
      <c r="H24" s="3">
        <f t="shared" si="0"/>
        <v>2247575</v>
      </c>
      <c r="I24" s="9" t="s">
        <v>108</v>
      </c>
      <c r="J24" s="9" t="s">
        <v>37</v>
      </c>
      <c r="K24" s="8">
        <v>45175</v>
      </c>
      <c r="L24" t="s">
        <v>133</v>
      </c>
    </row>
    <row r="25" spans="1:12" customFormat="1" ht="15" hidden="1" customHeight="1" outlineLevel="1" x14ac:dyDescent="0.2">
      <c r="A25" s="11">
        <v>45085</v>
      </c>
      <c r="B25" s="9" t="s">
        <v>115</v>
      </c>
      <c r="C25" s="9" t="s">
        <v>47</v>
      </c>
      <c r="D25" s="9" t="s">
        <v>122</v>
      </c>
      <c r="E25" s="3">
        <v>765890</v>
      </c>
      <c r="F25" s="1" t="s">
        <v>2</v>
      </c>
      <c r="G25" s="3">
        <v>76589</v>
      </c>
      <c r="H25" s="3">
        <f t="shared" si="0"/>
        <v>842479</v>
      </c>
      <c r="I25" s="9" t="s">
        <v>108</v>
      </c>
      <c r="J25" s="9" t="s">
        <v>37</v>
      </c>
      <c r="K25" s="8">
        <v>45175</v>
      </c>
      <c r="L25" t="s">
        <v>133</v>
      </c>
    </row>
    <row r="26" spans="1:12" customFormat="1" ht="15" hidden="1" customHeight="1" outlineLevel="1" x14ac:dyDescent="0.2">
      <c r="A26" s="11">
        <v>45097</v>
      </c>
      <c r="B26" s="9" t="s">
        <v>58</v>
      </c>
      <c r="C26" s="9" t="s">
        <v>47</v>
      </c>
      <c r="D26" s="9" t="s">
        <v>4</v>
      </c>
      <c r="E26" s="3">
        <v>2488515</v>
      </c>
      <c r="F26" s="1" t="s">
        <v>2</v>
      </c>
      <c r="G26" s="3">
        <v>248852</v>
      </c>
      <c r="H26" s="3">
        <f t="shared" si="0"/>
        <v>2737367</v>
      </c>
      <c r="I26" s="9" t="s">
        <v>108</v>
      </c>
      <c r="J26" s="9" t="s">
        <v>37</v>
      </c>
      <c r="K26" s="8">
        <v>45175</v>
      </c>
      <c r="L26" t="s">
        <v>133</v>
      </c>
    </row>
    <row r="27" spans="1:12" customFormat="1" ht="15" hidden="1" customHeight="1" outlineLevel="1" x14ac:dyDescent="0.2">
      <c r="A27" s="11">
        <v>45097</v>
      </c>
      <c r="B27" s="9" t="s">
        <v>53</v>
      </c>
      <c r="C27" s="9" t="s">
        <v>47</v>
      </c>
      <c r="D27" s="9" t="s">
        <v>22</v>
      </c>
      <c r="E27" s="3">
        <v>1530505</v>
      </c>
      <c r="F27" s="1" t="s">
        <v>2</v>
      </c>
      <c r="G27" s="3">
        <v>153051</v>
      </c>
      <c r="H27" s="3">
        <f t="shared" si="0"/>
        <v>1683556</v>
      </c>
      <c r="I27" s="9" t="s">
        <v>108</v>
      </c>
      <c r="J27" s="9" t="s">
        <v>37</v>
      </c>
      <c r="K27" s="8">
        <v>45175</v>
      </c>
      <c r="L27" t="s">
        <v>133</v>
      </c>
    </row>
    <row r="28" spans="1:12" customFormat="1" ht="15" hidden="1" customHeight="1" outlineLevel="1" x14ac:dyDescent="0.2">
      <c r="A28" s="11">
        <v>45097</v>
      </c>
      <c r="B28" s="9" t="s">
        <v>61</v>
      </c>
      <c r="C28" s="9" t="s">
        <v>47</v>
      </c>
      <c r="D28" s="9" t="s">
        <v>119</v>
      </c>
      <c r="E28" s="3">
        <v>1319125</v>
      </c>
      <c r="F28" s="1" t="s">
        <v>2</v>
      </c>
      <c r="G28" s="3">
        <v>131913</v>
      </c>
      <c r="H28" s="3">
        <f t="shared" si="0"/>
        <v>1451038</v>
      </c>
      <c r="I28" s="9" t="s">
        <v>108</v>
      </c>
      <c r="J28" s="9" t="s">
        <v>37</v>
      </c>
      <c r="K28" s="8">
        <v>45175</v>
      </c>
      <c r="L28" t="s">
        <v>133</v>
      </c>
    </row>
    <row r="29" spans="1:12" customFormat="1" ht="15" hidden="1" customHeight="1" outlineLevel="1" x14ac:dyDescent="0.2">
      <c r="A29" s="11">
        <v>45099</v>
      </c>
      <c r="B29" s="9" t="s">
        <v>48</v>
      </c>
      <c r="C29" s="9" t="s">
        <v>47</v>
      </c>
      <c r="D29" s="9" t="s">
        <v>108</v>
      </c>
      <c r="E29" s="3">
        <v>892208</v>
      </c>
      <c r="F29" s="1" t="s">
        <v>2</v>
      </c>
      <c r="G29" s="3">
        <v>89221</v>
      </c>
      <c r="H29" s="3">
        <f t="shared" si="0"/>
        <v>981429</v>
      </c>
      <c r="I29" s="9" t="s">
        <v>108</v>
      </c>
      <c r="J29" s="9" t="s">
        <v>37</v>
      </c>
      <c r="K29" s="8">
        <v>45175</v>
      </c>
      <c r="L29" t="s">
        <v>133</v>
      </c>
    </row>
    <row r="30" spans="1:12" customFormat="1" ht="15" hidden="1" customHeight="1" outlineLevel="1" x14ac:dyDescent="0.2">
      <c r="A30" s="11">
        <v>45104</v>
      </c>
      <c r="B30" s="9" t="s">
        <v>110</v>
      </c>
      <c r="C30" s="9" t="s">
        <v>47</v>
      </c>
      <c r="D30" s="9" t="s">
        <v>108</v>
      </c>
      <c r="E30" s="3">
        <v>2127647</v>
      </c>
      <c r="F30" s="1" t="s">
        <v>2</v>
      </c>
      <c r="G30" s="3">
        <v>212765</v>
      </c>
      <c r="H30" s="3">
        <f t="shared" si="0"/>
        <v>2340412</v>
      </c>
      <c r="I30" s="9" t="s">
        <v>108</v>
      </c>
      <c r="J30" s="9" t="s">
        <v>37</v>
      </c>
      <c r="K30" s="8">
        <v>45175</v>
      </c>
      <c r="L30" t="s">
        <v>133</v>
      </c>
    </row>
    <row r="31" spans="1:12" customFormat="1" ht="15" hidden="1" customHeight="1" outlineLevel="1" x14ac:dyDescent="0.2">
      <c r="A31" s="11">
        <v>45106</v>
      </c>
      <c r="B31" s="9" t="s">
        <v>99</v>
      </c>
      <c r="C31" s="9" t="s">
        <v>47</v>
      </c>
      <c r="D31" s="9" t="s">
        <v>5</v>
      </c>
      <c r="E31" s="3">
        <v>834435</v>
      </c>
      <c r="F31" s="1" t="s">
        <v>2</v>
      </c>
      <c r="G31" s="3">
        <v>83444</v>
      </c>
      <c r="H31" s="3">
        <f t="shared" si="0"/>
        <v>917879</v>
      </c>
      <c r="I31" s="9" t="s">
        <v>108</v>
      </c>
      <c r="J31" s="9" t="s">
        <v>37</v>
      </c>
      <c r="K31" s="8">
        <v>45175</v>
      </c>
      <c r="L31" t="s">
        <v>133</v>
      </c>
    </row>
    <row r="32" spans="1:12" customFormat="1" ht="15" hidden="1" customHeight="1" outlineLevel="1" x14ac:dyDescent="0.2">
      <c r="A32" s="11">
        <v>45106</v>
      </c>
      <c r="B32" s="9" t="s">
        <v>89</v>
      </c>
      <c r="C32" s="9" t="s">
        <v>47</v>
      </c>
      <c r="D32" s="9" t="s">
        <v>35</v>
      </c>
      <c r="E32" s="3">
        <v>1753465</v>
      </c>
      <c r="F32" s="1" t="s">
        <v>2</v>
      </c>
      <c r="G32" s="3">
        <v>175347</v>
      </c>
      <c r="H32" s="3">
        <f t="shared" si="0"/>
        <v>1928812</v>
      </c>
      <c r="I32" s="9" t="s">
        <v>108</v>
      </c>
      <c r="J32" s="9" t="s">
        <v>37</v>
      </c>
      <c r="K32" s="8">
        <v>45175</v>
      </c>
      <c r="L32" t="s">
        <v>133</v>
      </c>
    </row>
    <row r="33" spans="1:16" ht="15" hidden="1" customHeight="1" outlineLevel="1" x14ac:dyDescent="0.2">
      <c r="A33" s="11">
        <v>45111</v>
      </c>
      <c r="B33" s="9" t="s">
        <v>3</v>
      </c>
      <c r="C33" s="9" t="s">
        <v>47</v>
      </c>
      <c r="D33" s="9" t="s">
        <v>8</v>
      </c>
      <c r="E33" s="3">
        <v>2519980</v>
      </c>
      <c r="F33" s="1" t="s">
        <v>21</v>
      </c>
      <c r="G33" s="3">
        <v>201598</v>
      </c>
      <c r="H33" s="3">
        <f t="shared" si="0"/>
        <v>2721578</v>
      </c>
      <c r="I33" s="9" t="s">
        <v>108</v>
      </c>
      <c r="J33" s="9" t="s">
        <v>37</v>
      </c>
      <c r="K33" s="8">
        <v>45229</v>
      </c>
      <c r="L33" t="s">
        <v>133</v>
      </c>
      <c r="P33"/>
    </row>
    <row r="34" spans="1:16" ht="15" hidden="1" customHeight="1" outlineLevel="1" x14ac:dyDescent="0.2">
      <c r="A34" s="11">
        <v>45113</v>
      </c>
      <c r="B34" s="9" t="s">
        <v>56</v>
      </c>
      <c r="C34" s="9" t="s">
        <v>47</v>
      </c>
      <c r="D34" s="9" t="s">
        <v>8</v>
      </c>
      <c r="E34" s="3">
        <v>1961406</v>
      </c>
      <c r="F34" s="1" t="s">
        <v>21</v>
      </c>
      <c r="G34" s="3">
        <v>156912</v>
      </c>
      <c r="H34" s="3">
        <f t="shared" si="0"/>
        <v>2118318</v>
      </c>
      <c r="I34" s="9" t="s">
        <v>108</v>
      </c>
      <c r="J34" s="9" t="s">
        <v>37</v>
      </c>
      <c r="K34" s="8">
        <v>45229</v>
      </c>
      <c r="L34" t="s">
        <v>133</v>
      </c>
      <c r="P34"/>
    </row>
    <row r="35" spans="1:16" ht="15" hidden="1" customHeight="1" outlineLevel="1" x14ac:dyDescent="0.2">
      <c r="A35" s="11">
        <v>45113</v>
      </c>
      <c r="B35" s="9" t="s">
        <v>107</v>
      </c>
      <c r="C35" s="9" t="s">
        <v>47</v>
      </c>
      <c r="D35" s="9" t="s">
        <v>8</v>
      </c>
      <c r="E35" s="3">
        <v>791600</v>
      </c>
      <c r="F35" s="1" t="s">
        <v>21</v>
      </c>
      <c r="G35" s="3">
        <v>63328</v>
      </c>
      <c r="H35" s="3">
        <f t="shared" si="0"/>
        <v>854928</v>
      </c>
      <c r="I35" s="9" t="s">
        <v>108</v>
      </c>
      <c r="J35" s="9" t="s">
        <v>37</v>
      </c>
      <c r="K35" s="8">
        <v>45229</v>
      </c>
      <c r="L35" t="s">
        <v>133</v>
      </c>
      <c r="P35"/>
    </row>
    <row r="36" spans="1:16" ht="15" hidden="1" customHeight="1" outlineLevel="1" x14ac:dyDescent="0.2">
      <c r="A36" s="11">
        <v>45117</v>
      </c>
      <c r="B36" s="9" t="s">
        <v>106</v>
      </c>
      <c r="C36" s="9" t="s">
        <v>47</v>
      </c>
      <c r="D36" s="9" t="s">
        <v>66</v>
      </c>
      <c r="E36" s="3">
        <v>2923736</v>
      </c>
      <c r="F36" s="1" t="s">
        <v>21</v>
      </c>
      <c r="G36" s="3">
        <v>233899</v>
      </c>
      <c r="H36" s="3">
        <f t="shared" si="0"/>
        <v>3157635</v>
      </c>
      <c r="I36" s="9" t="s">
        <v>108</v>
      </c>
      <c r="J36" s="9" t="s">
        <v>37</v>
      </c>
      <c r="K36" s="8">
        <v>45229</v>
      </c>
      <c r="L36" t="s">
        <v>133</v>
      </c>
      <c r="P36"/>
    </row>
    <row r="37" spans="1:16" ht="15" hidden="1" customHeight="1" outlineLevel="1" x14ac:dyDescent="0.2">
      <c r="A37" s="11">
        <v>45121</v>
      </c>
      <c r="B37" s="9" t="s">
        <v>102</v>
      </c>
      <c r="C37" s="9" t="s">
        <v>102</v>
      </c>
      <c r="D37" s="9" t="s">
        <v>25</v>
      </c>
      <c r="E37" s="3">
        <v>-115994</v>
      </c>
      <c r="F37" s="1" t="s">
        <v>21</v>
      </c>
      <c r="G37" s="3">
        <v>-9280</v>
      </c>
      <c r="H37" s="3">
        <f t="shared" si="0"/>
        <v>-125274</v>
      </c>
      <c r="I37" s="9" t="s">
        <v>108</v>
      </c>
      <c r="J37" s="9" t="s">
        <v>37</v>
      </c>
      <c r="K37" s="8">
        <v>45229</v>
      </c>
      <c r="L37" t="s">
        <v>133</v>
      </c>
      <c r="P37"/>
    </row>
    <row r="38" spans="1:16" ht="15" hidden="1" customHeight="1" outlineLevel="1" x14ac:dyDescent="0.2">
      <c r="A38" s="11">
        <v>45125</v>
      </c>
      <c r="B38" s="9" t="s">
        <v>102</v>
      </c>
      <c r="C38" s="9" t="s">
        <v>102</v>
      </c>
      <c r="D38" s="9" t="s">
        <v>9</v>
      </c>
      <c r="E38" s="3">
        <v>-216317</v>
      </c>
      <c r="F38" s="1" t="s">
        <v>21</v>
      </c>
      <c r="G38" s="3">
        <v>-17306</v>
      </c>
      <c r="H38" s="3">
        <f t="shared" si="0"/>
        <v>-233623</v>
      </c>
      <c r="I38" s="9" t="s">
        <v>108</v>
      </c>
      <c r="J38" s="9" t="s">
        <v>37</v>
      </c>
      <c r="K38" s="8">
        <v>45229</v>
      </c>
      <c r="L38" t="s">
        <v>133</v>
      </c>
      <c r="P38"/>
    </row>
    <row r="39" spans="1:16" ht="15" hidden="1" customHeight="1" outlineLevel="1" x14ac:dyDescent="0.2">
      <c r="A39" s="11">
        <v>45125</v>
      </c>
      <c r="B39" s="9" t="s">
        <v>80</v>
      </c>
      <c r="C39" s="9" t="s">
        <v>47</v>
      </c>
      <c r="D39" s="9" t="s">
        <v>57</v>
      </c>
      <c r="E39" s="3">
        <v>6012185</v>
      </c>
      <c r="F39" s="1" t="s">
        <v>21</v>
      </c>
      <c r="G39" s="3">
        <v>480975</v>
      </c>
      <c r="H39" s="3">
        <f t="shared" si="0"/>
        <v>6493160</v>
      </c>
      <c r="I39" s="9" t="s">
        <v>108</v>
      </c>
      <c r="J39" s="9" t="s">
        <v>37</v>
      </c>
      <c r="K39" s="8">
        <v>45229</v>
      </c>
      <c r="L39" t="s">
        <v>133</v>
      </c>
      <c r="P39"/>
    </row>
    <row r="40" spans="1:16" ht="15" hidden="1" customHeight="1" outlineLevel="1" x14ac:dyDescent="0.2">
      <c r="A40" s="11">
        <v>45126</v>
      </c>
      <c r="B40" s="9" t="s">
        <v>102</v>
      </c>
      <c r="C40" s="9" t="s">
        <v>102</v>
      </c>
      <c r="D40" s="9" t="s">
        <v>25</v>
      </c>
      <c r="E40" s="3">
        <v>-83397</v>
      </c>
      <c r="F40" s="1" t="s">
        <v>21</v>
      </c>
      <c r="G40" s="3">
        <v>-6671</v>
      </c>
      <c r="H40" s="3">
        <f t="shared" si="0"/>
        <v>-90068</v>
      </c>
      <c r="I40" s="9" t="s">
        <v>108</v>
      </c>
      <c r="J40" s="9" t="s">
        <v>37</v>
      </c>
      <c r="K40" s="8">
        <v>45229</v>
      </c>
      <c r="L40" t="s">
        <v>133</v>
      </c>
      <c r="P40"/>
    </row>
    <row r="41" spans="1:16" ht="15" hidden="1" customHeight="1" outlineLevel="1" x14ac:dyDescent="0.2">
      <c r="A41" s="11">
        <v>45132</v>
      </c>
      <c r="B41" s="9" t="s">
        <v>102</v>
      </c>
      <c r="C41" s="9" t="s">
        <v>102</v>
      </c>
      <c r="D41" s="9" t="s">
        <v>25</v>
      </c>
      <c r="E41" s="3">
        <v>-83397</v>
      </c>
      <c r="F41" s="1" t="s">
        <v>21</v>
      </c>
      <c r="G41" s="3">
        <v>-6671</v>
      </c>
      <c r="H41" s="3">
        <f t="shared" si="0"/>
        <v>-90068</v>
      </c>
      <c r="I41" s="9" t="s">
        <v>108</v>
      </c>
      <c r="J41" s="9" t="s">
        <v>37</v>
      </c>
      <c r="K41" s="8">
        <v>45229</v>
      </c>
      <c r="L41" t="s">
        <v>133</v>
      </c>
      <c r="P41"/>
    </row>
    <row r="42" spans="1:16" ht="15" hidden="1" customHeight="1" outlineLevel="1" x14ac:dyDescent="0.2">
      <c r="A42" s="11">
        <v>45135</v>
      </c>
      <c r="B42" s="9" t="s">
        <v>102</v>
      </c>
      <c r="C42" s="9" t="s">
        <v>102</v>
      </c>
      <c r="D42" s="9"/>
      <c r="E42" s="3">
        <v>-166794</v>
      </c>
      <c r="F42" s="1" t="s">
        <v>2</v>
      </c>
      <c r="G42" s="3">
        <v>-16680</v>
      </c>
      <c r="H42" s="3">
        <f t="shared" si="0"/>
        <v>-183474</v>
      </c>
      <c r="I42" s="9" t="s">
        <v>108</v>
      </c>
      <c r="J42" s="9" t="s">
        <v>37</v>
      </c>
      <c r="K42" s="8">
        <v>45229</v>
      </c>
      <c r="L42" t="s">
        <v>133</v>
      </c>
      <c r="P42"/>
    </row>
    <row r="43" spans="1:16" hidden="1" outlineLevel="1" x14ac:dyDescent="0.2">
      <c r="A43" s="11">
        <v>45143</v>
      </c>
      <c r="B43" s="9" t="s">
        <v>63</v>
      </c>
      <c r="C43" s="9" t="s">
        <v>47</v>
      </c>
      <c r="D43" s="9" t="s">
        <v>8</v>
      </c>
      <c r="E43" s="3">
        <v>2310321</v>
      </c>
      <c r="F43" s="1" t="s">
        <v>21</v>
      </c>
      <c r="G43" s="3">
        <v>184826</v>
      </c>
      <c r="H43" s="3">
        <f t="shared" si="0"/>
        <v>2495147</v>
      </c>
      <c r="I43" s="9" t="s">
        <v>108</v>
      </c>
      <c r="J43" s="9" t="s">
        <v>37</v>
      </c>
      <c r="K43" s="8">
        <v>45323</v>
      </c>
      <c r="L43" t="s">
        <v>141</v>
      </c>
    </row>
    <row r="44" spans="1:16" hidden="1" outlineLevel="1" x14ac:dyDescent="0.2">
      <c r="A44" s="11">
        <v>45150</v>
      </c>
      <c r="B44" s="9" t="s">
        <v>96</v>
      </c>
      <c r="C44" s="9" t="s">
        <v>47</v>
      </c>
      <c r="D44" s="9" t="s">
        <v>68</v>
      </c>
      <c r="E44" s="3">
        <v>1954846</v>
      </c>
      <c r="F44" s="1" t="s">
        <v>21</v>
      </c>
      <c r="G44" s="3">
        <v>156388</v>
      </c>
      <c r="H44" s="3">
        <f t="shared" si="0"/>
        <v>2111234</v>
      </c>
      <c r="I44" s="9" t="s">
        <v>108</v>
      </c>
      <c r="J44" s="9" t="s">
        <v>37</v>
      </c>
      <c r="K44" s="8">
        <v>45323</v>
      </c>
      <c r="L44" t="s">
        <v>141</v>
      </c>
    </row>
    <row r="45" spans="1:16" ht="15" hidden="1" outlineLevel="1" x14ac:dyDescent="0.25">
      <c r="A45" s="11">
        <v>45150</v>
      </c>
      <c r="B45" s="9" t="s">
        <v>41</v>
      </c>
      <c r="C45" s="9" t="s">
        <v>47</v>
      </c>
      <c r="D45" s="9" t="s">
        <v>33</v>
      </c>
      <c r="E45" s="3">
        <v>929308</v>
      </c>
      <c r="F45" s="1" t="s">
        <v>21</v>
      </c>
      <c r="G45" s="3">
        <v>74345</v>
      </c>
      <c r="H45" s="3">
        <f t="shared" si="0"/>
        <v>1003653</v>
      </c>
      <c r="I45" s="9" t="s">
        <v>108</v>
      </c>
      <c r="J45" s="9" t="s">
        <v>37</v>
      </c>
      <c r="K45" s="8">
        <v>45323</v>
      </c>
      <c r="L45" t="s">
        <v>141</v>
      </c>
      <c r="O45" s="18" t="s">
        <v>140</v>
      </c>
      <c r="P45" s="19" t="s">
        <v>130</v>
      </c>
    </row>
    <row r="46" spans="1:16" hidden="1" outlineLevel="1" x14ac:dyDescent="0.2">
      <c r="A46" s="11">
        <v>45150</v>
      </c>
      <c r="B46" s="9" t="s">
        <v>42</v>
      </c>
      <c r="C46" s="9" t="s">
        <v>47</v>
      </c>
      <c r="D46" s="9" t="s">
        <v>50</v>
      </c>
      <c r="E46" s="3">
        <v>723484</v>
      </c>
      <c r="F46" s="1" t="s">
        <v>21</v>
      </c>
      <c r="G46" s="3">
        <v>57879</v>
      </c>
      <c r="H46" s="3">
        <f t="shared" si="0"/>
        <v>781363</v>
      </c>
      <c r="I46" s="9" t="s">
        <v>108</v>
      </c>
      <c r="J46" s="9" t="s">
        <v>37</v>
      </c>
      <c r="K46" s="8">
        <v>45323</v>
      </c>
      <c r="L46" t="s">
        <v>141</v>
      </c>
      <c r="O46" s="20" t="s">
        <v>134</v>
      </c>
      <c r="P46" s="21">
        <v>13104801</v>
      </c>
    </row>
    <row r="47" spans="1:16" hidden="1" outlineLevel="1" x14ac:dyDescent="0.2">
      <c r="A47" s="11">
        <v>45154</v>
      </c>
      <c r="B47" s="9" t="s">
        <v>128</v>
      </c>
      <c r="C47" s="9" t="s">
        <v>47</v>
      </c>
      <c r="D47" s="9" t="s">
        <v>105</v>
      </c>
      <c r="E47" s="3">
        <v>1802724</v>
      </c>
      <c r="F47" s="1" t="s">
        <v>21</v>
      </c>
      <c r="G47" s="3">
        <v>144218</v>
      </c>
      <c r="H47" s="3">
        <f t="shared" si="0"/>
        <v>1946942</v>
      </c>
      <c r="I47" s="9" t="s">
        <v>108</v>
      </c>
      <c r="J47" s="9" t="s">
        <v>37</v>
      </c>
      <c r="K47" s="8">
        <v>45323</v>
      </c>
      <c r="L47" t="s">
        <v>141</v>
      </c>
      <c r="O47" s="20" t="s">
        <v>135</v>
      </c>
      <c r="P47" s="21">
        <v>5016976</v>
      </c>
    </row>
    <row r="48" spans="1:16" hidden="1" outlineLevel="1" x14ac:dyDescent="0.2">
      <c r="A48" s="11">
        <v>45156</v>
      </c>
      <c r="B48" s="9" t="s">
        <v>102</v>
      </c>
      <c r="C48" s="9" t="s">
        <v>102</v>
      </c>
      <c r="D48" s="9" t="s">
        <v>44</v>
      </c>
      <c r="E48" s="3">
        <v>-69759</v>
      </c>
      <c r="F48" s="1" t="s">
        <v>2</v>
      </c>
      <c r="G48" s="3">
        <v>-6976</v>
      </c>
      <c r="H48" s="3">
        <f t="shared" si="0"/>
        <v>-76735</v>
      </c>
      <c r="I48" s="9" t="s">
        <v>108</v>
      </c>
      <c r="J48" s="9" t="s">
        <v>37</v>
      </c>
      <c r="K48" s="8">
        <v>45323</v>
      </c>
      <c r="L48" t="s">
        <v>141</v>
      </c>
      <c r="O48" s="20" t="s">
        <v>136</v>
      </c>
      <c r="P48" s="21">
        <v>7643262</v>
      </c>
    </row>
    <row r="49" spans="1:16" hidden="1" outlineLevel="1" x14ac:dyDescent="0.2">
      <c r="A49" s="11">
        <v>45162</v>
      </c>
      <c r="B49" s="9" t="s">
        <v>31</v>
      </c>
      <c r="C49" s="9" t="s">
        <v>47</v>
      </c>
      <c r="D49" s="9" t="s">
        <v>55</v>
      </c>
      <c r="E49" s="3">
        <v>755564</v>
      </c>
      <c r="F49" s="1" t="s">
        <v>21</v>
      </c>
      <c r="G49" s="3">
        <v>60445</v>
      </c>
      <c r="H49" s="3">
        <f t="shared" si="0"/>
        <v>816009</v>
      </c>
      <c r="I49" s="9" t="s">
        <v>108</v>
      </c>
      <c r="J49" s="9" t="s">
        <v>37</v>
      </c>
      <c r="K49" s="8">
        <v>45323</v>
      </c>
      <c r="L49" t="s">
        <v>141</v>
      </c>
      <c r="O49" s="20" t="s">
        <v>137</v>
      </c>
      <c r="P49" s="21">
        <v>8151235</v>
      </c>
    </row>
    <row r="50" spans="1:16" hidden="1" outlineLevel="1" x14ac:dyDescent="0.2">
      <c r="A50" s="11">
        <v>45162</v>
      </c>
      <c r="B50" s="9" t="s">
        <v>72</v>
      </c>
      <c r="C50" s="9" t="s">
        <v>47</v>
      </c>
      <c r="D50" s="9" t="s">
        <v>24</v>
      </c>
      <c r="E50" s="3">
        <v>762389</v>
      </c>
      <c r="F50" s="1" t="s">
        <v>21</v>
      </c>
      <c r="G50" s="3">
        <v>60991</v>
      </c>
      <c r="H50" s="3">
        <f t="shared" si="0"/>
        <v>823380</v>
      </c>
      <c r="I50" s="9" t="s">
        <v>108</v>
      </c>
      <c r="J50" s="9" t="s">
        <v>37</v>
      </c>
      <c r="K50" s="8">
        <v>45323</v>
      </c>
      <c r="L50" t="s">
        <v>141</v>
      </c>
      <c r="O50" s="20" t="s">
        <v>138</v>
      </c>
      <c r="P50" s="21">
        <v>12573001</v>
      </c>
    </row>
    <row r="51" spans="1:16" ht="15" hidden="1" outlineLevel="1" x14ac:dyDescent="0.25">
      <c r="A51" s="11">
        <v>45162</v>
      </c>
      <c r="B51" s="9" t="s">
        <v>1</v>
      </c>
      <c r="C51" s="9" t="s">
        <v>47</v>
      </c>
      <c r="D51" s="9" t="s">
        <v>11</v>
      </c>
      <c r="E51" s="3">
        <v>1356514</v>
      </c>
      <c r="F51" s="1" t="s">
        <v>21</v>
      </c>
      <c r="G51" s="3">
        <v>108521</v>
      </c>
      <c r="H51" s="3">
        <f t="shared" si="0"/>
        <v>1465035</v>
      </c>
      <c r="I51" s="9" t="s">
        <v>108</v>
      </c>
      <c r="J51" s="9" t="s">
        <v>37</v>
      </c>
      <c r="K51" s="8">
        <v>45323</v>
      </c>
      <c r="L51" t="s">
        <v>141</v>
      </c>
      <c r="O51" s="22" t="s">
        <v>139</v>
      </c>
      <c r="P51" s="19">
        <f>SUBTOTAL(9,P46:P50)</f>
        <v>0</v>
      </c>
    </row>
    <row r="52" spans="1:16" ht="15" hidden="1" outlineLevel="1" x14ac:dyDescent="0.25">
      <c r="A52" s="11">
        <v>45169</v>
      </c>
      <c r="B52" s="9" t="s">
        <v>92</v>
      </c>
      <c r="C52" s="9" t="s">
        <v>47</v>
      </c>
      <c r="D52" s="9" t="s">
        <v>112</v>
      </c>
      <c r="E52" s="3">
        <v>1609975</v>
      </c>
      <c r="F52" s="1" t="s">
        <v>21</v>
      </c>
      <c r="G52" s="3">
        <v>128798</v>
      </c>
      <c r="H52" s="3">
        <f t="shared" si="0"/>
        <v>1738773</v>
      </c>
      <c r="I52" s="9" t="s">
        <v>108</v>
      </c>
      <c r="J52" s="9" t="s">
        <v>37</v>
      </c>
      <c r="K52" s="8">
        <v>45323</v>
      </c>
      <c r="L52" t="s">
        <v>141</v>
      </c>
      <c r="O52" s="15"/>
      <c r="P52" s="17"/>
    </row>
    <row r="53" spans="1:16" hidden="1" outlineLevel="1" x14ac:dyDescent="0.2">
      <c r="A53" s="11">
        <v>45174</v>
      </c>
      <c r="B53" s="9" t="s">
        <v>102</v>
      </c>
      <c r="C53" s="9" t="s">
        <v>102</v>
      </c>
      <c r="D53" s="9" t="s">
        <v>30</v>
      </c>
      <c r="E53" s="3">
        <v>-211010</v>
      </c>
      <c r="F53" s="1" t="s">
        <v>21</v>
      </c>
      <c r="G53" s="3">
        <v>-16881</v>
      </c>
      <c r="H53" s="3">
        <f t="shared" si="0"/>
        <v>-227891</v>
      </c>
      <c r="I53" s="9" t="s">
        <v>108</v>
      </c>
      <c r="J53" s="9" t="s">
        <v>37</v>
      </c>
      <c r="K53" s="8">
        <v>45323</v>
      </c>
      <c r="L53" t="s">
        <v>141</v>
      </c>
    </row>
    <row r="54" spans="1:16" hidden="1" outlineLevel="1" x14ac:dyDescent="0.2">
      <c r="A54" s="11">
        <v>45175</v>
      </c>
      <c r="B54" s="9" t="s">
        <v>102</v>
      </c>
      <c r="C54" s="9" t="s">
        <v>102</v>
      </c>
      <c r="D54" s="9"/>
      <c r="E54" s="3">
        <v>-316515</v>
      </c>
      <c r="F54" s="1" t="s">
        <v>21</v>
      </c>
      <c r="G54" s="3">
        <v>-25322</v>
      </c>
      <c r="H54" s="3">
        <f t="shared" si="0"/>
        <v>-341837</v>
      </c>
      <c r="I54" s="9" t="s">
        <v>108</v>
      </c>
      <c r="J54" s="9" t="s">
        <v>37</v>
      </c>
      <c r="K54" s="8">
        <v>45323</v>
      </c>
      <c r="L54" t="s">
        <v>141</v>
      </c>
    </row>
    <row r="55" spans="1:16" hidden="1" outlineLevel="1" x14ac:dyDescent="0.2">
      <c r="A55" s="11">
        <v>45184</v>
      </c>
      <c r="B55" s="9" t="s">
        <v>100</v>
      </c>
      <c r="C55" s="9" t="s">
        <v>47</v>
      </c>
      <c r="D55" s="9" t="s">
        <v>26</v>
      </c>
      <c r="E55" s="3">
        <v>833916</v>
      </c>
      <c r="F55" s="1" t="s">
        <v>21</v>
      </c>
      <c r="G55" s="3">
        <v>66713</v>
      </c>
      <c r="H55" s="3">
        <f t="shared" si="0"/>
        <v>900629</v>
      </c>
      <c r="I55" s="9" t="s">
        <v>108</v>
      </c>
      <c r="J55" s="9" t="s">
        <v>37</v>
      </c>
      <c r="K55" s="8">
        <v>45323</v>
      </c>
      <c r="L55" t="s">
        <v>141</v>
      </c>
    </row>
    <row r="56" spans="1:16" hidden="1" outlineLevel="1" x14ac:dyDescent="0.2">
      <c r="A56" s="11">
        <v>45184</v>
      </c>
      <c r="B56" s="9" t="s">
        <v>103</v>
      </c>
      <c r="C56" s="9" t="s">
        <v>47</v>
      </c>
      <c r="D56" s="9" t="s">
        <v>60</v>
      </c>
      <c r="E56" s="3">
        <v>1325311</v>
      </c>
      <c r="F56" s="1" t="s">
        <v>21</v>
      </c>
      <c r="G56" s="3">
        <v>106025</v>
      </c>
      <c r="H56" s="3">
        <f t="shared" si="0"/>
        <v>1431336</v>
      </c>
      <c r="I56" s="9" t="s">
        <v>108</v>
      </c>
      <c r="J56" s="9" t="s">
        <v>37</v>
      </c>
      <c r="K56" s="8">
        <v>45323</v>
      </c>
      <c r="L56" t="s">
        <v>141</v>
      </c>
    </row>
    <row r="57" spans="1:16" hidden="1" outlineLevel="1" x14ac:dyDescent="0.2">
      <c r="A57" s="11">
        <v>45184</v>
      </c>
      <c r="B57" s="9" t="s">
        <v>54</v>
      </c>
      <c r="C57" s="9" t="s">
        <v>47</v>
      </c>
      <c r="D57" s="9" t="s">
        <v>71</v>
      </c>
      <c r="E57" s="3">
        <v>440982</v>
      </c>
      <c r="F57" s="1" t="s">
        <v>21</v>
      </c>
      <c r="G57" s="3">
        <v>35279</v>
      </c>
      <c r="H57" s="3">
        <f t="shared" si="0"/>
        <v>476261</v>
      </c>
      <c r="I57" s="9" t="s">
        <v>108</v>
      </c>
      <c r="J57" s="9" t="s">
        <v>37</v>
      </c>
      <c r="K57" s="8">
        <v>45323</v>
      </c>
      <c r="L57" t="s">
        <v>141</v>
      </c>
    </row>
    <row r="58" spans="1:16" hidden="1" outlineLevel="1" x14ac:dyDescent="0.2">
      <c r="A58" s="11">
        <v>45184</v>
      </c>
      <c r="B58" s="9" t="s">
        <v>43</v>
      </c>
      <c r="C58" s="9" t="s">
        <v>47</v>
      </c>
      <c r="D58" s="9" t="s">
        <v>19</v>
      </c>
      <c r="E58" s="3">
        <v>510741</v>
      </c>
      <c r="F58" s="1" t="s">
        <v>21</v>
      </c>
      <c r="G58" s="3">
        <v>40859</v>
      </c>
      <c r="H58" s="3">
        <f t="shared" si="0"/>
        <v>551600</v>
      </c>
      <c r="I58" s="9" t="s">
        <v>108</v>
      </c>
      <c r="J58" s="9" t="s">
        <v>37</v>
      </c>
      <c r="K58" s="8">
        <v>45323</v>
      </c>
      <c r="L58" t="s">
        <v>141</v>
      </c>
    </row>
    <row r="59" spans="1:16" hidden="1" outlineLevel="1" x14ac:dyDescent="0.2">
      <c r="A59" s="11">
        <v>45185</v>
      </c>
      <c r="B59" s="9" t="s">
        <v>102</v>
      </c>
      <c r="C59" s="9" t="s">
        <v>102</v>
      </c>
      <c r="D59" s="9" t="s">
        <v>25</v>
      </c>
      <c r="E59" s="3">
        <v>-57997</v>
      </c>
      <c r="F59" s="1" t="s">
        <v>21</v>
      </c>
      <c r="G59" s="3">
        <v>-4640</v>
      </c>
      <c r="H59" s="3">
        <f t="shared" si="0"/>
        <v>-62637</v>
      </c>
      <c r="I59" s="9" t="s">
        <v>108</v>
      </c>
      <c r="J59" s="9" t="s">
        <v>37</v>
      </c>
      <c r="K59" s="8">
        <v>45323</v>
      </c>
      <c r="L59" t="s">
        <v>141</v>
      </c>
    </row>
    <row r="60" spans="1:16" hidden="1" outlineLevel="1" x14ac:dyDescent="0.2">
      <c r="A60" s="11">
        <v>45191</v>
      </c>
      <c r="B60" s="9" t="s">
        <v>120</v>
      </c>
      <c r="C60" s="9" t="s">
        <v>47</v>
      </c>
      <c r="D60" s="9" t="s">
        <v>69</v>
      </c>
      <c r="E60" s="3">
        <v>2119921</v>
      </c>
      <c r="F60" s="1" t="s">
        <v>21</v>
      </c>
      <c r="G60" s="3">
        <v>169594</v>
      </c>
      <c r="H60" s="3">
        <f t="shared" si="0"/>
        <v>2289515</v>
      </c>
      <c r="I60" s="9" t="s">
        <v>108</v>
      </c>
      <c r="J60" s="9" t="s">
        <v>37</v>
      </c>
      <c r="K60" s="8">
        <v>45323</v>
      </c>
      <c r="L60" t="s">
        <v>141</v>
      </c>
    </row>
    <row r="61" spans="1:16" hidden="1" outlineLevel="1" x14ac:dyDescent="0.2">
      <c r="A61" s="11">
        <v>45203</v>
      </c>
      <c r="B61" s="9" t="s">
        <v>102</v>
      </c>
      <c r="C61" s="9" t="s">
        <v>102</v>
      </c>
      <c r="D61" s="9" t="s">
        <v>25</v>
      </c>
      <c r="E61" s="3">
        <v>-211010</v>
      </c>
      <c r="F61" s="1" t="s">
        <v>21</v>
      </c>
      <c r="G61" s="3">
        <v>-16881</v>
      </c>
      <c r="H61" s="3">
        <f t="shared" si="0"/>
        <v>-227891</v>
      </c>
      <c r="I61" s="9" t="s">
        <v>108</v>
      </c>
      <c r="J61" s="9" t="s">
        <v>37</v>
      </c>
      <c r="K61" s="8">
        <v>45323</v>
      </c>
      <c r="L61" t="s">
        <v>141</v>
      </c>
    </row>
    <row r="62" spans="1:16" hidden="1" outlineLevel="1" x14ac:dyDescent="0.2">
      <c r="A62" s="11">
        <v>45205</v>
      </c>
      <c r="B62" s="9" t="s">
        <v>93</v>
      </c>
      <c r="C62" s="9" t="s">
        <v>47</v>
      </c>
      <c r="D62" s="9" t="s">
        <v>23</v>
      </c>
      <c r="E62" s="3">
        <v>1296015</v>
      </c>
      <c r="F62" s="1" t="s">
        <v>21</v>
      </c>
      <c r="G62" s="3">
        <v>103681</v>
      </c>
      <c r="H62" s="3">
        <f t="shared" si="0"/>
        <v>1399696</v>
      </c>
      <c r="I62" s="9" t="s">
        <v>108</v>
      </c>
      <c r="J62" s="9" t="s">
        <v>37</v>
      </c>
      <c r="K62" s="8">
        <v>45323</v>
      </c>
      <c r="L62" t="s">
        <v>141</v>
      </c>
    </row>
    <row r="63" spans="1:16" hidden="1" outlineLevel="1" x14ac:dyDescent="0.2">
      <c r="A63" s="11">
        <v>45205</v>
      </c>
      <c r="B63" s="9" t="s">
        <v>127</v>
      </c>
      <c r="C63" s="9" t="s">
        <v>47</v>
      </c>
      <c r="D63" s="9" t="s">
        <v>118</v>
      </c>
      <c r="E63" s="3">
        <v>980559</v>
      </c>
      <c r="F63" s="1" t="s">
        <v>21</v>
      </c>
      <c r="G63" s="3">
        <v>78445</v>
      </c>
      <c r="H63" s="3">
        <f t="shared" si="0"/>
        <v>1059004</v>
      </c>
      <c r="I63" s="9" t="s">
        <v>108</v>
      </c>
      <c r="J63" s="9" t="s">
        <v>37</v>
      </c>
      <c r="K63" s="8">
        <v>45323</v>
      </c>
      <c r="L63" t="s">
        <v>141</v>
      </c>
    </row>
    <row r="64" spans="1:16" hidden="1" outlineLevel="1" x14ac:dyDescent="0.2">
      <c r="A64" s="11">
        <v>45213</v>
      </c>
      <c r="B64" s="9" t="s">
        <v>111</v>
      </c>
      <c r="C64" s="9" t="s">
        <v>47</v>
      </c>
      <c r="D64" s="9" t="s">
        <v>55</v>
      </c>
      <c r="E64" s="3">
        <v>1802435</v>
      </c>
      <c r="F64" s="1" t="s">
        <v>21</v>
      </c>
      <c r="G64" s="3">
        <v>144195</v>
      </c>
      <c r="H64" s="3">
        <f t="shared" si="0"/>
        <v>1946630</v>
      </c>
      <c r="I64" s="9" t="s">
        <v>108</v>
      </c>
      <c r="J64" s="9" t="s">
        <v>37</v>
      </c>
      <c r="K64" s="8">
        <v>45323</v>
      </c>
      <c r="L64" t="s">
        <v>141</v>
      </c>
    </row>
    <row r="65" spans="1:12" hidden="1" outlineLevel="1" x14ac:dyDescent="0.2">
      <c r="A65" s="11">
        <v>45223</v>
      </c>
      <c r="B65" s="9" t="s">
        <v>102</v>
      </c>
      <c r="C65" s="9" t="s">
        <v>102</v>
      </c>
      <c r="D65" s="9" t="s">
        <v>25</v>
      </c>
      <c r="E65" s="3">
        <v>-188811</v>
      </c>
      <c r="F65" s="1" t="s">
        <v>21</v>
      </c>
      <c r="G65" s="3">
        <v>-15104</v>
      </c>
      <c r="H65" s="3">
        <f t="shared" si="0"/>
        <v>-203915</v>
      </c>
      <c r="I65" s="9" t="s">
        <v>108</v>
      </c>
      <c r="J65" s="9" t="s">
        <v>37</v>
      </c>
      <c r="K65" s="8">
        <v>45323</v>
      </c>
      <c r="L65" t="s">
        <v>141</v>
      </c>
    </row>
    <row r="66" spans="1:12" hidden="1" outlineLevel="1" x14ac:dyDescent="0.2">
      <c r="A66" s="11">
        <v>45230</v>
      </c>
      <c r="B66" s="9" t="s">
        <v>7</v>
      </c>
      <c r="C66" s="9" t="s">
        <v>47</v>
      </c>
      <c r="D66" s="9" t="s">
        <v>108</v>
      </c>
      <c r="E66" s="3">
        <v>2381726</v>
      </c>
      <c r="F66" s="1" t="s">
        <v>21</v>
      </c>
      <c r="G66" s="3">
        <v>190538</v>
      </c>
      <c r="H66" s="3">
        <f t="shared" ref="H66:H82" si="1">+E66+G66</f>
        <v>2572264</v>
      </c>
      <c r="I66" s="9" t="s">
        <v>108</v>
      </c>
      <c r="J66" s="9" t="s">
        <v>37</v>
      </c>
      <c r="K66" s="8">
        <v>45323</v>
      </c>
      <c r="L66" t="s">
        <v>141</v>
      </c>
    </row>
    <row r="67" spans="1:12" hidden="1" outlineLevel="1" x14ac:dyDescent="0.2">
      <c r="A67" s="11">
        <v>45230</v>
      </c>
      <c r="B67" s="9" t="s">
        <v>82</v>
      </c>
      <c r="C67" s="9" t="s">
        <v>47</v>
      </c>
      <c r="D67" s="9" t="s">
        <v>19</v>
      </c>
      <c r="E67" s="3">
        <v>1016180</v>
      </c>
      <c r="F67" s="1" t="s">
        <v>21</v>
      </c>
      <c r="G67" s="3">
        <v>81294</v>
      </c>
      <c r="H67" s="3">
        <f t="shared" si="1"/>
        <v>1097474</v>
      </c>
      <c r="I67" s="9" t="s">
        <v>108</v>
      </c>
      <c r="J67" s="9" t="s">
        <v>37</v>
      </c>
      <c r="K67" s="8">
        <v>45323</v>
      </c>
      <c r="L67" t="s">
        <v>141</v>
      </c>
    </row>
    <row r="68" spans="1:12" hidden="1" outlineLevel="1" x14ac:dyDescent="0.2">
      <c r="A68" s="11">
        <v>45233</v>
      </c>
      <c r="B68" s="9" t="s">
        <v>102</v>
      </c>
      <c r="C68" s="9" t="s">
        <v>102</v>
      </c>
      <c r="D68" s="9" t="s">
        <v>25</v>
      </c>
      <c r="E68" s="3">
        <v>-558569</v>
      </c>
      <c r="F68" s="1" t="s">
        <v>21</v>
      </c>
      <c r="G68" s="3">
        <v>-44685</v>
      </c>
      <c r="H68" s="3">
        <f t="shared" si="1"/>
        <v>-603254</v>
      </c>
      <c r="I68" s="9" t="s">
        <v>108</v>
      </c>
      <c r="J68" s="9" t="s">
        <v>37</v>
      </c>
      <c r="K68" s="8">
        <v>45323</v>
      </c>
      <c r="L68" t="s">
        <v>141</v>
      </c>
    </row>
    <row r="69" spans="1:12" hidden="1" outlineLevel="1" x14ac:dyDescent="0.2">
      <c r="A69" s="11">
        <v>45240</v>
      </c>
      <c r="B69" s="9" t="s">
        <v>36</v>
      </c>
      <c r="C69" s="9" t="s">
        <v>47</v>
      </c>
      <c r="D69" s="9" t="s">
        <v>23</v>
      </c>
      <c r="E69" s="3">
        <v>2491836</v>
      </c>
      <c r="F69" s="1" t="s">
        <v>21</v>
      </c>
      <c r="G69" s="3">
        <v>199347</v>
      </c>
      <c r="H69" s="3">
        <f t="shared" si="1"/>
        <v>2691183</v>
      </c>
      <c r="I69" s="9" t="s">
        <v>108</v>
      </c>
      <c r="J69" s="9" t="s">
        <v>37</v>
      </c>
      <c r="K69" s="8">
        <v>45323</v>
      </c>
      <c r="L69" t="s">
        <v>141</v>
      </c>
    </row>
    <row r="70" spans="1:12" hidden="1" outlineLevel="1" x14ac:dyDescent="0.2">
      <c r="A70" s="11">
        <v>45240</v>
      </c>
      <c r="B70" s="9" t="s">
        <v>94</v>
      </c>
      <c r="C70" s="9" t="s">
        <v>47</v>
      </c>
      <c r="D70" s="9" t="s">
        <v>70</v>
      </c>
      <c r="E70" s="3">
        <v>510741</v>
      </c>
      <c r="F70" s="1" t="s">
        <v>21</v>
      </c>
      <c r="G70" s="3">
        <v>40859</v>
      </c>
      <c r="H70" s="3">
        <f t="shared" si="1"/>
        <v>551600</v>
      </c>
      <c r="I70" s="9" t="s">
        <v>108</v>
      </c>
      <c r="J70" s="9" t="s">
        <v>37</v>
      </c>
      <c r="K70" s="8">
        <v>45323</v>
      </c>
      <c r="L70" t="s">
        <v>141</v>
      </c>
    </row>
    <row r="71" spans="1:12" hidden="1" outlineLevel="1" x14ac:dyDescent="0.2">
      <c r="A71" s="11">
        <v>45240</v>
      </c>
      <c r="B71" s="9" t="s">
        <v>78</v>
      </c>
      <c r="C71" s="9" t="s">
        <v>47</v>
      </c>
      <c r="D71" s="9" t="s">
        <v>75</v>
      </c>
      <c r="E71" s="3">
        <v>668811</v>
      </c>
      <c r="F71" s="1" t="s">
        <v>21</v>
      </c>
      <c r="G71" s="3">
        <v>53505</v>
      </c>
      <c r="H71" s="3">
        <f t="shared" si="1"/>
        <v>722316</v>
      </c>
      <c r="I71" s="9" t="s">
        <v>108</v>
      </c>
      <c r="J71" s="9" t="s">
        <v>37</v>
      </c>
      <c r="K71" s="8">
        <v>45323</v>
      </c>
      <c r="L71" t="s">
        <v>141</v>
      </c>
    </row>
    <row r="72" spans="1:12" hidden="1" outlineLevel="1" x14ac:dyDescent="0.2">
      <c r="A72" s="11">
        <v>45245</v>
      </c>
      <c r="B72" s="9" t="s">
        <v>102</v>
      </c>
      <c r="C72" s="9" t="s">
        <v>102</v>
      </c>
      <c r="D72" s="9" t="s">
        <v>117</v>
      </c>
      <c r="E72" s="3">
        <v>-105504</v>
      </c>
      <c r="F72" s="1" t="s">
        <v>21</v>
      </c>
      <c r="G72" s="3">
        <v>-8440</v>
      </c>
      <c r="H72" s="3">
        <f t="shared" si="1"/>
        <v>-113944</v>
      </c>
      <c r="I72" s="9" t="s">
        <v>108</v>
      </c>
      <c r="J72" s="9" t="s">
        <v>37</v>
      </c>
      <c r="K72" s="8">
        <v>45323</v>
      </c>
      <c r="L72" t="s">
        <v>141</v>
      </c>
    </row>
    <row r="73" spans="1:12" hidden="1" outlineLevel="1" x14ac:dyDescent="0.2">
      <c r="A73" s="11">
        <v>45250</v>
      </c>
      <c r="B73" s="9" t="s">
        <v>84</v>
      </c>
      <c r="C73" s="9" t="s">
        <v>47</v>
      </c>
      <c r="D73" s="9" t="s">
        <v>23</v>
      </c>
      <c r="E73" s="3">
        <v>3631215</v>
      </c>
      <c r="F73" s="1" t="s">
        <v>21</v>
      </c>
      <c r="G73" s="3">
        <v>290497</v>
      </c>
      <c r="H73" s="3">
        <f t="shared" si="1"/>
        <v>3921712</v>
      </c>
      <c r="I73" s="9" t="s">
        <v>108</v>
      </c>
      <c r="J73" s="9" t="s">
        <v>37</v>
      </c>
      <c r="K73" s="8">
        <v>45323</v>
      </c>
      <c r="L73" t="s">
        <v>141</v>
      </c>
    </row>
    <row r="74" spans="1:12" hidden="1" outlineLevel="1" x14ac:dyDescent="0.2">
      <c r="A74" s="11">
        <v>45250</v>
      </c>
      <c r="B74" s="9" t="s">
        <v>73</v>
      </c>
      <c r="C74" s="9" t="s">
        <v>47</v>
      </c>
      <c r="D74" s="9" t="s">
        <v>70</v>
      </c>
      <c r="E74" s="3">
        <v>908909</v>
      </c>
      <c r="F74" s="1" t="s">
        <v>21</v>
      </c>
      <c r="G74" s="3">
        <v>72713</v>
      </c>
      <c r="H74" s="3">
        <f t="shared" si="1"/>
        <v>981622</v>
      </c>
      <c r="I74" s="9" t="s">
        <v>108</v>
      </c>
      <c r="J74" s="9" t="s">
        <v>37</v>
      </c>
      <c r="K74" s="8">
        <v>45323</v>
      </c>
      <c r="L74" t="s">
        <v>141</v>
      </c>
    </row>
    <row r="75" spans="1:12" ht="15" hidden="1" customHeight="1" outlineLevel="1" x14ac:dyDescent="0.2">
      <c r="A75" s="11">
        <v>45265</v>
      </c>
      <c r="B75" s="9" t="s">
        <v>29</v>
      </c>
      <c r="C75" s="9" t="s">
        <v>47</v>
      </c>
      <c r="D75" s="9" t="s">
        <v>108</v>
      </c>
      <c r="E75" s="3">
        <v>2131491</v>
      </c>
      <c r="F75" s="1" t="s">
        <v>21</v>
      </c>
      <c r="G75" s="3">
        <v>170519</v>
      </c>
      <c r="H75" s="3">
        <f t="shared" si="1"/>
        <v>2302010</v>
      </c>
      <c r="I75" s="9" t="s">
        <v>108</v>
      </c>
      <c r="J75" s="9" t="s">
        <v>37</v>
      </c>
      <c r="K75" s="8">
        <v>45405</v>
      </c>
      <c r="L75" t="s">
        <v>175</v>
      </c>
    </row>
    <row r="76" spans="1:12" ht="15" hidden="1" customHeight="1" outlineLevel="1" x14ac:dyDescent="0.2">
      <c r="A76" s="11">
        <v>45265</v>
      </c>
      <c r="B76" s="9" t="s">
        <v>65</v>
      </c>
      <c r="C76" s="9" t="s">
        <v>47</v>
      </c>
      <c r="D76" s="9" t="s">
        <v>70</v>
      </c>
      <c r="E76" s="3">
        <v>483513</v>
      </c>
      <c r="F76" s="1" t="s">
        <v>21</v>
      </c>
      <c r="G76" s="3">
        <v>38681</v>
      </c>
      <c r="H76" s="3">
        <f t="shared" si="1"/>
        <v>522194</v>
      </c>
      <c r="I76" s="9" t="s">
        <v>108</v>
      </c>
      <c r="J76" s="9" t="s">
        <v>37</v>
      </c>
      <c r="K76" s="8">
        <v>45405</v>
      </c>
      <c r="L76" t="s">
        <v>175</v>
      </c>
    </row>
    <row r="77" spans="1:12" ht="15" hidden="1" customHeight="1" outlineLevel="1" x14ac:dyDescent="0.2">
      <c r="A77" s="11">
        <v>45265</v>
      </c>
      <c r="B77" s="9" t="s">
        <v>88</v>
      </c>
      <c r="C77" s="9" t="s">
        <v>47</v>
      </c>
      <c r="D77" s="9" t="s">
        <v>75</v>
      </c>
      <c r="E77" s="3">
        <v>602553</v>
      </c>
      <c r="F77" s="1" t="s">
        <v>21</v>
      </c>
      <c r="G77" s="3">
        <v>48204</v>
      </c>
      <c r="H77" s="3">
        <f t="shared" si="1"/>
        <v>650757</v>
      </c>
      <c r="I77" s="9" t="s">
        <v>108</v>
      </c>
      <c r="J77" s="9" t="s">
        <v>37</v>
      </c>
      <c r="K77" s="8">
        <v>45405</v>
      </c>
      <c r="L77" t="s">
        <v>175</v>
      </c>
    </row>
    <row r="78" spans="1:12" ht="15" hidden="1" customHeight="1" outlineLevel="1" x14ac:dyDescent="0.2">
      <c r="A78" s="23">
        <v>45275</v>
      </c>
      <c r="B78" s="24"/>
      <c r="C78" s="24"/>
      <c r="D78" s="24" t="s">
        <v>25</v>
      </c>
      <c r="E78" s="25">
        <v>-108012</v>
      </c>
      <c r="F78" s="26" t="s">
        <v>21</v>
      </c>
      <c r="G78" s="25">
        <v>-8640</v>
      </c>
      <c r="H78" s="25">
        <f t="shared" si="1"/>
        <v>-116652</v>
      </c>
      <c r="I78" s="24" t="s">
        <v>108</v>
      </c>
      <c r="J78" s="24" t="s">
        <v>37</v>
      </c>
      <c r="K78" s="8">
        <v>45405</v>
      </c>
      <c r="L78" t="s">
        <v>175</v>
      </c>
    </row>
    <row r="79" spans="1:12" ht="15" hidden="1" customHeight="1" outlineLevel="1" x14ac:dyDescent="0.2">
      <c r="A79" s="11">
        <v>45278</v>
      </c>
      <c r="B79" s="9" t="s">
        <v>129</v>
      </c>
      <c r="C79" s="9" t="s">
        <v>47</v>
      </c>
      <c r="D79" s="9" t="s">
        <v>23</v>
      </c>
      <c r="E79" s="3">
        <v>2654700</v>
      </c>
      <c r="F79" s="1" t="s">
        <v>21</v>
      </c>
      <c r="G79" s="3">
        <v>212376</v>
      </c>
      <c r="H79" s="3">
        <f t="shared" si="1"/>
        <v>2867076</v>
      </c>
      <c r="I79" s="9" t="s">
        <v>108</v>
      </c>
      <c r="J79" s="9" t="s">
        <v>37</v>
      </c>
      <c r="K79" s="8">
        <v>45405</v>
      </c>
      <c r="L79" t="s">
        <v>175</v>
      </c>
    </row>
    <row r="80" spans="1:12" ht="15" hidden="1" customHeight="1" outlineLevel="1" x14ac:dyDescent="0.2">
      <c r="A80" s="11">
        <v>45278</v>
      </c>
      <c r="B80" s="9" t="s">
        <v>86</v>
      </c>
      <c r="C80" s="9" t="s">
        <v>47</v>
      </c>
      <c r="D80" s="9" t="s">
        <v>70</v>
      </c>
      <c r="E80" s="3">
        <v>497048</v>
      </c>
      <c r="F80" s="1" t="s">
        <v>21</v>
      </c>
      <c r="G80" s="3">
        <v>39764</v>
      </c>
      <c r="H80" s="3">
        <f t="shared" si="1"/>
        <v>536812</v>
      </c>
      <c r="I80" s="9" t="s">
        <v>108</v>
      </c>
      <c r="J80" s="9" t="s">
        <v>37</v>
      </c>
      <c r="K80" s="8">
        <v>45405</v>
      </c>
      <c r="L80" t="s">
        <v>175</v>
      </c>
    </row>
    <row r="81" spans="1:12" ht="15" hidden="1" customHeight="1" outlineLevel="1" x14ac:dyDescent="0.2">
      <c r="A81" s="11">
        <v>45288</v>
      </c>
      <c r="B81" s="9" t="s">
        <v>46</v>
      </c>
      <c r="C81" s="9" t="s">
        <v>47</v>
      </c>
      <c r="D81" s="9" t="s">
        <v>108</v>
      </c>
      <c r="E81" s="3">
        <v>4797403</v>
      </c>
      <c r="F81" s="1" t="s">
        <v>21</v>
      </c>
      <c r="G81" s="3">
        <v>383792</v>
      </c>
      <c r="H81" s="3">
        <f t="shared" si="1"/>
        <v>5181195</v>
      </c>
      <c r="I81" s="9" t="s">
        <v>108</v>
      </c>
      <c r="J81" s="9" t="s">
        <v>37</v>
      </c>
      <c r="K81" s="8">
        <v>45405</v>
      </c>
      <c r="L81" t="s">
        <v>175</v>
      </c>
    </row>
    <row r="82" spans="1:12" ht="15" hidden="1" customHeight="1" outlineLevel="1" x14ac:dyDescent="0.2">
      <c r="A82" s="11">
        <v>45288</v>
      </c>
      <c r="B82" s="9" t="s">
        <v>12</v>
      </c>
      <c r="C82" s="9" t="s">
        <v>47</v>
      </c>
      <c r="D82" s="9" t="s">
        <v>108</v>
      </c>
      <c r="E82" s="3">
        <v>474960</v>
      </c>
      <c r="F82" s="1" t="s">
        <v>21</v>
      </c>
      <c r="G82" s="3">
        <v>37997</v>
      </c>
      <c r="H82" s="3">
        <f t="shared" si="1"/>
        <v>512957</v>
      </c>
      <c r="I82" s="9" t="s">
        <v>108</v>
      </c>
      <c r="J82" s="9" t="s">
        <v>37</v>
      </c>
      <c r="K82" s="8">
        <v>45405</v>
      </c>
      <c r="L82" t="s">
        <v>175</v>
      </c>
    </row>
    <row r="83" spans="1:12" ht="15" hidden="1" customHeight="1" outlineLevel="1" x14ac:dyDescent="0.2">
      <c r="A83" s="11">
        <v>45288</v>
      </c>
      <c r="B83" s="9"/>
      <c r="C83" s="9"/>
      <c r="D83" s="9" t="s">
        <v>184</v>
      </c>
      <c r="E83" s="3"/>
      <c r="F83" s="1"/>
      <c r="G83" s="3"/>
      <c r="H83" s="3">
        <v>-34003</v>
      </c>
      <c r="I83" s="9" t="s">
        <v>108</v>
      </c>
      <c r="J83" s="9" t="s">
        <v>37</v>
      </c>
      <c r="L83" t="s">
        <v>221</v>
      </c>
    </row>
    <row r="84" spans="1:12" ht="15" hidden="1" customHeight="1" outlineLevel="1" x14ac:dyDescent="0.2">
      <c r="A84" s="11">
        <v>45293</v>
      </c>
      <c r="B84" s="9" t="s">
        <v>102</v>
      </c>
      <c r="C84" s="9" t="s">
        <v>102</v>
      </c>
      <c r="D84" s="9" t="s">
        <v>142</v>
      </c>
      <c r="E84" s="3">
        <v>-105505</v>
      </c>
      <c r="F84" s="1" t="s">
        <v>21</v>
      </c>
      <c r="G84" s="3">
        <v>-8440</v>
      </c>
      <c r="H84" s="3">
        <f>+E84+G84</f>
        <v>-113945</v>
      </c>
      <c r="I84" s="9" t="s">
        <v>108</v>
      </c>
      <c r="J84" s="9" t="s">
        <v>37</v>
      </c>
      <c r="K84" s="8">
        <v>45498</v>
      </c>
      <c r="L84" t="s">
        <v>186</v>
      </c>
    </row>
    <row r="85" spans="1:12" ht="15" hidden="1" customHeight="1" outlineLevel="1" x14ac:dyDescent="0.2">
      <c r="A85" s="11">
        <v>45302</v>
      </c>
      <c r="B85" s="9" t="s">
        <v>143</v>
      </c>
      <c r="C85" s="9" t="s">
        <v>144</v>
      </c>
      <c r="D85" s="9" t="s">
        <v>145</v>
      </c>
      <c r="E85" s="3">
        <v>1472480</v>
      </c>
      <c r="F85" s="1" t="s">
        <v>21</v>
      </c>
      <c r="G85" s="3">
        <v>117798</v>
      </c>
      <c r="H85" s="3">
        <f t="shared" ref="H85:H90" si="2">+E85+G85</f>
        <v>1590278</v>
      </c>
      <c r="I85" s="9" t="s">
        <v>108</v>
      </c>
      <c r="J85" s="9" t="s">
        <v>37</v>
      </c>
      <c r="K85" s="8">
        <v>45498</v>
      </c>
      <c r="L85" t="s">
        <v>186</v>
      </c>
    </row>
    <row r="86" spans="1:12" ht="15" hidden="1" customHeight="1" outlineLevel="1" x14ac:dyDescent="0.2">
      <c r="A86" s="11">
        <v>45302</v>
      </c>
      <c r="B86" s="9" t="s">
        <v>146</v>
      </c>
      <c r="C86" s="9" t="s">
        <v>144</v>
      </c>
      <c r="D86" s="9" t="s">
        <v>147</v>
      </c>
      <c r="E86" s="3">
        <v>554880</v>
      </c>
      <c r="F86" s="1" t="s">
        <v>21</v>
      </c>
      <c r="G86" s="3">
        <v>44390</v>
      </c>
      <c r="H86" s="3">
        <f t="shared" si="2"/>
        <v>599270</v>
      </c>
      <c r="I86" s="9" t="s">
        <v>108</v>
      </c>
      <c r="J86" s="9" t="s">
        <v>37</v>
      </c>
      <c r="K86" s="8">
        <v>45498</v>
      </c>
      <c r="L86" t="s">
        <v>186</v>
      </c>
    </row>
    <row r="87" spans="1:12" ht="15" hidden="1" customHeight="1" outlineLevel="1" x14ac:dyDescent="0.2">
      <c r="A87" s="11">
        <v>45302</v>
      </c>
      <c r="B87" s="9" t="s">
        <v>148</v>
      </c>
      <c r="C87" s="9" t="s">
        <v>144</v>
      </c>
      <c r="D87" s="9" t="s">
        <v>145</v>
      </c>
      <c r="E87" s="3">
        <v>540060</v>
      </c>
      <c r="F87" s="1" t="s">
        <v>21</v>
      </c>
      <c r="G87" s="3">
        <v>43205</v>
      </c>
      <c r="H87" s="3">
        <f t="shared" si="2"/>
        <v>583265</v>
      </c>
      <c r="I87" s="9" t="s">
        <v>108</v>
      </c>
      <c r="J87" s="9" t="s">
        <v>37</v>
      </c>
      <c r="K87" s="8">
        <v>45498</v>
      </c>
      <c r="L87" t="s">
        <v>186</v>
      </c>
    </row>
    <row r="88" spans="1:12" ht="15" hidden="1" customHeight="1" outlineLevel="1" x14ac:dyDescent="0.2">
      <c r="A88" s="11">
        <v>45315</v>
      </c>
      <c r="B88" s="9" t="s">
        <v>149</v>
      </c>
      <c r="C88" s="9" t="s">
        <v>144</v>
      </c>
      <c r="D88" s="9" t="s">
        <v>150</v>
      </c>
      <c r="E88" s="3">
        <v>5499045</v>
      </c>
      <c r="F88" s="1" t="s">
        <v>21</v>
      </c>
      <c r="G88" s="3">
        <v>439924</v>
      </c>
      <c r="H88" s="3">
        <f t="shared" si="2"/>
        <v>5938969</v>
      </c>
      <c r="I88" s="9" t="s">
        <v>108</v>
      </c>
      <c r="J88" s="9" t="s">
        <v>37</v>
      </c>
      <c r="K88" s="8">
        <v>45498</v>
      </c>
      <c r="L88" t="s">
        <v>186</v>
      </c>
    </row>
    <row r="89" spans="1:12" ht="15" hidden="1" customHeight="1" outlineLevel="1" x14ac:dyDescent="0.2">
      <c r="A89" s="11">
        <v>45315</v>
      </c>
      <c r="B89" s="9" t="s">
        <v>151</v>
      </c>
      <c r="C89" s="9" t="s">
        <v>144</v>
      </c>
      <c r="D89" s="9" t="s">
        <v>150</v>
      </c>
      <c r="E89" s="3">
        <v>2334595</v>
      </c>
      <c r="F89" s="1" t="s">
        <v>21</v>
      </c>
      <c r="G89" s="3">
        <v>186768</v>
      </c>
      <c r="H89" s="3">
        <f t="shared" si="2"/>
        <v>2521363</v>
      </c>
      <c r="I89" s="9" t="s">
        <v>108</v>
      </c>
      <c r="J89" s="9" t="s">
        <v>37</v>
      </c>
      <c r="K89" s="8">
        <v>45498</v>
      </c>
      <c r="L89" t="s">
        <v>186</v>
      </c>
    </row>
    <row r="90" spans="1:12" ht="15" hidden="1" customHeight="1" outlineLevel="1" x14ac:dyDescent="0.2">
      <c r="A90" s="11">
        <v>45322</v>
      </c>
      <c r="B90" s="9" t="s">
        <v>102</v>
      </c>
      <c r="C90" s="9" t="s">
        <v>102</v>
      </c>
      <c r="D90" s="9" t="s">
        <v>142</v>
      </c>
      <c r="E90" s="3">
        <v>-105505</v>
      </c>
      <c r="F90" s="1" t="s">
        <v>21</v>
      </c>
      <c r="G90" s="3">
        <v>-8440</v>
      </c>
      <c r="H90" s="3">
        <f t="shared" si="2"/>
        <v>-113945</v>
      </c>
      <c r="I90" s="9" t="s">
        <v>108</v>
      </c>
      <c r="J90" s="9" t="s">
        <v>37</v>
      </c>
      <c r="K90" s="8">
        <v>45498</v>
      </c>
      <c r="L90" t="s">
        <v>186</v>
      </c>
    </row>
    <row r="91" spans="1:12" hidden="1" x14ac:dyDescent="0.2">
      <c r="A91" s="11">
        <v>45328</v>
      </c>
      <c r="B91" s="9" t="s">
        <v>152</v>
      </c>
      <c r="C91" s="9" t="s">
        <v>144</v>
      </c>
      <c r="D91" s="9" t="s">
        <v>108</v>
      </c>
      <c r="E91" s="3">
        <v>2627950</v>
      </c>
      <c r="F91" s="1" t="s">
        <v>21</v>
      </c>
      <c r="G91" s="3">
        <v>210236</v>
      </c>
      <c r="H91" s="25">
        <f>+E91+G91</f>
        <v>2838186</v>
      </c>
      <c r="I91" s="9" t="s">
        <v>108</v>
      </c>
      <c r="J91" s="9" t="s">
        <v>37</v>
      </c>
      <c r="K91" s="8">
        <v>45498</v>
      </c>
      <c r="L91" t="s">
        <v>186</v>
      </c>
    </row>
    <row r="92" spans="1:12" hidden="1" x14ac:dyDescent="0.2">
      <c r="A92" s="11">
        <v>45328</v>
      </c>
      <c r="B92" s="9" t="s">
        <v>153</v>
      </c>
      <c r="C92" s="9" t="s">
        <v>144</v>
      </c>
      <c r="D92" s="9" t="s">
        <v>108</v>
      </c>
      <c r="E92" s="3">
        <v>2706100</v>
      </c>
      <c r="F92" s="1" t="s">
        <v>21</v>
      </c>
      <c r="G92" s="3">
        <v>216488</v>
      </c>
      <c r="H92" s="25">
        <f>+E92+G92</f>
        <v>2922588</v>
      </c>
      <c r="I92" s="9" t="s">
        <v>108</v>
      </c>
      <c r="J92" s="9" t="s">
        <v>37</v>
      </c>
      <c r="K92" s="8">
        <v>45498</v>
      </c>
      <c r="L92" t="s">
        <v>186</v>
      </c>
    </row>
    <row r="93" spans="1:12" hidden="1" x14ac:dyDescent="0.2">
      <c r="A93" s="23">
        <v>45360</v>
      </c>
      <c r="B93" s="24" t="s">
        <v>154</v>
      </c>
      <c r="C93" s="24" t="s">
        <v>144</v>
      </c>
      <c r="D93" s="24" t="s">
        <v>108</v>
      </c>
      <c r="E93" s="25">
        <v>2071840</v>
      </c>
      <c r="F93" s="26" t="s">
        <v>21</v>
      </c>
      <c r="G93" s="25">
        <v>165747</v>
      </c>
      <c r="H93" s="25">
        <f>+E93+G93</f>
        <v>2237587</v>
      </c>
      <c r="I93" s="24" t="s">
        <v>108</v>
      </c>
      <c r="J93" s="24" t="s">
        <v>37</v>
      </c>
      <c r="K93" s="8">
        <v>45498</v>
      </c>
      <c r="L93" t="s">
        <v>186</v>
      </c>
    </row>
    <row r="94" spans="1:12" hidden="1" x14ac:dyDescent="0.2">
      <c r="A94" s="23">
        <v>45360</v>
      </c>
      <c r="B94" s="24" t="s">
        <v>155</v>
      </c>
      <c r="C94" s="24" t="s">
        <v>144</v>
      </c>
      <c r="D94" s="24" t="s">
        <v>108</v>
      </c>
      <c r="E94" s="25">
        <v>2737765</v>
      </c>
      <c r="F94" s="26" t="s">
        <v>21</v>
      </c>
      <c r="G94" s="25">
        <v>219021</v>
      </c>
      <c r="H94" s="25">
        <f t="shared" ref="H94:H98" si="3">+E94+G94</f>
        <v>2956786</v>
      </c>
      <c r="I94" s="24" t="s">
        <v>108</v>
      </c>
      <c r="J94" s="24" t="s">
        <v>37</v>
      </c>
      <c r="K94" s="8">
        <v>45498</v>
      </c>
      <c r="L94" t="s">
        <v>186</v>
      </c>
    </row>
    <row r="95" spans="1:12" hidden="1" x14ac:dyDescent="0.2">
      <c r="A95" s="23">
        <v>45364</v>
      </c>
      <c r="B95" s="24" t="s">
        <v>102</v>
      </c>
      <c r="C95" s="24" t="s">
        <v>102</v>
      </c>
      <c r="D95" s="24" t="s">
        <v>156</v>
      </c>
      <c r="E95" s="25">
        <v>-54006</v>
      </c>
      <c r="F95" s="26" t="s">
        <v>21</v>
      </c>
      <c r="G95" s="25">
        <v>-4320</v>
      </c>
      <c r="H95" s="25">
        <f t="shared" si="3"/>
        <v>-58326</v>
      </c>
      <c r="I95" s="24" t="s">
        <v>108</v>
      </c>
      <c r="J95" s="24" t="s">
        <v>37</v>
      </c>
      <c r="K95" s="8">
        <v>45498</v>
      </c>
      <c r="L95" t="s">
        <v>186</v>
      </c>
    </row>
    <row r="96" spans="1:12" hidden="1" x14ac:dyDescent="0.2">
      <c r="A96" s="23">
        <v>45374</v>
      </c>
      <c r="B96" s="24" t="s">
        <v>157</v>
      </c>
      <c r="C96" s="24" t="s">
        <v>158</v>
      </c>
      <c r="D96" s="24" t="s">
        <v>108</v>
      </c>
      <c r="E96" s="25">
        <v>2483789</v>
      </c>
      <c r="F96" s="26" t="s">
        <v>21</v>
      </c>
      <c r="G96" s="25">
        <v>198703</v>
      </c>
      <c r="H96" s="25">
        <f t="shared" si="3"/>
        <v>2682492</v>
      </c>
      <c r="I96" s="24" t="s">
        <v>108</v>
      </c>
      <c r="J96" s="24" t="s">
        <v>37</v>
      </c>
      <c r="K96" s="8">
        <v>45498</v>
      </c>
      <c r="L96" t="s">
        <v>186</v>
      </c>
    </row>
    <row r="97" spans="1:12" hidden="1" x14ac:dyDescent="0.2">
      <c r="A97" s="23">
        <v>45374</v>
      </c>
      <c r="B97" s="24" t="s">
        <v>159</v>
      </c>
      <c r="C97" s="24" t="s">
        <v>158</v>
      </c>
      <c r="D97" s="24" t="s">
        <v>108</v>
      </c>
      <c r="E97" s="25">
        <v>1551167</v>
      </c>
      <c r="F97" s="26" t="s">
        <v>21</v>
      </c>
      <c r="G97" s="25">
        <v>124093</v>
      </c>
      <c r="H97" s="25">
        <f t="shared" si="3"/>
        <v>1675260</v>
      </c>
      <c r="I97" s="24" t="s">
        <v>108</v>
      </c>
      <c r="J97" s="24" t="s">
        <v>37</v>
      </c>
      <c r="K97" s="8">
        <v>45498</v>
      </c>
      <c r="L97" t="s">
        <v>186</v>
      </c>
    </row>
    <row r="98" spans="1:12" hidden="1" x14ac:dyDescent="0.2">
      <c r="A98" s="23">
        <v>45381</v>
      </c>
      <c r="B98" s="24" t="s">
        <v>102</v>
      </c>
      <c r="C98" s="24" t="s">
        <v>102</v>
      </c>
      <c r="D98" s="24" t="s">
        <v>160</v>
      </c>
      <c r="E98" s="25">
        <v>-370518</v>
      </c>
      <c r="F98" s="26" t="s">
        <v>21</v>
      </c>
      <c r="G98" s="25">
        <v>-29641</v>
      </c>
      <c r="H98" s="25">
        <f t="shared" si="3"/>
        <v>-400159</v>
      </c>
      <c r="I98" s="24" t="s">
        <v>108</v>
      </c>
      <c r="J98" s="24" t="s">
        <v>37</v>
      </c>
      <c r="K98" s="8">
        <v>45498</v>
      </c>
      <c r="L98" t="s">
        <v>186</v>
      </c>
    </row>
    <row r="99" spans="1:12" hidden="1" x14ac:dyDescent="0.2">
      <c r="A99" s="23">
        <v>45383</v>
      </c>
      <c r="B99" s="24" t="s">
        <v>102</v>
      </c>
      <c r="C99" s="24" t="s">
        <v>102</v>
      </c>
      <c r="D99" s="24" t="s">
        <v>161</v>
      </c>
      <c r="E99" s="25">
        <v>-47674</v>
      </c>
      <c r="F99" s="26" t="s">
        <v>21</v>
      </c>
      <c r="G99" s="25">
        <v>-3813</v>
      </c>
      <c r="H99" s="25">
        <f>+E99+G99</f>
        <v>-51487</v>
      </c>
      <c r="I99" s="24" t="s">
        <v>108</v>
      </c>
      <c r="J99" s="24" t="s">
        <v>37</v>
      </c>
      <c r="K99" s="8">
        <v>45498</v>
      </c>
      <c r="L99" t="s">
        <v>186</v>
      </c>
    </row>
    <row r="100" spans="1:12" hidden="1" x14ac:dyDescent="0.2">
      <c r="A100" s="23">
        <v>45390</v>
      </c>
      <c r="B100" s="24" t="s">
        <v>102</v>
      </c>
      <c r="C100" s="24" t="s">
        <v>102</v>
      </c>
      <c r="D100" s="24" t="s">
        <v>161</v>
      </c>
      <c r="E100" s="25">
        <v>-469694</v>
      </c>
      <c r="F100" s="26" t="s">
        <v>21</v>
      </c>
      <c r="G100" s="25">
        <v>-37576</v>
      </c>
      <c r="H100" s="25">
        <f>+E100+G100</f>
        <v>-507270</v>
      </c>
      <c r="I100" s="24" t="s">
        <v>108</v>
      </c>
      <c r="J100" s="24" t="s">
        <v>37</v>
      </c>
      <c r="K100" s="8">
        <v>45498</v>
      </c>
      <c r="L100" t="s">
        <v>186</v>
      </c>
    </row>
    <row r="101" spans="1:12" hidden="1" x14ac:dyDescent="0.2">
      <c r="A101" s="23">
        <v>45391</v>
      </c>
      <c r="B101" s="24" t="s">
        <v>162</v>
      </c>
      <c r="C101" s="24" t="s">
        <v>144</v>
      </c>
      <c r="D101" s="24" t="s">
        <v>108</v>
      </c>
      <c r="E101" s="25">
        <v>1218669</v>
      </c>
      <c r="F101" s="26" t="s">
        <v>21</v>
      </c>
      <c r="G101" s="25">
        <v>97494</v>
      </c>
      <c r="H101" s="25">
        <f t="shared" ref="H101:H109" si="4">+E101+G101</f>
        <v>1316163</v>
      </c>
      <c r="I101" s="24" t="s">
        <v>108</v>
      </c>
      <c r="J101" s="24" t="s">
        <v>37</v>
      </c>
      <c r="K101" s="8">
        <v>45498</v>
      </c>
      <c r="L101" t="s">
        <v>186</v>
      </c>
    </row>
    <row r="102" spans="1:12" hidden="1" x14ac:dyDescent="0.2">
      <c r="A102" s="23">
        <v>45391</v>
      </c>
      <c r="B102" s="24" t="s">
        <v>163</v>
      </c>
      <c r="C102" s="24" t="s">
        <v>144</v>
      </c>
      <c r="D102" s="24" t="s">
        <v>108</v>
      </c>
      <c r="E102" s="25">
        <v>1225865</v>
      </c>
      <c r="F102" s="26" t="s">
        <v>21</v>
      </c>
      <c r="G102" s="25">
        <v>98069</v>
      </c>
      <c r="H102" s="25">
        <f t="shared" si="4"/>
        <v>1323934</v>
      </c>
      <c r="I102" s="24" t="s">
        <v>108</v>
      </c>
      <c r="J102" s="24" t="s">
        <v>37</v>
      </c>
      <c r="K102" s="8">
        <v>45498</v>
      </c>
      <c r="L102" t="s">
        <v>186</v>
      </c>
    </row>
    <row r="103" spans="1:12" hidden="1" x14ac:dyDescent="0.2">
      <c r="A103" s="23">
        <v>45398</v>
      </c>
      <c r="B103" s="24" t="s">
        <v>102</v>
      </c>
      <c r="C103" s="24" t="s">
        <v>102</v>
      </c>
      <c r="D103" s="24" t="s">
        <v>164</v>
      </c>
      <c r="E103" s="25">
        <v>-105505</v>
      </c>
      <c r="F103" s="26" t="s">
        <v>21</v>
      </c>
      <c r="G103" s="25">
        <v>-8440</v>
      </c>
      <c r="H103" s="25">
        <f t="shared" si="4"/>
        <v>-113945</v>
      </c>
      <c r="I103" s="24" t="s">
        <v>108</v>
      </c>
      <c r="J103" s="24" t="s">
        <v>37</v>
      </c>
      <c r="K103" s="8">
        <v>45498</v>
      </c>
      <c r="L103" t="s">
        <v>186</v>
      </c>
    </row>
    <row r="104" spans="1:12" hidden="1" x14ac:dyDescent="0.2">
      <c r="A104" s="23">
        <v>45401</v>
      </c>
      <c r="B104" s="24" t="s">
        <v>165</v>
      </c>
      <c r="C104" s="24" t="s">
        <v>144</v>
      </c>
      <c r="D104" s="24" t="s">
        <v>108</v>
      </c>
      <c r="E104" s="25">
        <v>1862060</v>
      </c>
      <c r="F104" s="26" t="s">
        <v>21</v>
      </c>
      <c r="G104" s="25">
        <v>148965</v>
      </c>
      <c r="H104" s="25">
        <f t="shared" si="4"/>
        <v>2011025</v>
      </c>
      <c r="I104" s="24" t="s">
        <v>108</v>
      </c>
      <c r="J104" s="24" t="s">
        <v>37</v>
      </c>
      <c r="K104" s="8">
        <v>45498</v>
      </c>
      <c r="L104" t="s">
        <v>186</v>
      </c>
    </row>
    <row r="105" spans="1:12" hidden="1" x14ac:dyDescent="0.2">
      <c r="A105" s="23">
        <v>45401</v>
      </c>
      <c r="B105" s="24" t="s">
        <v>166</v>
      </c>
      <c r="C105" s="24" t="s">
        <v>144</v>
      </c>
      <c r="D105" s="24" t="s">
        <v>108</v>
      </c>
      <c r="E105" s="25">
        <v>697590</v>
      </c>
      <c r="F105" s="26" t="s">
        <v>21</v>
      </c>
      <c r="G105" s="25">
        <v>55807</v>
      </c>
      <c r="H105" s="25">
        <f t="shared" si="4"/>
        <v>753397</v>
      </c>
      <c r="I105" s="24" t="s">
        <v>108</v>
      </c>
      <c r="J105" s="24" t="s">
        <v>37</v>
      </c>
      <c r="K105" s="8">
        <v>45498</v>
      </c>
      <c r="L105" t="s">
        <v>186</v>
      </c>
    </row>
    <row r="106" spans="1:12" hidden="1" x14ac:dyDescent="0.2">
      <c r="A106" s="23">
        <v>45405</v>
      </c>
      <c r="B106" s="24" t="s">
        <v>102</v>
      </c>
      <c r="C106" s="24" t="s">
        <v>102</v>
      </c>
      <c r="D106" s="24" t="s">
        <v>161</v>
      </c>
      <c r="E106" s="25">
        <v>-159511</v>
      </c>
      <c r="F106" s="26" t="s">
        <v>21</v>
      </c>
      <c r="G106" s="25">
        <v>-12760</v>
      </c>
      <c r="H106" s="25">
        <f t="shared" si="4"/>
        <v>-172271</v>
      </c>
      <c r="I106" s="24" t="s">
        <v>108</v>
      </c>
      <c r="J106" s="24" t="s">
        <v>37</v>
      </c>
      <c r="K106" s="8">
        <v>45498</v>
      </c>
      <c r="L106" t="s">
        <v>186</v>
      </c>
    </row>
    <row r="107" spans="1:12" hidden="1" x14ac:dyDescent="0.2">
      <c r="A107" s="23">
        <v>45407</v>
      </c>
      <c r="B107" s="24"/>
      <c r="C107" s="24"/>
      <c r="D107" s="24" t="s">
        <v>161</v>
      </c>
      <c r="E107" s="25">
        <v>-211010</v>
      </c>
      <c r="F107" s="26" t="s">
        <v>21</v>
      </c>
      <c r="G107" s="25">
        <v>-16880</v>
      </c>
      <c r="H107" s="25">
        <f t="shared" si="4"/>
        <v>-227890</v>
      </c>
      <c r="I107" s="24" t="s">
        <v>108</v>
      </c>
      <c r="J107" s="24" t="s">
        <v>37</v>
      </c>
      <c r="K107" s="8">
        <v>45498</v>
      </c>
      <c r="L107" t="s">
        <v>186</v>
      </c>
    </row>
    <row r="108" spans="1:12" hidden="1" x14ac:dyDescent="0.2">
      <c r="A108" s="23">
        <v>45409</v>
      </c>
      <c r="B108" s="24"/>
      <c r="C108" s="24"/>
      <c r="D108" s="24" t="s">
        <v>161</v>
      </c>
      <c r="E108" s="25">
        <v>-162018</v>
      </c>
      <c r="F108" s="26" t="s">
        <v>21</v>
      </c>
      <c r="G108" s="25">
        <v>-12961</v>
      </c>
      <c r="H108" s="25">
        <f t="shared" si="4"/>
        <v>-174979</v>
      </c>
      <c r="I108" s="24" t="s">
        <v>108</v>
      </c>
      <c r="J108" s="24" t="s">
        <v>37</v>
      </c>
      <c r="K108" s="8">
        <v>45498</v>
      </c>
      <c r="L108" t="s">
        <v>186</v>
      </c>
    </row>
    <row r="109" spans="1:12" hidden="1" x14ac:dyDescent="0.2">
      <c r="A109" s="23">
        <v>45409</v>
      </c>
      <c r="B109" s="24" t="s">
        <v>167</v>
      </c>
      <c r="C109" s="24" t="s">
        <v>144</v>
      </c>
      <c r="D109" s="24" t="s">
        <v>108</v>
      </c>
      <c r="E109" s="25">
        <v>2814088</v>
      </c>
      <c r="F109" s="26" t="s">
        <v>21</v>
      </c>
      <c r="G109" s="25">
        <v>225127</v>
      </c>
      <c r="H109" s="25">
        <f t="shared" si="4"/>
        <v>3039215</v>
      </c>
      <c r="I109" s="24" t="s">
        <v>108</v>
      </c>
      <c r="J109" s="24" t="s">
        <v>37</v>
      </c>
      <c r="K109" s="8">
        <v>45498</v>
      </c>
      <c r="L109" t="s">
        <v>186</v>
      </c>
    </row>
    <row r="110" spans="1:12" hidden="1" x14ac:dyDescent="0.2">
      <c r="A110" s="23">
        <v>45415</v>
      </c>
      <c r="B110" s="24" t="s">
        <v>102</v>
      </c>
      <c r="C110" s="24" t="s">
        <v>102</v>
      </c>
      <c r="D110" s="24" t="s">
        <v>171</v>
      </c>
      <c r="E110" s="25">
        <v>-108012</v>
      </c>
      <c r="F110" s="26" t="s">
        <v>21</v>
      </c>
      <c r="G110" s="25">
        <v>-8641</v>
      </c>
      <c r="H110" s="25">
        <f>+E110+G110</f>
        <v>-116653</v>
      </c>
      <c r="I110" s="24" t="s">
        <v>108</v>
      </c>
      <c r="J110" s="24" t="s">
        <v>37</v>
      </c>
      <c r="K110" s="8">
        <v>45498</v>
      </c>
      <c r="L110" t="s">
        <v>186</v>
      </c>
    </row>
    <row r="111" spans="1:12" hidden="1" x14ac:dyDescent="0.2">
      <c r="A111" s="23">
        <v>45422</v>
      </c>
      <c r="B111" s="24" t="s">
        <v>102</v>
      </c>
      <c r="C111" s="24" t="s">
        <v>102</v>
      </c>
      <c r="D111" s="24" t="s">
        <v>161</v>
      </c>
      <c r="E111" s="25">
        <v>-108012</v>
      </c>
      <c r="F111" s="26" t="s">
        <v>21</v>
      </c>
      <c r="G111" s="25">
        <v>-8641</v>
      </c>
      <c r="H111" s="25">
        <f>+E111+G111</f>
        <v>-116653</v>
      </c>
      <c r="I111" s="24" t="s">
        <v>108</v>
      </c>
      <c r="J111" s="24" t="s">
        <v>37</v>
      </c>
      <c r="K111" s="8">
        <v>45498</v>
      </c>
      <c r="L111" t="s">
        <v>186</v>
      </c>
    </row>
    <row r="112" spans="1:12" hidden="1" x14ac:dyDescent="0.2">
      <c r="A112" s="23">
        <v>45422</v>
      </c>
      <c r="B112" s="24" t="s">
        <v>168</v>
      </c>
      <c r="C112" s="24" t="s">
        <v>144</v>
      </c>
      <c r="D112" s="24" t="s">
        <v>108</v>
      </c>
      <c r="E112" s="25">
        <v>2130885</v>
      </c>
      <c r="F112" s="26" t="s">
        <v>21</v>
      </c>
      <c r="G112" s="25">
        <v>170471</v>
      </c>
      <c r="H112" s="25">
        <f t="shared" ref="H112:H120" si="5">+E112+G112</f>
        <v>2301356</v>
      </c>
      <c r="I112" s="24" t="s">
        <v>108</v>
      </c>
      <c r="J112" s="24" t="s">
        <v>37</v>
      </c>
      <c r="K112" s="8">
        <v>45498</v>
      </c>
      <c r="L112" t="s">
        <v>186</v>
      </c>
    </row>
    <row r="113" spans="1:12" hidden="1" x14ac:dyDescent="0.2">
      <c r="A113" s="23">
        <v>45422</v>
      </c>
      <c r="B113" s="24" t="s">
        <v>169</v>
      </c>
      <c r="C113" s="24" t="s">
        <v>144</v>
      </c>
      <c r="D113" s="24" t="s">
        <v>108</v>
      </c>
      <c r="E113" s="25">
        <v>697590</v>
      </c>
      <c r="F113" s="26" t="s">
        <v>21</v>
      </c>
      <c r="G113" s="25">
        <v>55807</v>
      </c>
      <c r="H113" s="25">
        <f t="shared" si="5"/>
        <v>753397</v>
      </c>
      <c r="I113" s="24" t="s">
        <v>108</v>
      </c>
      <c r="J113" s="24" t="s">
        <v>37</v>
      </c>
      <c r="K113" s="8">
        <v>45498</v>
      </c>
      <c r="L113" t="s">
        <v>186</v>
      </c>
    </row>
    <row r="114" spans="1:12" hidden="1" x14ac:dyDescent="0.2">
      <c r="A114" s="23">
        <v>45428</v>
      </c>
      <c r="B114" s="24" t="s">
        <v>102</v>
      </c>
      <c r="C114" s="24" t="s">
        <v>102</v>
      </c>
      <c r="D114" s="24" t="s">
        <v>170</v>
      </c>
      <c r="E114" s="25">
        <v>-67402</v>
      </c>
      <c r="F114" s="26" t="s">
        <v>21</v>
      </c>
      <c r="G114" s="25">
        <v>-5392</v>
      </c>
      <c r="H114" s="25">
        <f t="shared" si="5"/>
        <v>-72794</v>
      </c>
      <c r="I114" s="24" t="s">
        <v>108</v>
      </c>
      <c r="J114" s="24" t="s">
        <v>37</v>
      </c>
      <c r="K114" s="8">
        <v>45498</v>
      </c>
      <c r="L114" t="s">
        <v>186</v>
      </c>
    </row>
    <row r="115" spans="1:12" hidden="1" x14ac:dyDescent="0.2">
      <c r="A115" s="23">
        <v>45436</v>
      </c>
      <c r="B115" s="24" t="s">
        <v>102</v>
      </c>
      <c r="C115" s="24" t="s">
        <v>102</v>
      </c>
      <c r="D115" s="24" t="s">
        <v>171</v>
      </c>
      <c r="E115" s="25">
        <v>-211260</v>
      </c>
      <c r="F115" s="26" t="s">
        <v>21</v>
      </c>
      <c r="G115" s="25">
        <v>-16901</v>
      </c>
      <c r="H115" s="25">
        <f t="shared" si="5"/>
        <v>-228161</v>
      </c>
      <c r="I115" s="24" t="s">
        <v>108</v>
      </c>
      <c r="J115" s="24" t="s">
        <v>37</v>
      </c>
      <c r="K115" s="8">
        <v>45498</v>
      </c>
      <c r="L115" t="s">
        <v>186</v>
      </c>
    </row>
    <row r="116" spans="1:12" hidden="1" x14ac:dyDescent="0.2">
      <c r="A116" s="23">
        <v>45437</v>
      </c>
      <c r="B116" s="24" t="s">
        <v>172</v>
      </c>
      <c r="C116" s="24" t="s">
        <v>144</v>
      </c>
      <c r="D116" s="24" t="s">
        <v>108</v>
      </c>
      <c r="E116" s="25">
        <v>1873713</v>
      </c>
      <c r="F116" s="26" t="s">
        <v>21</v>
      </c>
      <c r="G116" s="25">
        <v>149897</v>
      </c>
      <c r="H116" s="25">
        <f t="shared" si="5"/>
        <v>2023610</v>
      </c>
      <c r="I116" s="24" t="s">
        <v>108</v>
      </c>
      <c r="J116" s="24" t="s">
        <v>37</v>
      </c>
      <c r="K116" s="8">
        <v>45498</v>
      </c>
      <c r="L116" t="s">
        <v>186</v>
      </c>
    </row>
    <row r="117" spans="1:12" hidden="1" x14ac:dyDescent="0.2">
      <c r="A117" s="23">
        <v>45437</v>
      </c>
      <c r="B117" s="24" t="s">
        <v>173</v>
      </c>
      <c r="C117" s="24" t="s">
        <v>144</v>
      </c>
      <c r="D117" s="24" t="s">
        <v>108</v>
      </c>
      <c r="E117" s="25">
        <v>901529</v>
      </c>
      <c r="F117" s="26" t="s">
        <v>21</v>
      </c>
      <c r="G117" s="25">
        <v>72122</v>
      </c>
      <c r="H117" s="25">
        <f t="shared" si="5"/>
        <v>973651</v>
      </c>
      <c r="I117" s="24" t="s">
        <v>108</v>
      </c>
      <c r="J117" s="24" t="s">
        <v>37</v>
      </c>
      <c r="K117" s="8">
        <v>45498</v>
      </c>
      <c r="L117" t="s">
        <v>186</v>
      </c>
    </row>
    <row r="118" spans="1:12" hidden="1" x14ac:dyDescent="0.2">
      <c r="A118" s="23">
        <v>45440</v>
      </c>
      <c r="B118" s="24" t="s">
        <v>102</v>
      </c>
      <c r="C118" s="24" t="s">
        <v>102</v>
      </c>
      <c r="D118" s="24" t="s">
        <v>174</v>
      </c>
      <c r="E118" s="25">
        <v>-211010</v>
      </c>
      <c r="F118" s="26" t="s">
        <v>21</v>
      </c>
      <c r="G118" s="25">
        <v>-16881</v>
      </c>
      <c r="H118" s="25">
        <f t="shared" si="5"/>
        <v>-227891</v>
      </c>
      <c r="I118" s="24" t="s">
        <v>108</v>
      </c>
      <c r="J118" s="24" t="s">
        <v>37</v>
      </c>
      <c r="K118" s="8">
        <v>45498</v>
      </c>
      <c r="L118" t="s">
        <v>186</v>
      </c>
    </row>
    <row r="119" spans="1:12" hidden="1" x14ac:dyDescent="0.2">
      <c r="A119" s="23">
        <v>45440</v>
      </c>
      <c r="B119" s="24" t="s">
        <v>102</v>
      </c>
      <c r="C119" s="24" t="s">
        <v>102</v>
      </c>
      <c r="D119" s="24" t="s">
        <v>174</v>
      </c>
      <c r="E119" s="25">
        <v>-69758</v>
      </c>
      <c r="F119" s="26" t="s">
        <v>21</v>
      </c>
      <c r="G119" s="25">
        <v>-5581</v>
      </c>
      <c r="H119" s="25">
        <f t="shared" si="5"/>
        <v>-75339</v>
      </c>
      <c r="I119" s="24" t="s">
        <v>108</v>
      </c>
      <c r="J119" s="24" t="s">
        <v>37</v>
      </c>
      <c r="K119" s="8">
        <v>45498</v>
      </c>
      <c r="L119" t="s">
        <v>186</v>
      </c>
    </row>
    <row r="120" spans="1:12" hidden="1" x14ac:dyDescent="0.2">
      <c r="A120" s="23">
        <v>45440</v>
      </c>
      <c r="B120" s="24" t="s">
        <v>102</v>
      </c>
      <c r="C120" s="24" t="s">
        <v>102</v>
      </c>
      <c r="D120" s="24" t="s">
        <v>171</v>
      </c>
      <c r="E120" s="25">
        <v>-316891</v>
      </c>
      <c r="F120" s="26" t="s">
        <v>21</v>
      </c>
      <c r="G120" s="25">
        <v>-25351.279999999999</v>
      </c>
      <c r="H120" s="25">
        <f t="shared" si="5"/>
        <v>-342242.28</v>
      </c>
      <c r="I120" s="24" t="s">
        <v>108</v>
      </c>
      <c r="J120" s="24" t="s">
        <v>37</v>
      </c>
      <c r="K120" s="8">
        <v>45498</v>
      </c>
      <c r="L120" t="s">
        <v>186</v>
      </c>
    </row>
    <row r="121" spans="1:12" hidden="1" x14ac:dyDescent="0.2">
      <c r="A121" s="23">
        <v>45440</v>
      </c>
      <c r="B121" s="24"/>
      <c r="C121" s="24"/>
      <c r="D121" s="24" t="s">
        <v>185</v>
      </c>
      <c r="E121" s="25"/>
      <c r="F121" s="26"/>
      <c r="G121" s="25"/>
      <c r="H121" s="25">
        <v>-8647</v>
      </c>
      <c r="I121" s="24" t="s">
        <v>108</v>
      </c>
      <c r="J121" s="24" t="s">
        <v>37</v>
      </c>
      <c r="L121" t="s">
        <v>221</v>
      </c>
    </row>
    <row r="122" spans="1:12" hidden="1" x14ac:dyDescent="0.2">
      <c r="A122" s="23">
        <v>45449</v>
      </c>
      <c r="B122" s="24" t="s">
        <v>176</v>
      </c>
      <c r="C122" s="24" t="s">
        <v>144</v>
      </c>
      <c r="D122" s="24" t="s">
        <v>108</v>
      </c>
      <c r="E122" s="25">
        <v>1786012</v>
      </c>
      <c r="F122" s="26" t="s">
        <v>21</v>
      </c>
      <c r="G122" s="25">
        <v>142881</v>
      </c>
      <c r="H122" s="25">
        <f>+E122+G122</f>
        <v>1928893</v>
      </c>
      <c r="I122" s="24" t="s">
        <v>108</v>
      </c>
      <c r="J122" s="24" t="s">
        <v>37</v>
      </c>
      <c r="K122" s="8">
        <v>45597</v>
      </c>
      <c r="L122" t="s">
        <v>206</v>
      </c>
    </row>
    <row r="123" spans="1:12" hidden="1" x14ac:dyDescent="0.2">
      <c r="A123" s="23">
        <v>45449</v>
      </c>
      <c r="B123" s="24" t="s">
        <v>177</v>
      </c>
      <c r="C123" s="24" t="s">
        <v>144</v>
      </c>
      <c r="D123" s="24" t="s">
        <v>108</v>
      </c>
      <c r="E123" s="25">
        <v>929385</v>
      </c>
      <c r="F123" s="26" t="s">
        <v>21</v>
      </c>
      <c r="G123" s="25">
        <v>74351</v>
      </c>
      <c r="H123" s="25">
        <f t="shared" ref="H123:H130" si="6">+E123+G123</f>
        <v>1003736</v>
      </c>
      <c r="I123" s="24" t="s">
        <v>108</v>
      </c>
      <c r="J123" s="24" t="s">
        <v>37</v>
      </c>
      <c r="K123" s="8">
        <v>45597</v>
      </c>
      <c r="L123" t="s">
        <v>206</v>
      </c>
    </row>
    <row r="124" spans="1:12" hidden="1" x14ac:dyDescent="0.2">
      <c r="A124" s="11">
        <v>45453</v>
      </c>
      <c r="B124" s="24"/>
      <c r="C124" s="24"/>
      <c r="D124" s="9" t="s">
        <v>178</v>
      </c>
      <c r="E124" s="3">
        <v>-286038</v>
      </c>
      <c r="F124" s="1" t="s">
        <v>21</v>
      </c>
      <c r="G124" s="3">
        <v>-22883</v>
      </c>
      <c r="H124" s="25">
        <f t="shared" si="6"/>
        <v>-308921</v>
      </c>
      <c r="I124" s="9" t="s">
        <v>108</v>
      </c>
      <c r="J124" s="9" t="s">
        <v>37</v>
      </c>
      <c r="K124" s="8">
        <v>45597</v>
      </c>
      <c r="L124" t="s">
        <v>206</v>
      </c>
    </row>
    <row r="125" spans="1:12" hidden="1" x14ac:dyDescent="0.2">
      <c r="A125" s="23">
        <v>45458</v>
      </c>
      <c r="B125" s="24" t="s">
        <v>179</v>
      </c>
      <c r="C125" s="24" t="s">
        <v>144</v>
      </c>
      <c r="D125" s="24" t="s">
        <v>108</v>
      </c>
      <c r="E125" s="25">
        <v>2018985</v>
      </c>
      <c r="F125" s="26" t="s">
        <v>21</v>
      </c>
      <c r="G125" s="25">
        <v>161519</v>
      </c>
      <c r="H125" s="25">
        <f t="shared" si="6"/>
        <v>2180504</v>
      </c>
      <c r="I125" s="24" t="s">
        <v>108</v>
      </c>
      <c r="J125" s="24" t="s">
        <v>37</v>
      </c>
      <c r="K125" s="8">
        <v>45597</v>
      </c>
      <c r="L125" t="s">
        <v>206</v>
      </c>
    </row>
    <row r="126" spans="1:12" hidden="1" x14ac:dyDescent="0.2">
      <c r="A126" s="23">
        <v>45458</v>
      </c>
      <c r="B126" s="24" t="s">
        <v>180</v>
      </c>
      <c r="C126" s="24" t="s">
        <v>144</v>
      </c>
      <c r="D126" s="24" t="s">
        <v>108</v>
      </c>
      <c r="E126" s="25">
        <v>959714</v>
      </c>
      <c r="F126" s="26" t="s">
        <v>21</v>
      </c>
      <c r="G126" s="25">
        <v>76777</v>
      </c>
      <c r="H126" s="25">
        <f t="shared" si="6"/>
        <v>1036491</v>
      </c>
      <c r="I126" s="24" t="s">
        <v>108</v>
      </c>
      <c r="J126" s="24" t="s">
        <v>37</v>
      </c>
      <c r="K126" s="8">
        <v>45597</v>
      </c>
      <c r="L126" t="s">
        <v>206</v>
      </c>
    </row>
    <row r="127" spans="1:12" hidden="1" x14ac:dyDescent="0.2">
      <c r="A127" s="23">
        <v>45460</v>
      </c>
      <c r="B127" s="24" t="s">
        <v>102</v>
      </c>
      <c r="C127" s="24" t="s">
        <v>102</v>
      </c>
      <c r="D127" s="24" t="s">
        <v>181</v>
      </c>
      <c r="E127" s="25">
        <v>-52815</v>
      </c>
      <c r="F127" s="26" t="s">
        <v>21</v>
      </c>
      <c r="G127" s="25">
        <v>-4225</v>
      </c>
      <c r="H127" s="25">
        <f t="shared" si="6"/>
        <v>-57040</v>
      </c>
      <c r="I127" s="24" t="s">
        <v>108</v>
      </c>
      <c r="J127" s="24" t="s">
        <v>37</v>
      </c>
      <c r="K127" s="8">
        <v>45597</v>
      </c>
      <c r="L127" t="s">
        <v>206</v>
      </c>
    </row>
    <row r="128" spans="1:12" hidden="1" x14ac:dyDescent="0.2">
      <c r="A128" s="23">
        <v>45462</v>
      </c>
      <c r="B128" s="24" t="s">
        <v>102</v>
      </c>
      <c r="C128" s="24" t="s">
        <v>102</v>
      </c>
      <c r="D128" s="24" t="s">
        <v>178</v>
      </c>
      <c r="E128" s="25">
        <v>-105505</v>
      </c>
      <c r="F128" s="26" t="s">
        <v>21</v>
      </c>
      <c r="G128" s="25">
        <v>-8440</v>
      </c>
      <c r="H128" s="25">
        <f t="shared" si="6"/>
        <v>-113945</v>
      </c>
      <c r="I128" s="24" t="s">
        <v>108</v>
      </c>
      <c r="J128" s="24" t="s">
        <v>37</v>
      </c>
      <c r="K128" s="8">
        <v>45597</v>
      </c>
      <c r="L128" t="s">
        <v>206</v>
      </c>
    </row>
    <row r="129" spans="1:12" hidden="1" x14ac:dyDescent="0.2">
      <c r="A129" s="23">
        <v>45468</v>
      </c>
      <c r="B129" s="24" t="s">
        <v>182</v>
      </c>
      <c r="C129" s="24" t="s">
        <v>144</v>
      </c>
      <c r="D129" s="24" t="s">
        <v>108</v>
      </c>
      <c r="E129" s="25">
        <v>2490796</v>
      </c>
      <c r="F129" s="26" t="s">
        <v>21</v>
      </c>
      <c r="G129" s="25">
        <v>199264</v>
      </c>
      <c r="H129" s="25">
        <f t="shared" si="6"/>
        <v>2690060</v>
      </c>
      <c r="I129" s="24" t="s">
        <v>108</v>
      </c>
      <c r="J129" s="24" t="s">
        <v>37</v>
      </c>
      <c r="K129" s="8">
        <v>45597</v>
      </c>
      <c r="L129" t="s">
        <v>206</v>
      </c>
    </row>
    <row r="130" spans="1:12" hidden="1" x14ac:dyDescent="0.2">
      <c r="A130" s="23">
        <v>45468</v>
      </c>
      <c r="B130" s="24" t="s">
        <v>183</v>
      </c>
      <c r="C130" s="24" t="s">
        <v>144</v>
      </c>
      <c r="D130" s="24" t="s">
        <v>108</v>
      </c>
      <c r="E130" s="25">
        <v>1926780</v>
      </c>
      <c r="F130" s="26" t="s">
        <v>21</v>
      </c>
      <c r="G130" s="25">
        <v>154142</v>
      </c>
      <c r="H130" s="25">
        <f t="shared" si="6"/>
        <v>2080922</v>
      </c>
      <c r="I130" s="24" t="s">
        <v>108</v>
      </c>
      <c r="J130" s="24" t="s">
        <v>37</v>
      </c>
      <c r="K130" s="8">
        <v>45597</v>
      </c>
      <c r="L130" t="s">
        <v>206</v>
      </c>
    </row>
    <row r="131" spans="1:12" hidden="1" x14ac:dyDescent="0.2">
      <c r="A131" s="11">
        <v>45478</v>
      </c>
      <c r="B131" s="9" t="s">
        <v>187</v>
      </c>
      <c r="C131" s="9" t="s">
        <v>144</v>
      </c>
      <c r="D131" s="9" t="s">
        <v>108</v>
      </c>
      <c r="E131" s="3">
        <v>2310322</v>
      </c>
      <c r="F131" s="1" t="s">
        <v>21</v>
      </c>
      <c r="G131" s="3">
        <v>184826</v>
      </c>
      <c r="H131" s="3">
        <f>+E131+G131</f>
        <v>2495148</v>
      </c>
      <c r="I131" s="9" t="s">
        <v>108</v>
      </c>
      <c r="J131" s="9" t="s">
        <v>37</v>
      </c>
      <c r="K131" s="8">
        <v>45597</v>
      </c>
      <c r="L131" t="s">
        <v>206</v>
      </c>
    </row>
    <row r="132" spans="1:12" hidden="1" x14ac:dyDescent="0.2">
      <c r="A132" s="11">
        <v>45478</v>
      </c>
      <c r="B132" s="9" t="s">
        <v>188</v>
      </c>
      <c r="C132" s="9" t="s">
        <v>144</v>
      </c>
      <c r="D132" s="9" t="s">
        <v>108</v>
      </c>
      <c r="E132" s="3">
        <v>1240685</v>
      </c>
      <c r="F132" s="1" t="s">
        <v>21</v>
      </c>
      <c r="G132" s="3">
        <v>99255</v>
      </c>
      <c r="H132" s="3">
        <f t="shared" ref="H132:H137" si="7">+E132+G132</f>
        <v>1339940</v>
      </c>
      <c r="I132" s="9" t="s">
        <v>108</v>
      </c>
      <c r="J132" s="9" t="s">
        <v>37</v>
      </c>
      <c r="K132" s="8">
        <v>45597</v>
      </c>
      <c r="L132" t="s">
        <v>206</v>
      </c>
    </row>
    <row r="133" spans="1:12" hidden="1" x14ac:dyDescent="0.2">
      <c r="A133" s="11">
        <v>45481</v>
      </c>
      <c r="B133" s="9" t="s">
        <v>102</v>
      </c>
      <c r="C133" s="9" t="s">
        <v>102</v>
      </c>
      <c r="D133" s="9" t="s">
        <v>189</v>
      </c>
      <c r="E133" s="3">
        <v>-211010</v>
      </c>
      <c r="F133" s="1" t="s">
        <v>21</v>
      </c>
      <c r="G133" s="3">
        <v>-16881</v>
      </c>
      <c r="H133" s="3">
        <f t="shared" si="7"/>
        <v>-227891</v>
      </c>
      <c r="I133" s="9" t="s">
        <v>108</v>
      </c>
      <c r="J133" s="9" t="s">
        <v>37</v>
      </c>
      <c r="K133" s="8">
        <v>45597</v>
      </c>
      <c r="L133" t="s">
        <v>206</v>
      </c>
    </row>
    <row r="134" spans="1:12" hidden="1" x14ac:dyDescent="0.2">
      <c r="A134" s="11">
        <v>45488</v>
      </c>
      <c r="B134" s="9" t="s">
        <v>102</v>
      </c>
      <c r="C134" s="9" t="s">
        <v>102</v>
      </c>
      <c r="D134" s="9" t="s">
        <v>178</v>
      </c>
      <c r="E134" s="3">
        <v>-162018</v>
      </c>
      <c r="F134" s="1" t="s">
        <v>21</v>
      </c>
      <c r="G134" s="3">
        <v>-12961</v>
      </c>
      <c r="H134" s="3">
        <f t="shared" si="7"/>
        <v>-174979</v>
      </c>
      <c r="I134" s="9" t="s">
        <v>108</v>
      </c>
      <c r="J134" s="9" t="s">
        <v>37</v>
      </c>
      <c r="K134" s="8">
        <v>45597</v>
      </c>
      <c r="L134" t="s">
        <v>206</v>
      </c>
    </row>
    <row r="135" spans="1:12" hidden="1" x14ac:dyDescent="0.2">
      <c r="A135" s="11">
        <v>45495</v>
      </c>
      <c r="B135" s="9" t="s">
        <v>102</v>
      </c>
      <c r="C135" s="9" t="s">
        <v>102</v>
      </c>
      <c r="D135" s="9" t="s">
        <v>178</v>
      </c>
      <c r="E135" s="3">
        <v>-211260</v>
      </c>
      <c r="F135" s="1" t="s">
        <v>21</v>
      </c>
      <c r="G135" s="3">
        <v>-16901</v>
      </c>
      <c r="H135" s="3">
        <f t="shared" si="7"/>
        <v>-228161</v>
      </c>
      <c r="I135" s="9" t="s">
        <v>108</v>
      </c>
      <c r="J135" s="9" t="s">
        <v>37</v>
      </c>
      <c r="K135" s="8">
        <v>45597</v>
      </c>
      <c r="L135" t="s">
        <v>206</v>
      </c>
    </row>
    <row r="136" spans="1:12" hidden="1" x14ac:dyDescent="0.2">
      <c r="A136" s="11">
        <v>45499</v>
      </c>
      <c r="B136" s="9" t="s">
        <v>190</v>
      </c>
      <c r="C136" s="9" t="s">
        <v>144</v>
      </c>
      <c r="D136" s="9" t="s">
        <v>108</v>
      </c>
      <c r="E136" s="3">
        <v>2609029</v>
      </c>
      <c r="F136" s="1" t="s">
        <v>21</v>
      </c>
      <c r="G136" s="3">
        <v>208722</v>
      </c>
      <c r="H136" s="3">
        <f t="shared" si="7"/>
        <v>2817751</v>
      </c>
      <c r="I136" s="9" t="s">
        <v>108</v>
      </c>
      <c r="J136" s="9" t="s">
        <v>37</v>
      </c>
      <c r="K136" s="8">
        <v>45597</v>
      </c>
      <c r="L136" t="s">
        <v>206</v>
      </c>
    </row>
    <row r="137" spans="1:12" hidden="1" x14ac:dyDescent="0.2">
      <c r="A137" s="11">
        <v>45499</v>
      </c>
      <c r="B137" s="9" t="s">
        <v>191</v>
      </c>
      <c r="C137" s="9" t="s">
        <v>144</v>
      </c>
      <c r="D137" s="9" t="s">
        <v>108</v>
      </c>
      <c r="E137" s="3">
        <v>737427</v>
      </c>
      <c r="F137" s="1" t="s">
        <v>21</v>
      </c>
      <c r="G137" s="3">
        <v>58994</v>
      </c>
      <c r="H137" s="3">
        <f t="shared" si="7"/>
        <v>796421</v>
      </c>
      <c r="I137" s="9" t="s">
        <v>108</v>
      </c>
      <c r="J137" s="9" t="s">
        <v>37</v>
      </c>
      <c r="K137" s="8">
        <v>45597</v>
      </c>
      <c r="L137" t="s">
        <v>206</v>
      </c>
    </row>
    <row r="138" spans="1:12" hidden="1" x14ac:dyDescent="0.2">
      <c r="A138" s="11">
        <v>45506</v>
      </c>
      <c r="B138" s="9" t="s">
        <v>192</v>
      </c>
      <c r="C138" s="9" t="s">
        <v>144</v>
      </c>
      <c r="D138" s="9" t="s">
        <v>108</v>
      </c>
      <c r="E138" s="3">
        <v>4038570</v>
      </c>
      <c r="F138" s="1" t="s">
        <v>21</v>
      </c>
      <c r="G138" s="3">
        <v>323086</v>
      </c>
      <c r="H138" s="3">
        <f>+E138+G138</f>
        <v>4361656</v>
      </c>
      <c r="I138" s="9" t="s">
        <v>108</v>
      </c>
      <c r="J138" s="9" t="s">
        <v>37</v>
      </c>
      <c r="K138" s="8">
        <v>45597</v>
      </c>
      <c r="L138" t="s">
        <v>206</v>
      </c>
    </row>
    <row r="139" spans="1:12" hidden="1" x14ac:dyDescent="0.2">
      <c r="A139" s="11">
        <v>45506</v>
      </c>
      <c r="B139" s="9" t="s">
        <v>193</v>
      </c>
      <c r="C139" s="9" t="s">
        <v>144</v>
      </c>
      <c r="D139" s="9" t="s">
        <v>108</v>
      </c>
      <c r="E139" s="3">
        <v>1029965</v>
      </c>
      <c r="F139" s="1" t="s">
        <v>21</v>
      </c>
      <c r="G139" s="3">
        <v>82397</v>
      </c>
      <c r="H139" s="3">
        <f t="shared" ref="H139:H145" si="8">+E139+G139</f>
        <v>1112362</v>
      </c>
      <c r="I139" s="9" t="s">
        <v>108</v>
      </c>
      <c r="J139" s="9" t="s">
        <v>37</v>
      </c>
      <c r="K139" s="8">
        <v>45597</v>
      </c>
      <c r="L139" t="s">
        <v>206</v>
      </c>
    </row>
    <row r="140" spans="1:12" hidden="1" x14ac:dyDescent="0.2">
      <c r="A140" s="11">
        <v>45511</v>
      </c>
      <c r="B140" s="9" t="s">
        <v>102</v>
      </c>
      <c r="C140" s="9" t="s">
        <v>102</v>
      </c>
      <c r="D140" s="9" t="s">
        <v>194</v>
      </c>
      <c r="E140" s="3">
        <v>-159511</v>
      </c>
      <c r="F140" s="1" t="s">
        <v>21</v>
      </c>
      <c r="G140" s="3">
        <v>-12760</v>
      </c>
      <c r="H140" s="3">
        <f t="shared" si="8"/>
        <v>-172271</v>
      </c>
      <c r="I140" s="9" t="s">
        <v>108</v>
      </c>
      <c r="J140" s="9" t="s">
        <v>37</v>
      </c>
      <c r="K140" s="8">
        <v>45597</v>
      </c>
      <c r="L140" t="s">
        <v>206</v>
      </c>
    </row>
    <row r="141" spans="1:12" hidden="1" x14ac:dyDescent="0.2">
      <c r="A141" s="11">
        <v>45520</v>
      </c>
      <c r="B141" s="9" t="s">
        <v>195</v>
      </c>
      <c r="C141" s="9" t="s">
        <v>144</v>
      </c>
      <c r="D141" s="9" t="s">
        <v>108</v>
      </c>
      <c r="E141" s="3">
        <v>1212512</v>
      </c>
      <c r="F141" s="1" t="s">
        <v>21</v>
      </c>
      <c r="G141" s="3">
        <v>97001</v>
      </c>
      <c r="H141" s="3">
        <f t="shared" si="8"/>
        <v>1309513</v>
      </c>
      <c r="I141" s="9" t="s">
        <v>108</v>
      </c>
      <c r="J141" s="9" t="s">
        <v>37</v>
      </c>
      <c r="K141" s="8">
        <v>45597</v>
      </c>
      <c r="L141" t="s">
        <v>206</v>
      </c>
    </row>
    <row r="142" spans="1:12" hidden="1" x14ac:dyDescent="0.2">
      <c r="A142" s="11">
        <v>45520</v>
      </c>
      <c r="B142" s="9" t="s">
        <v>196</v>
      </c>
      <c r="C142" s="9" t="s">
        <v>144</v>
      </c>
      <c r="D142" s="9" t="s">
        <v>108</v>
      </c>
      <c r="E142" s="3">
        <v>1448359</v>
      </c>
      <c r="F142" s="1" t="s">
        <v>21</v>
      </c>
      <c r="G142" s="3">
        <v>115869</v>
      </c>
      <c r="H142" s="3">
        <f t="shared" si="8"/>
        <v>1564228</v>
      </c>
      <c r="I142" s="9" t="s">
        <v>108</v>
      </c>
      <c r="J142" s="9" t="s">
        <v>37</v>
      </c>
      <c r="K142" s="8">
        <v>45597</v>
      </c>
      <c r="L142" t="s">
        <v>206</v>
      </c>
    </row>
    <row r="143" spans="1:12" hidden="1" x14ac:dyDescent="0.2">
      <c r="A143" s="11">
        <v>45526</v>
      </c>
      <c r="B143" s="9" t="s">
        <v>102</v>
      </c>
      <c r="C143" s="9" t="s">
        <v>102</v>
      </c>
      <c r="D143" s="9" t="s">
        <v>197</v>
      </c>
      <c r="E143" s="3">
        <v>-134804</v>
      </c>
      <c r="F143" s="1" t="s">
        <v>21</v>
      </c>
      <c r="G143" s="3">
        <v>-10784</v>
      </c>
      <c r="H143" s="3">
        <f t="shared" si="8"/>
        <v>-145588</v>
      </c>
      <c r="I143" s="9" t="s">
        <v>108</v>
      </c>
      <c r="J143" s="9" t="s">
        <v>37</v>
      </c>
      <c r="K143" s="8">
        <v>45597</v>
      </c>
      <c r="L143" t="s">
        <v>206</v>
      </c>
    </row>
    <row r="144" spans="1:12" hidden="1" x14ac:dyDescent="0.2">
      <c r="A144" s="11">
        <v>45531</v>
      </c>
      <c r="B144" s="9" t="s">
        <v>198</v>
      </c>
      <c r="C144" s="9" t="s">
        <v>144</v>
      </c>
      <c r="D144" s="9" t="s">
        <v>108</v>
      </c>
      <c r="E144" s="3">
        <v>4050935</v>
      </c>
      <c r="F144" s="1" t="s">
        <v>21</v>
      </c>
      <c r="G144" s="3">
        <v>324075</v>
      </c>
      <c r="H144" s="3">
        <f t="shared" si="8"/>
        <v>4375010</v>
      </c>
      <c r="I144" s="9" t="s">
        <v>108</v>
      </c>
      <c r="J144" s="9" t="s">
        <v>37</v>
      </c>
      <c r="K144" s="8">
        <v>45597</v>
      </c>
      <c r="L144" t="s">
        <v>206</v>
      </c>
    </row>
    <row r="145" spans="1:12" hidden="1" x14ac:dyDescent="0.2">
      <c r="A145" s="11">
        <v>45531</v>
      </c>
      <c r="B145" s="9" t="s">
        <v>199</v>
      </c>
      <c r="C145" s="9" t="s">
        <v>144</v>
      </c>
      <c r="D145" s="9" t="s">
        <v>108</v>
      </c>
      <c r="E145" s="3">
        <v>3727400</v>
      </c>
      <c r="F145" s="1" t="s">
        <v>21</v>
      </c>
      <c r="G145" s="3">
        <v>298192</v>
      </c>
      <c r="H145" s="3">
        <f t="shared" si="8"/>
        <v>4025592</v>
      </c>
      <c r="I145" s="9" t="s">
        <v>108</v>
      </c>
      <c r="J145" s="9" t="s">
        <v>37</v>
      </c>
      <c r="K145" s="8">
        <v>45597</v>
      </c>
      <c r="L145" t="s">
        <v>206</v>
      </c>
    </row>
    <row r="146" spans="1:12" hidden="1" x14ac:dyDescent="0.2">
      <c r="A146" s="23">
        <v>45539</v>
      </c>
      <c r="B146" s="24" t="s">
        <v>102</v>
      </c>
      <c r="C146" s="24" t="s">
        <v>102</v>
      </c>
      <c r="D146" s="24" t="s">
        <v>200</v>
      </c>
      <c r="E146" s="25">
        <v>-255021</v>
      </c>
      <c r="F146" s="26" t="s">
        <v>21</v>
      </c>
      <c r="G146" s="25">
        <v>-20401</v>
      </c>
      <c r="H146" s="25">
        <f>+E146+G146</f>
        <v>-275422</v>
      </c>
      <c r="I146" s="24" t="s">
        <v>108</v>
      </c>
      <c r="J146" s="24" t="s">
        <v>37</v>
      </c>
      <c r="L146" t="s">
        <v>221</v>
      </c>
    </row>
    <row r="147" spans="1:12" hidden="1" x14ac:dyDescent="0.2">
      <c r="A147" s="23">
        <v>45547</v>
      </c>
      <c r="B147" s="24" t="s">
        <v>102</v>
      </c>
      <c r="C147" s="24" t="s">
        <v>102</v>
      </c>
      <c r="D147" s="24" t="s">
        <v>201</v>
      </c>
      <c r="E147" s="25">
        <v>-47673</v>
      </c>
      <c r="F147" s="26" t="s">
        <v>21</v>
      </c>
      <c r="G147" s="25">
        <v>-3814</v>
      </c>
      <c r="H147" s="25">
        <f t="shared" ref="H147:H153" si="9">+E147+G147</f>
        <v>-51487</v>
      </c>
      <c r="I147" s="24" t="s">
        <v>108</v>
      </c>
      <c r="J147" s="24" t="s">
        <v>37</v>
      </c>
      <c r="L147" t="s">
        <v>221</v>
      </c>
    </row>
    <row r="148" spans="1:12" hidden="1" x14ac:dyDescent="0.2">
      <c r="A148" s="23">
        <v>45551</v>
      </c>
      <c r="B148" s="24" t="s">
        <v>102</v>
      </c>
      <c r="C148" s="24" t="s">
        <v>102</v>
      </c>
      <c r="D148" s="24" t="s">
        <v>202</v>
      </c>
      <c r="E148" s="25">
        <v>-633030</v>
      </c>
      <c r="F148" s="26" t="s">
        <v>21</v>
      </c>
      <c r="G148" s="25">
        <v>-50642</v>
      </c>
      <c r="H148" s="25">
        <f t="shared" si="9"/>
        <v>-683672</v>
      </c>
      <c r="I148" s="24" t="s">
        <v>108</v>
      </c>
      <c r="J148" s="24" t="s">
        <v>37</v>
      </c>
      <c r="L148" t="s">
        <v>221</v>
      </c>
    </row>
    <row r="149" spans="1:12" hidden="1" x14ac:dyDescent="0.2">
      <c r="A149" s="27">
        <v>45552</v>
      </c>
      <c r="B149" s="24"/>
      <c r="C149" s="24"/>
      <c r="D149" s="28" t="s">
        <v>205</v>
      </c>
      <c r="E149" s="29">
        <v>-202206</v>
      </c>
      <c r="F149" s="26" t="s">
        <v>21</v>
      </c>
      <c r="G149" s="29">
        <v>-16176</v>
      </c>
      <c r="H149" s="25">
        <f t="shared" si="9"/>
        <v>-218382</v>
      </c>
      <c r="I149" s="28" t="s">
        <v>108</v>
      </c>
      <c r="J149" s="28" t="s">
        <v>37</v>
      </c>
      <c r="L149" t="s">
        <v>221</v>
      </c>
    </row>
    <row r="150" spans="1:12" hidden="1" x14ac:dyDescent="0.2">
      <c r="A150" s="23">
        <v>45553</v>
      </c>
      <c r="B150" s="24" t="s">
        <v>203</v>
      </c>
      <c r="C150" s="24" t="s">
        <v>144</v>
      </c>
      <c r="D150" s="24" t="s">
        <v>108</v>
      </c>
      <c r="E150" s="25">
        <v>1710648</v>
      </c>
      <c r="F150" s="26" t="s">
        <v>21</v>
      </c>
      <c r="G150" s="25">
        <v>136852</v>
      </c>
      <c r="H150" s="25">
        <f t="shared" si="9"/>
        <v>1847500</v>
      </c>
      <c r="I150" s="24" t="s">
        <v>108</v>
      </c>
      <c r="J150" s="24" t="s">
        <v>37</v>
      </c>
      <c r="L150" t="s">
        <v>221</v>
      </c>
    </row>
    <row r="151" spans="1:12" hidden="1" x14ac:dyDescent="0.2">
      <c r="A151" s="23">
        <v>45553</v>
      </c>
      <c r="B151" s="24" t="s">
        <v>204</v>
      </c>
      <c r="C151" s="24" t="s">
        <v>144</v>
      </c>
      <c r="D151" s="24" t="s">
        <v>108</v>
      </c>
      <c r="E151" s="25">
        <v>740805</v>
      </c>
      <c r="F151" s="26" t="s">
        <v>21</v>
      </c>
      <c r="G151" s="25">
        <v>59264</v>
      </c>
      <c r="H151" s="25">
        <f t="shared" si="9"/>
        <v>800069</v>
      </c>
      <c r="I151" s="24" t="s">
        <v>108</v>
      </c>
      <c r="J151" s="24" t="s">
        <v>37</v>
      </c>
      <c r="L151" t="s">
        <v>221</v>
      </c>
    </row>
    <row r="152" spans="1:12" hidden="1" x14ac:dyDescent="0.2">
      <c r="A152" s="23">
        <v>45559</v>
      </c>
      <c r="B152" s="24" t="s">
        <v>102</v>
      </c>
      <c r="C152" s="24" t="s">
        <v>102</v>
      </c>
      <c r="D152" s="24" t="s">
        <v>205</v>
      </c>
      <c r="E152" s="25">
        <v>-539216</v>
      </c>
      <c r="F152" s="26" t="s">
        <v>21</v>
      </c>
      <c r="G152" s="25">
        <v>-43137</v>
      </c>
      <c r="H152" s="25">
        <f t="shared" si="9"/>
        <v>-582353</v>
      </c>
      <c r="I152" s="24" t="s">
        <v>108</v>
      </c>
      <c r="J152" s="24" t="s">
        <v>37</v>
      </c>
      <c r="L152" t="s">
        <v>221</v>
      </c>
    </row>
    <row r="153" spans="1:12" hidden="1" x14ac:dyDescent="0.2">
      <c r="A153" s="23">
        <v>45562</v>
      </c>
      <c r="B153" s="24" t="s">
        <v>102</v>
      </c>
      <c r="C153" s="24" t="s">
        <v>102</v>
      </c>
      <c r="D153" s="24" t="s">
        <v>200</v>
      </c>
      <c r="E153" s="25">
        <v>-47673</v>
      </c>
      <c r="F153" s="26" t="s">
        <v>21</v>
      </c>
      <c r="G153" s="25">
        <v>-3814</v>
      </c>
      <c r="H153" s="25">
        <f t="shared" si="9"/>
        <v>-51487</v>
      </c>
      <c r="I153" s="24" t="s">
        <v>108</v>
      </c>
      <c r="J153" s="24" t="s">
        <v>37</v>
      </c>
      <c r="L153" t="s">
        <v>221</v>
      </c>
    </row>
    <row r="154" spans="1:12" hidden="1" x14ac:dyDescent="0.2">
      <c r="A154" s="11">
        <v>45566</v>
      </c>
      <c r="B154" s="9" t="s">
        <v>207</v>
      </c>
      <c r="C154" s="9" t="s">
        <v>144</v>
      </c>
      <c r="D154" s="9" t="s">
        <v>108</v>
      </c>
      <c r="E154" s="3">
        <v>2332845</v>
      </c>
      <c r="F154" s="1" t="s">
        <v>21</v>
      </c>
      <c r="G154" s="3">
        <v>186628</v>
      </c>
      <c r="H154" s="25">
        <f>+E154+G154</f>
        <v>2519473</v>
      </c>
      <c r="I154" s="9" t="s">
        <v>108</v>
      </c>
      <c r="J154" s="9" t="s">
        <v>37</v>
      </c>
      <c r="L154" t="s">
        <v>221</v>
      </c>
    </row>
    <row r="155" spans="1:12" hidden="1" x14ac:dyDescent="0.2">
      <c r="A155" s="11">
        <v>45566</v>
      </c>
      <c r="B155" s="9" t="s">
        <v>208</v>
      </c>
      <c r="C155" s="9" t="s">
        <v>144</v>
      </c>
      <c r="D155" s="9" t="s">
        <v>108</v>
      </c>
      <c r="E155" s="3">
        <v>1114685</v>
      </c>
      <c r="F155" s="1" t="s">
        <v>21</v>
      </c>
      <c r="G155" s="3">
        <v>89175</v>
      </c>
      <c r="H155" s="25">
        <f t="shared" ref="H155:H160" si="10">+E155+G155</f>
        <v>1203860</v>
      </c>
      <c r="I155" s="9" t="s">
        <v>108</v>
      </c>
      <c r="J155" s="9" t="s">
        <v>37</v>
      </c>
      <c r="L155" t="s">
        <v>221</v>
      </c>
    </row>
    <row r="156" spans="1:12" hidden="1" x14ac:dyDescent="0.2">
      <c r="A156" s="11">
        <v>45583</v>
      </c>
      <c r="B156" s="9" t="s">
        <v>209</v>
      </c>
      <c r="C156" s="9" t="s">
        <v>144</v>
      </c>
      <c r="D156" s="9" t="s">
        <v>108</v>
      </c>
      <c r="E156" s="3">
        <v>2206229</v>
      </c>
      <c r="F156" s="1" t="s">
        <v>21</v>
      </c>
      <c r="G156" s="3">
        <v>176498</v>
      </c>
      <c r="H156" s="25">
        <f t="shared" si="10"/>
        <v>2382727</v>
      </c>
      <c r="I156" s="9" t="s">
        <v>108</v>
      </c>
      <c r="J156" s="9" t="s">
        <v>37</v>
      </c>
      <c r="L156" t="s">
        <v>221</v>
      </c>
    </row>
    <row r="157" spans="1:12" hidden="1" x14ac:dyDescent="0.2">
      <c r="A157" s="11">
        <v>45583</v>
      </c>
      <c r="B157" s="9" t="s">
        <v>210</v>
      </c>
      <c r="C157" s="9" t="s">
        <v>144</v>
      </c>
      <c r="D157" s="9" t="s">
        <v>108</v>
      </c>
      <c r="E157" s="3">
        <v>726678</v>
      </c>
      <c r="F157" s="1" t="s">
        <v>21</v>
      </c>
      <c r="G157" s="3">
        <v>58134</v>
      </c>
      <c r="H157" s="25">
        <f t="shared" si="10"/>
        <v>784812</v>
      </c>
      <c r="I157" s="9" t="s">
        <v>108</v>
      </c>
      <c r="J157" s="9" t="s">
        <v>37</v>
      </c>
      <c r="L157" t="s">
        <v>221</v>
      </c>
    </row>
    <row r="158" spans="1:12" hidden="1" x14ac:dyDescent="0.2">
      <c r="A158" s="11">
        <v>45587</v>
      </c>
      <c r="B158" s="9" t="s">
        <v>102</v>
      </c>
      <c r="C158" s="9" t="s">
        <v>102</v>
      </c>
      <c r="D158" s="9" t="s">
        <v>200</v>
      </c>
      <c r="E158" s="3">
        <v>-47673</v>
      </c>
      <c r="F158" s="1" t="s">
        <v>21</v>
      </c>
      <c r="G158" s="3">
        <v>-3814</v>
      </c>
      <c r="H158" s="25">
        <f t="shared" si="10"/>
        <v>-51487</v>
      </c>
      <c r="I158" s="9" t="s">
        <v>108</v>
      </c>
      <c r="J158" s="9" t="s">
        <v>37</v>
      </c>
      <c r="L158" t="s">
        <v>221</v>
      </c>
    </row>
    <row r="159" spans="1:12" hidden="1" x14ac:dyDescent="0.2">
      <c r="A159" s="11">
        <v>45594</v>
      </c>
      <c r="B159" s="9" t="s">
        <v>211</v>
      </c>
      <c r="C159" s="9" t="s">
        <v>144</v>
      </c>
      <c r="D159" s="9" t="s">
        <v>108</v>
      </c>
      <c r="E159" s="3">
        <v>2851566</v>
      </c>
      <c r="F159" s="1" t="s">
        <v>21</v>
      </c>
      <c r="G159" s="3">
        <v>228125</v>
      </c>
      <c r="H159" s="25">
        <f t="shared" si="10"/>
        <v>3079691</v>
      </c>
      <c r="I159" s="9" t="s">
        <v>108</v>
      </c>
      <c r="J159" s="9" t="s">
        <v>37</v>
      </c>
      <c r="L159" t="s">
        <v>221</v>
      </c>
    </row>
    <row r="160" spans="1:12" hidden="1" x14ac:dyDescent="0.2">
      <c r="A160" s="11">
        <v>45594</v>
      </c>
      <c r="B160" s="9" t="s">
        <v>212</v>
      </c>
      <c r="C160" s="9" t="s">
        <v>144</v>
      </c>
      <c r="D160" s="9" t="s">
        <v>108</v>
      </c>
      <c r="E160" s="3">
        <v>1972078</v>
      </c>
      <c r="F160" s="1" t="s">
        <v>21</v>
      </c>
      <c r="G160" s="3">
        <v>157766</v>
      </c>
      <c r="H160" s="25">
        <f t="shared" si="10"/>
        <v>2129844</v>
      </c>
      <c r="I160" s="9" t="s">
        <v>108</v>
      </c>
      <c r="J160" s="9" t="s">
        <v>37</v>
      </c>
      <c r="L160" t="s">
        <v>221</v>
      </c>
    </row>
    <row r="161" spans="1:12" hidden="1" x14ac:dyDescent="0.2">
      <c r="A161" s="23">
        <v>45602</v>
      </c>
      <c r="B161" s="24"/>
      <c r="C161" s="24"/>
      <c r="D161" s="9" t="s">
        <v>161</v>
      </c>
      <c r="E161" s="25">
        <v>-19538</v>
      </c>
      <c r="F161" s="26" t="s">
        <v>21</v>
      </c>
      <c r="G161" s="25">
        <v>-1563.04</v>
      </c>
      <c r="H161" s="25">
        <f>+E161+G161</f>
        <v>-21101.040000000001</v>
      </c>
      <c r="I161" s="24" t="s">
        <v>108</v>
      </c>
      <c r="J161" s="24" t="s">
        <v>37</v>
      </c>
      <c r="L161" t="s">
        <v>221</v>
      </c>
    </row>
    <row r="162" spans="1:12" hidden="1" x14ac:dyDescent="0.2">
      <c r="A162" s="23">
        <v>45607</v>
      </c>
      <c r="B162" s="24" t="s">
        <v>213</v>
      </c>
      <c r="C162" s="24" t="s">
        <v>144</v>
      </c>
      <c r="D162" s="24" t="s">
        <v>108</v>
      </c>
      <c r="E162" s="25">
        <v>1223068</v>
      </c>
      <c r="F162" s="26" t="s">
        <v>21</v>
      </c>
      <c r="G162" s="25">
        <v>97845</v>
      </c>
      <c r="H162" s="25">
        <f>+E162+G162</f>
        <v>1320913</v>
      </c>
      <c r="I162" s="24" t="s">
        <v>108</v>
      </c>
      <c r="J162" s="24" t="s">
        <v>37</v>
      </c>
      <c r="L162" t="s">
        <v>221</v>
      </c>
    </row>
    <row r="163" spans="1:12" hidden="1" x14ac:dyDescent="0.2">
      <c r="A163" s="23">
        <v>45607</v>
      </c>
      <c r="B163" s="24" t="s">
        <v>214</v>
      </c>
      <c r="C163" s="24" t="s">
        <v>144</v>
      </c>
      <c r="D163" s="24" t="s">
        <v>108</v>
      </c>
      <c r="E163" s="25">
        <v>5295870</v>
      </c>
      <c r="F163" s="26" t="s">
        <v>21</v>
      </c>
      <c r="G163" s="25">
        <v>423670</v>
      </c>
      <c r="H163" s="25">
        <f t="shared" ref="H163:H165" si="11">+E163+G163</f>
        <v>5719540</v>
      </c>
      <c r="I163" s="24" t="s">
        <v>108</v>
      </c>
      <c r="J163" s="24" t="s">
        <v>37</v>
      </c>
      <c r="L163" t="s">
        <v>221</v>
      </c>
    </row>
    <row r="164" spans="1:12" hidden="1" x14ac:dyDescent="0.2">
      <c r="A164" s="23">
        <v>45621</v>
      </c>
      <c r="B164" s="24" t="s">
        <v>215</v>
      </c>
      <c r="C164" s="24" t="s">
        <v>144</v>
      </c>
      <c r="D164" s="24" t="s">
        <v>108</v>
      </c>
      <c r="E164" s="25">
        <v>1559760</v>
      </c>
      <c r="F164" s="26" t="s">
        <v>21</v>
      </c>
      <c r="G164" s="25">
        <v>124781</v>
      </c>
      <c r="H164" s="25">
        <f t="shared" si="11"/>
        <v>1684541</v>
      </c>
      <c r="I164" s="24" t="s">
        <v>108</v>
      </c>
      <c r="J164" s="24" t="s">
        <v>37</v>
      </c>
      <c r="L164" t="s">
        <v>221</v>
      </c>
    </row>
    <row r="165" spans="1:12" hidden="1" x14ac:dyDescent="0.2">
      <c r="A165" s="23">
        <v>45621</v>
      </c>
      <c r="B165" s="24" t="s">
        <v>216</v>
      </c>
      <c r="C165" s="24" t="s">
        <v>144</v>
      </c>
      <c r="D165" s="24" t="s">
        <v>108</v>
      </c>
      <c r="E165" s="25">
        <v>1192124</v>
      </c>
      <c r="F165" s="26" t="s">
        <v>21</v>
      </c>
      <c r="G165" s="25">
        <v>95370</v>
      </c>
      <c r="H165" s="25">
        <f t="shared" si="11"/>
        <v>1287494</v>
      </c>
      <c r="I165" s="24" t="s">
        <v>108</v>
      </c>
      <c r="J165" s="24" t="s">
        <v>37</v>
      </c>
      <c r="L165" t="s">
        <v>221</v>
      </c>
    </row>
    <row r="166" spans="1:12" hidden="1" x14ac:dyDescent="0.2">
      <c r="A166" s="11">
        <v>45631</v>
      </c>
      <c r="B166" s="9" t="s">
        <v>102</v>
      </c>
      <c r="C166" s="9" t="s">
        <v>102</v>
      </c>
      <c r="D166" s="9" t="s">
        <v>161</v>
      </c>
      <c r="E166" s="3">
        <v>-287629</v>
      </c>
      <c r="F166" s="1" t="s">
        <v>21</v>
      </c>
      <c r="G166" s="3">
        <v>-23011</v>
      </c>
      <c r="H166" s="25">
        <f>+E166+G166</f>
        <v>-310640</v>
      </c>
      <c r="I166" s="9" t="s">
        <v>108</v>
      </c>
      <c r="J166" s="9" t="s">
        <v>37</v>
      </c>
      <c r="K166" s="8">
        <v>45755</v>
      </c>
      <c r="L166" t="s">
        <v>241</v>
      </c>
    </row>
    <row r="167" spans="1:12" hidden="1" x14ac:dyDescent="0.2">
      <c r="A167" s="11">
        <v>45642</v>
      </c>
      <c r="B167" s="9" t="s">
        <v>217</v>
      </c>
      <c r="C167" s="9" t="s">
        <v>144</v>
      </c>
      <c r="D167" s="9" t="s">
        <v>108</v>
      </c>
      <c r="E167" s="3">
        <v>3055540</v>
      </c>
      <c r="F167" s="1" t="s">
        <v>21</v>
      </c>
      <c r="G167" s="3">
        <v>244443</v>
      </c>
      <c r="H167" s="25">
        <f>+E167+G167</f>
        <v>3299983</v>
      </c>
      <c r="I167" s="9" t="s">
        <v>108</v>
      </c>
      <c r="J167" s="9" t="s">
        <v>37</v>
      </c>
      <c r="K167" s="8">
        <v>45755</v>
      </c>
      <c r="L167" t="s">
        <v>241</v>
      </c>
    </row>
    <row r="168" spans="1:12" hidden="1" x14ac:dyDescent="0.2">
      <c r="A168" s="11">
        <v>45642</v>
      </c>
      <c r="B168" s="9" t="s">
        <v>218</v>
      </c>
      <c r="C168" s="9" t="s">
        <v>144</v>
      </c>
      <c r="D168" s="9" t="s">
        <v>108</v>
      </c>
      <c r="E168" s="3">
        <v>1414220</v>
      </c>
      <c r="F168" s="1" t="s">
        <v>21</v>
      </c>
      <c r="G168" s="3">
        <v>113138</v>
      </c>
      <c r="H168" s="25">
        <f t="shared" ref="H168:H172" si="12">+E168+G168</f>
        <v>1527358</v>
      </c>
      <c r="I168" s="9" t="s">
        <v>108</v>
      </c>
      <c r="J168" s="9" t="s">
        <v>37</v>
      </c>
      <c r="K168" s="8">
        <v>45755</v>
      </c>
      <c r="L168" t="s">
        <v>241</v>
      </c>
    </row>
    <row r="169" spans="1:12" hidden="1" x14ac:dyDescent="0.2">
      <c r="A169" s="11">
        <v>45650</v>
      </c>
      <c r="B169" s="9" t="s">
        <v>219</v>
      </c>
      <c r="C169" s="9" t="s">
        <v>144</v>
      </c>
      <c r="D169" s="9" t="s">
        <v>108</v>
      </c>
      <c r="E169" s="3">
        <v>1914520</v>
      </c>
      <c r="F169" s="1" t="s">
        <v>21</v>
      </c>
      <c r="G169" s="3">
        <v>153162</v>
      </c>
      <c r="H169" s="25">
        <f t="shared" si="12"/>
        <v>2067682</v>
      </c>
      <c r="I169" s="9" t="s">
        <v>108</v>
      </c>
      <c r="J169" s="9" t="s">
        <v>37</v>
      </c>
      <c r="K169" s="8">
        <v>45755</v>
      </c>
      <c r="L169" t="s">
        <v>241</v>
      </c>
    </row>
    <row r="170" spans="1:12" hidden="1" x14ac:dyDescent="0.2">
      <c r="A170" s="11">
        <v>45650</v>
      </c>
      <c r="B170" s="9" t="s">
        <v>220</v>
      </c>
      <c r="C170" s="9" t="s">
        <v>144</v>
      </c>
      <c r="D170" s="9" t="s">
        <v>108</v>
      </c>
      <c r="E170" s="3">
        <v>3577110</v>
      </c>
      <c r="F170" s="1" t="s">
        <v>21</v>
      </c>
      <c r="G170" s="3">
        <v>286169</v>
      </c>
      <c r="H170" s="25">
        <f t="shared" si="12"/>
        <v>3863279</v>
      </c>
      <c r="I170" s="9" t="s">
        <v>108</v>
      </c>
      <c r="J170" s="9" t="s">
        <v>37</v>
      </c>
      <c r="K170" s="8">
        <v>45755</v>
      </c>
      <c r="L170" t="s">
        <v>241</v>
      </c>
    </row>
    <row r="171" spans="1:12" hidden="1" x14ac:dyDescent="0.2">
      <c r="A171" s="11">
        <v>45654</v>
      </c>
      <c r="B171" s="9" t="s">
        <v>102</v>
      </c>
      <c r="C171" s="9" t="s">
        <v>102</v>
      </c>
      <c r="D171" s="9" t="s">
        <v>161</v>
      </c>
      <c r="E171" s="3">
        <v>-211010</v>
      </c>
      <c r="F171" s="1" t="s">
        <v>21</v>
      </c>
      <c r="G171" s="3">
        <v>-16881</v>
      </c>
      <c r="H171" s="25">
        <f t="shared" si="12"/>
        <v>-227891</v>
      </c>
      <c r="I171" s="9" t="s">
        <v>108</v>
      </c>
      <c r="J171" s="9" t="s">
        <v>37</v>
      </c>
      <c r="K171" s="8">
        <v>45755</v>
      </c>
      <c r="L171" t="s">
        <v>241</v>
      </c>
    </row>
    <row r="172" spans="1:12" hidden="1" x14ac:dyDescent="0.2">
      <c r="A172" s="11">
        <v>45654</v>
      </c>
      <c r="B172" s="9" t="s">
        <v>102</v>
      </c>
      <c r="C172" s="9" t="s">
        <v>102</v>
      </c>
      <c r="D172" s="9" t="s">
        <v>161</v>
      </c>
      <c r="E172" s="3">
        <v>-211010</v>
      </c>
      <c r="F172" s="1" t="s">
        <v>21</v>
      </c>
      <c r="G172" s="3">
        <v>-16881</v>
      </c>
      <c r="H172" s="25">
        <f t="shared" si="12"/>
        <v>-227891</v>
      </c>
      <c r="I172" s="9" t="s">
        <v>108</v>
      </c>
      <c r="J172" s="9" t="s">
        <v>37</v>
      </c>
      <c r="K172" s="8">
        <v>45755</v>
      </c>
      <c r="L172" t="s">
        <v>241</v>
      </c>
    </row>
    <row r="173" spans="1:12" hidden="1" x14ac:dyDescent="0.2">
      <c r="A173" s="11">
        <v>45665</v>
      </c>
      <c r="B173" s="9" t="s">
        <v>102</v>
      </c>
      <c r="C173" s="9" t="s">
        <v>102</v>
      </c>
      <c r="D173" s="9" t="s">
        <v>161</v>
      </c>
      <c r="E173" s="3">
        <v>-249636</v>
      </c>
      <c r="F173" s="1" t="s">
        <v>21</v>
      </c>
      <c r="G173" s="3">
        <v>-19972</v>
      </c>
      <c r="H173" s="25">
        <f>+E173+G173</f>
        <v>-269608</v>
      </c>
      <c r="I173" s="9" t="s">
        <v>108</v>
      </c>
      <c r="J173" s="9" t="s">
        <v>37</v>
      </c>
      <c r="K173" s="8">
        <v>45755</v>
      </c>
      <c r="L173" t="s">
        <v>241</v>
      </c>
    </row>
    <row r="174" spans="1:12" hidden="1" x14ac:dyDescent="0.2">
      <c r="A174" s="11">
        <v>45665</v>
      </c>
      <c r="B174" s="9" t="s">
        <v>222</v>
      </c>
      <c r="C174" s="9" t="s">
        <v>223</v>
      </c>
      <c r="D174" s="9" t="s">
        <v>108</v>
      </c>
      <c r="E174" s="3">
        <v>2506500</v>
      </c>
      <c r="F174" s="1" t="s">
        <v>21</v>
      </c>
      <c r="G174" s="3">
        <v>200520</v>
      </c>
      <c r="H174" s="25">
        <f>+E174+G174</f>
        <v>2707020</v>
      </c>
      <c r="I174" s="9" t="s">
        <v>108</v>
      </c>
      <c r="J174" s="9" t="s">
        <v>37</v>
      </c>
      <c r="K174" s="8">
        <v>45755</v>
      </c>
      <c r="L174" t="s">
        <v>241</v>
      </c>
    </row>
    <row r="175" spans="1:12" hidden="1" x14ac:dyDescent="0.2">
      <c r="A175" s="11">
        <v>45665</v>
      </c>
      <c r="B175" s="9" t="s">
        <v>224</v>
      </c>
      <c r="C175" s="9" t="s">
        <v>223</v>
      </c>
      <c r="D175" s="9" t="s">
        <v>108</v>
      </c>
      <c r="E175" s="3">
        <v>2070820</v>
      </c>
      <c r="F175" s="1" t="s">
        <v>21</v>
      </c>
      <c r="G175" s="3">
        <v>165666</v>
      </c>
      <c r="H175" s="25">
        <f>+E175+G175</f>
        <v>2236486</v>
      </c>
      <c r="I175" s="9" t="s">
        <v>108</v>
      </c>
      <c r="J175" s="9" t="s">
        <v>37</v>
      </c>
      <c r="K175" s="8">
        <v>45755</v>
      </c>
      <c r="L175" t="s">
        <v>241</v>
      </c>
    </row>
    <row r="176" spans="1:12" hidden="1" x14ac:dyDescent="0.2">
      <c r="A176" s="11">
        <v>45678</v>
      </c>
      <c r="B176" s="9" t="s">
        <v>102</v>
      </c>
      <c r="C176" s="9" t="s">
        <v>102</v>
      </c>
      <c r="D176" s="9" t="s">
        <v>161</v>
      </c>
      <c r="E176" s="3">
        <v>-139518</v>
      </c>
      <c r="F176" s="1" t="s">
        <v>21</v>
      </c>
      <c r="G176" s="3">
        <v>-11161</v>
      </c>
      <c r="H176" s="25">
        <f t="shared" ref="H176:H179" si="13">+E176+G176</f>
        <v>-150679</v>
      </c>
      <c r="I176" s="9" t="s">
        <v>108</v>
      </c>
      <c r="J176" s="9" t="s">
        <v>37</v>
      </c>
      <c r="K176" s="8">
        <v>45755</v>
      </c>
      <c r="L176" t="s">
        <v>241</v>
      </c>
    </row>
    <row r="177" spans="1:12" hidden="1" x14ac:dyDescent="0.2">
      <c r="A177" s="11">
        <v>45681</v>
      </c>
      <c r="B177" s="9" t="s">
        <v>225</v>
      </c>
      <c r="C177" s="9" t="s">
        <v>223</v>
      </c>
      <c r="D177" s="9" t="s">
        <v>108</v>
      </c>
      <c r="E177" s="3">
        <v>1167750</v>
      </c>
      <c r="F177" s="1" t="s">
        <v>21</v>
      </c>
      <c r="G177" s="3">
        <v>93420</v>
      </c>
      <c r="H177" s="25">
        <f t="shared" si="13"/>
        <v>1261170</v>
      </c>
      <c r="I177" s="9" t="s">
        <v>108</v>
      </c>
      <c r="J177" s="9" t="s">
        <v>37</v>
      </c>
      <c r="K177" s="8">
        <v>45755</v>
      </c>
      <c r="L177" t="s">
        <v>241</v>
      </c>
    </row>
    <row r="178" spans="1:12" hidden="1" x14ac:dyDescent="0.2">
      <c r="A178" s="11">
        <v>45681</v>
      </c>
      <c r="B178" s="9" t="s">
        <v>226</v>
      </c>
      <c r="C178" s="9" t="s">
        <v>223</v>
      </c>
      <c r="D178" s="9" t="s">
        <v>108</v>
      </c>
      <c r="E178" s="3">
        <v>2294416</v>
      </c>
      <c r="F178" s="1" t="s">
        <v>21</v>
      </c>
      <c r="G178" s="3">
        <v>183553</v>
      </c>
      <c r="H178" s="25">
        <f t="shared" si="13"/>
        <v>2477969</v>
      </c>
      <c r="I178" s="9" t="s">
        <v>108</v>
      </c>
      <c r="J178" s="9" t="s">
        <v>37</v>
      </c>
      <c r="K178" s="8">
        <v>45755</v>
      </c>
      <c r="L178" t="s">
        <v>241</v>
      </c>
    </row>
    <row r="179" spans="1:12" hidden="1" x14ac:dyDescent="0.2">
      <c r="A179" s="11">
        <v>45681</v>
      </c>
      <c r="B179" s="9" t="s">
        <v>227</v>
      </c>
      <c r="C179" s="9" t="s">
        <v>223</v>
      </c>
      <c r="D179" s="9" t="s">
        <v>108</v>
      </c>
      <c r="E179" s="3">
        <v>3520465</v>
      </c>
      <c r="F179" s="1" t="s">
        <v>21</v>
      </c>
      <c r="G179" s="3">
        <v>281637</v>
      </c>
      <c r="H179" s="25">
        <f t="shared" si="13"/>
        <v>3802102</v>
      </c>
      <c r="I179" s="9" t="s">
        <v>108</v>
      </c>
      <c r="J179" s="9" t="s">
        <v>37</v>
      </c>
      <c r="K179" s="8">
        <v>45755</v>
      </c>
      <c r="L179" t="s">
        <v>241</v>
      </c>
    </row>
    <row r="180" spans="1:12" hidden="1" x14ac:dyDescent="0.2">
      <c r="A180" s="23">
        <v>45693</v>
      </c>
      <c r="B180" s="24" t="s">
        <v>102</v>
      </c>
      <c r="C180" s="24" t="s">
        <v>102</v>
      </c>
      <c r="D180" s="24" t="s">
        <v>228</v>
      </c>
      <c r="E180" s="25">
        <v>-192333</v>
      </c>
      <c r="F180" s="26" t="s">
        <v>21</v>
      </c>
      <c r="G180" s="25">
        <v>-15386</v>
      </c>
      <c r="H180" s="25">
        <f>+E180+G180</f>
        <v>-207719</v>
      </c>
      <c r="I180" s="24" t="s">
        <v>108</v>
      </c>
      <c r="J180" s="24" t="s">
        <v>37</v>
      </c>
      <c r="L180" t="s">
        <v>242</v>
      </c>
    </row>
    <row r="181" spans="1:12" hidden="1" x14ac:dyDescent="0.2">
      <c r="A181" s="23">
        <v>45696</v>
      </c>
      <c r="B181" s="24" t="s">
        <v>229</v>
      </c>
      <c r="C181" s="24" t="s">
        <v>223</v>
      </c>
      <c r="D181" s="24" t="s">
        <v>108</v>
      </c>
      <c r="E181" s="25">
        <v>1785960</v>
      </c>
      <c r="F181" s="26" t="s">
        <v>21</v>
      </c>
      <c r="G181" s="25">
        <v>142877</v>
      </c>
      <c r="H181" s="25">
        <f t="shared" ref="H181:H185" si="14">+E181+G181</f>
        <v>1928837</v>
      </c>
      <c r="I181" s="24" t="s">
        <v>108</v>
      </c>
      <c r="J181" s="24" t="s">
        <v>37</v>
      </c>
      <c r="L181" t="s">
        <v>242</v>
      </c>
    </row>
    <row r="182" spans="1:12" hidden="1" x14ac:dyDescent="0.2">
      <c r="A182" s="23">
        <v>45696</v>
      </c>
      <c r="B182" s="24" t="s">
        <v>230</v>
      </c>
      <c r="C182" s="24" t="s">
        <v>223</v>
      </c>
      <c r="D182" s="24" t="s">
        <v>108</v>
      </c>
      <c r="E182" s="25">
        <v>3072025</v>
      </c>
      <c r="F182" s="26" t="s">
        <v>21</v>
      </c>
      <c r="G182" s="25">
        <v>245762</v>
      </c>
      <c r="H182" s="25">
        <f t="shared" si="14"/>
        <v>3317787</v>
      </c>
      <c r="I182" s="24" t="s">
        <v>108</v>
      </c>
      <c r="J182" s="24" t="s">
        <v>37</v>
      </c>
      <c r="L182" t="s">
        <v>242</v>
      </c>
    </row>
    <row r="183" spans="1:12" hidden="1" x14ac:dyDescent="0.2">
      <c r="A183" s="23">
        <v>45698</v>
      </c>
      <c r="B183" s="24" t="s">
        <v>102</v>
      </c>
      <c r="C183" s="24" t="s">
        <v>102</v>
      </c>
      <c r="D183" s="24" t="s">
        <v>228</v>
      </c>
      <c r="E183" s="25">
        <v>-105505</v>
      </c>
      <c r="F183" s="26" t="s">
        <v>21</v>
      </c>
      <c r="G183" s="25">
        <v>-8440</v>
      </c>
      <c r="H183" s="25">
        <f t="shared" si="14"/>
        <v>-113945</v>
      </c>
      <c r="I183" s="24" t="s">
        <v>108</v>
      </c>
      <c r="J183" s="24" t="s">
        <v>37</v>
      </c>
      <c r="L183" t="s">
        <v>242</v>
      </c>
    </row>
    <row r="184" spans="1:12" hidden="1" x14ac:dyDescent="0.2">
      <c r="A184" s="23">
        <v>45713</v>
      </c>
      <c r="B184" s="24" t="s">
        <v>231</v>
      </c>
      <c r="C184" s="24" t="s">
        <v>223</v>
      </c>
      <c r="D184" s="24" t="s">
        <v>108</v>
      </c>
      <c r="E184" s="25">
        <v>1881825</v>
      </c>
      <c r="F184" s="26" t="s">
        <v>21</v>
      </c>
      <c r="G184" s="25">
        <v>150546</v>
      </c>
      <c r="H184" s="25">
        <f t="shared" si="14"/>
        <v>2032371</v>
      </c>
      <c r="I184" s="24" t="s">
        <v>108</v>
      </c>
      <c r="J184" s="24" t="s">
        <v>37</v>
      </c>
      <c r="L184" t="s">
        <v>242</v>
      </c>
    </row>
    <row r="185" spans="1:12" hidden="1" x14ac:dyDescent="0.2">
      <c r="A185" s="23">
        <v>45713</v>
      </c>
      <c r="B185" s="24" t="s">
        <v>232</v>
      </c>
      <c r="C185" s="24" t="s">
        <v>223</v>
      </c>
      <c r="D185" s="24" t="s">
        <v>108</v>
      </c>
      <c r="E185" s="25">
        <v>4213420</v>
      </c>
      <c r="F185" s="26" t="s">
        <v>21</v>
      </c>
      <c r="G185" s="25">
        <v>337074</v>
      </c>
      <c r="H185" s="25">
        <f t="shared" si="14"/>
        <v>4550494</v>
      </c>
      <c r="I185" s="24" t="s">
        <v>108</v>
      </c>
      <c r="J185" s="24" t="s">
        <v>37</v>
      </c>
      <c r="L185" t="s">
        <v>242</v>
      </c>
    </row>
    <row r="186" spans="1:12" hidden="1" x14ac:dyDescent="0.2">
      <c r="A186" s="23">
        <v>45722</v>
      </c>
      <c r="B186" s="24" t="s">
        <v>102</v>
      </c>
      <c r="C186" s="24" t="s">
        <v>102</v>
      </c>
      <c r="D186" s="24" t="s">
        <v>161</v>
      </c>
      <c r="E186" s="25">
        <v>-67403</v>
      </c>
      <c r="F186" s="26" t="s">
        <v>21</v>
      </c>
      <c r="G186" s="25">
        <v>-5392</v>
      </c>
      <c r="H186" s="25">
        <f>+E186+G186</f>
        <v>-72795</v>
      </c>
      <c r="I186" s="24" t="s">
        <v>108</v>
      </c>
      <c r="J186" s="24" t="s">
        <v>37</v>
      </c>
      <c r="L186" t="s">
        <v>242</v>
      </c>
    </row>
    <row r="187" spans="1:12" hidden="1" x14ac:dyDescent="0.2">
      <c r="A187" s="23">
        <v>45727</v>
      </c>
      <c r="B187" s="24" t="s">
        <v>233</v>
      </c>
      <c r="C187" s="24" t="s">
        <v>223</v>
      </c>
      <c r="D187" s="24" t="s">
        <v>108</v>
      </c>
      <c r="E187" s="25">
        <v>3081230</v>
      </c>
      <c r="F187" s="26" t="s">
        <v>21</v>
      </c>
      <c r="G187" s="25">
        <v>246498</v>
      </c>
      <c r="H187" s="25">
        <f t="shared" ref="H187:H192" si="15">+E187+G187</f>
        <v>3327728</v>
      </c>
      <c r="I187" s="24" t="s">
        <v>108</v>
      </c>
      <c r="J187" s="24" t="s">
        <v>37</v>
      </c>
      <c r="L187" t="s">
        <v>242</v>
      </c>
    </row>
    <row r="188" spans="1:12" hidden="1" x14ac:dyDescent="0.2">
      <c r="A188" s="23">
        <v>45727</v>
      </c>
      <c r="B188" s="24" t="s">
        <v>234</v>
      </c>
      <c r="C188" s="24" t="s">
        <v>223</v>
      </c>
      <c r="D188" s="24" t="s">
        <v>108</v>
      </c>
      <c r="E188" s="25">
        <v>3545147</v>
      </c>
      <c r="F188" s="26" t="s">
        <v>21</v>
      </c>
      <c r="G188" s="25">
        <v>283612</v>
      </c>
      <c r="H188" s="25">
        <f t="shared" si="15"/>
        <v>3828759</v>
      </c>
      <c r="I188" s="24" t="s">
        <v>108</v>
      </c>
      <c r="J188" s="24" t="s">
        <v>37</v>
      </c>
      <c r="L188" t="s">
        <v>242</v>
      </c>
    </row>
    <row r="189" spans="1:12" hidden="1" x14ac:dyDescent="0.2">
      <c r="A189" s="23">
        <v>45730</v>
      </c>
      <c r="B189" s="24" t="s">
        <v>102</v>
      </c>
      <c r="C189" s="24" t="s">
        <v>102</v>
      </c>
      <c r="D189" s="24" t="s">
        <v>161</v>
      </c>
      <c r="E189" s="25">
        <v>-52815</v>
      </c>
      <c r="F189" s="26" t="s">
        <v>21</v>
      </c>
      <c r="G189" s="25">
        <v>-4225</v>
      </c>
      <c r="H189" s="25">
        <f t="shared" si="15"/>
        <v>-57040</v>
      </c>
      <c r="I189" s="24" t="s">
        <v>108</v>
      </c>
      <c r="J189" s="24" t="s">
        <v>37</v>
      </c>
      <c r="L189" t="s">
        <v>242</v>
      </c>
    </row>
    <row r="190" spans="1:12" hidden="1" x14ac:dyDescent="0.2">
      <c r="A190" s="23">
        <v>45741</v>
      </c>
      <c r="B190" s="24" t="s">
        <v>235</v>
      </c>
      <c r="C190" s="24" t="s">
        <v>223</v>
      </c>
      <c r="D190" s="24" t="s">
        <v>108</v>
      </c>
      <c r="E190" s="25">
        <v>2229370</v>
      </c>
      <c r="F190" s="26" t="s">
        <v>21</v>
      </c>
      <c r="G190" s="25">
        <v>178350</v>
      </c>
      <c r="H190" s="25">
        <f t="shared" si="15"/>
        <v>2407720</v>
      </c>
      <c r="I190" s="24" t="s">
        <v>108</v>
      </c>
      <c r="J190" s="24" t="s">
        <v>37</v>
      </c>
      <c r="L190" t="s">
        <v>242</v>
      </c>
    </row>
    <row r="191" spans="1:12" hidden="1" x14ac:dyDescent="0.2">
      <c r="A191" s="23">
        <v>45741</v>
      </c>
      <c r="B191" s="24" t="s">
        <v>236</v>
      </c>
      <c r="C191" s="24" t="s">
        <v>223</v>
      </c>
      <c r="D191" s="24" t="s">
        <v>108</v>
      </c>
      <c r="E191" s="25">
        <v>3798385</v>
      </c>
      <c r="F191" s="26" t="s">
        <v>21</v>
      </c>
      <c r="G191" s="25">
        <v>303871</v>
      </c>
      <c r="H191" s="25">
        <f t="shared" si="15"/>
        <v>4102256</v>
      </c>
      <c r="I191" s="24" t="s">
        <v>108</v>
      </c>
      <c r="J191" s="24" t="s">
        <v>37</v>
      </c>
      <c r="L191" t="s">
        <v>242</v>
      </c>
    </row>
    <row r="192" spans="1:12" hidden="1" x14ac:dyDescent="0.2">
      <c r="A192" s="23">
        <v>45745</v>
      </c>
      <c r="B192" s="24" t="s">
        <v>102</v>
      </c>
      <c r="C192" s="24" t="s">
        <v>102</v>
      </c>
      <c r="D192" s="24" t="s">
        <v>161</v>
      </c>
      <c r="E192" s="25">
        <v>-106026</v>
      </c>
      <c r="F192" s="26" t="s">
        <v>21</v>
      </c>
      <c r="G192" s="25">
        <v>-8482</v>
      </c>
      <c r="H192" s="25">
        <f t="shared" si="15"/>
        <v>-114508</v>
      </c>
      <c r="I192" s="24" t="s">
        <v>108</v>
      </c>
      <c r="J192" s="24" t="s">
        <v>37</v>
      </c>
      <c r="L192" t="s">
        <v>242</v>
      </c>
    </row>
    <row r="193" spans="1:12" hidden="1" x14ac:dyDescent="0.2">
      <c r="A193" s="11">
        <v>45755</v>
      </c>
      <c r="B193" s="9" t="s">
        <v>237</v>
      </c>
      <c r="C193" s="9" t="s">
        <v>223</v>
      </c>
      <c r="D193" s="9" t="s">
        <v>108</v>
      </c>
      <c r="E193" s="3">
        <v>3392530</v>
      </c>
      <c r="F193" s="1" t="s">
        <v>21</v>
      </c>
      <c r="G193" s="3">
        <v>271402</v>
      </c>
      <c r="H193" s="3">
        <f>+E193+G193</f>
        <v>3663932</v>
      </c>
      <c r="I193" s="9" t="s">
        <v>108</v>
      </c>
      <c r="J193" s="9" t="s">
        <v>37</v>
      </c>
      <c r="L193" t="s">
        <v>242</v>
      </c>
    </row>
    <row r="194" spans="1:12" hidden="1" x14ac:dyDescent="0.2">
      <c r="A194" s="11">
        <v>45755</v>
      </c>
      <c r="B194" s="9" t="s">
        <v>238</v>
      </c>
      <c r="C194" s="9" t="s">
        <v>223</v>
      </c>
      <c r="D194" s="9" t="s">
        <v>108</v>
      </c>
      <c r="E194" s="3">
        <v>1165510</v>
      </c>
      <c r="F194" s="1" t="s">
        <v>21</v>
      </c>
      <c r="G194" s="3">
        <v>93241</v>
      </c>
      <c r="H194" s="3">
        <f t="shared" ref="H194:H218" si="16">+E194+G194</f>
        <v>1258751</v>
      </c>
      <c r="I194" s="9" t="s">
        <v>108</v>
      </c>
      <c r="J194" s="9" t="s">
        <v>37</v>
      </c>
      <c r="L194" t="s">
        <v>242</v>
      </c>
    </row>
    <row r="195" spans="1:12" hidden="1" x14ac:dyDescent="0.2">
      <c r="A195" s="11">
        <v>45771</v>
      </c>
      <c r="B195" s="9" t="s">
        <v>239</v>
      </c>
      <c r="C195" s="9" t="s">
        <v>223</v>
      </c>
      <c r="D195" s="9" t="s">
        <v>108</v>
      </c>
      <c r="E195" s="3">
        <v>700363</v>
      </c>
      <c r="F195" s="1" t="s">
        <v>21</v>
      </c>
      <c r="G195" s="3">
        <v>56029</v>
      </c>
      <c r="H195" s="3">
        <f t="shared" si="16"/>
        <v>756392</v>
      </c>
      <c r="I195" s="9" t="s">
        <v>108</v>
      </c>
      <c r="J195" s="9" t="s">
        <v>37</v>
      </c>
      <c r="L195" t="s">
        <v>242</v>
      </c>
    </row>
    <row r="196" spans="1:12" hidden="1" x14ac:dyDescent="0.2">
      <c r="A196" s="11">
        <v>45771</v>
      </c>
      <c r="B196" s="9" t="s">
        <v>240</v>
      </c>
      <c r="C196" s="9" t="s">
        <v>223</v>
      </c>
      <c r="D196" s="9" t="s">
        <v>108</v>
      </c>
      <c r="E196" s="3">
        <v>3257101</v>
      </c>
      <c r="F196" s="1" t="s">
        <v>21</v>
      </c>
      <c r="G196" s="3">
        <v>260568</v>
      </c>
      <c r="H196" s="3">
        <f t="shared" si="16"/>
        <v>3517669</v>
      </c>
      <c r="I196" s="9" t="s">
        <v>108</v>
      </c>
      <c r="J196" s="9" t="s">
        <v>37</v>
      </c>
      <c r="L196" t="s">
        <v>242</v>
      </c>
    </row>
    <row r="197" spans="1:12" hidden="1" x14ac:dyDescent="0.2">
      <c r="A197" s="11">
        <v>45776</v>
      </c>
      <c r="B197" s="9" t="s">
        <v>102</v>
      </c>
      <c r="C197" s="9" t="s">
        <v>102</v>
      </c>
      <c r="D197" s="9" t="s">
        <v>161</v>
      </c>
      <c r="E197" s="3">
        <v>-211010</v>
      </c>
      <c r="F197" s="1" t="s">
        <v>21</v>
      </c>
      <c r="G197" s="3">
        <v>-16881</v>
      </c>
      <c r="H197" s="3">
        <f t="shared" si="16"/>
        <v>-227891</v>
      </c>
      <c r="I197" s="9" t="s">
        <v>108</v>
      </c>
      <c r="J197" s="9" t="s">
        <v>37</v>
      </c>
      <c r="L197" t="s">
        <v>242</v>
      </c>
    </row>
    <row r="198" spans="1:12" hidden="1" x14ac:dyDescent="0.2">
      <c r="A198" s="11">
        <v>45783</v>
      </c>
      <c r="B198" s="9" t="s">
        <v>243</v>
      </c>
      <c r="C198" s="9" t="s">
        <v>223</v>
      </c>
      <c r="D198" s="9" t="s">
        <v>108</v>
      </c>
      <c r="E198" s="3">
        <v>2917735</v>
      </c>
      <c r="F198" s="1" t="s">
        <v>21</v>
      </c>
      <c r="G198" s="3">
        <v>233419</v>
      </c>
      <c r="H198" s="3">
        <f t="shared" si="16"/>
        <v>3151154</v>
      </c>
      <c r="I198" s="9" t="s">
        <v>108</v>
      </c>
      <c r="J198" s="9" t="s">
        <v>37</v>
      </c>
      <c r="L198" t="s">
        <v>279</v>
      </c>
    </row>
    <row r="199" spans="1:12" hidden="1" x14ac:dyDescent="0.2">
      <c r="A199" s="11">
        <v>45783</v>
      </c>
      <c r="B199" s="9" t="s">
        <v>244</v>
      </c>
      <c r="C199" s="9" t="s">
        <v>223</v>
      </c>
      <c r="D199" s="9" t="s">
        <v>108</v>
      </c>
      <c r="E199" s="3">
        <v>1174320</v>
      </c>
      <c r="F199" s="1" t="s">
        <v>21</v>
      </c>
      <c r="G199" s="3">
        <v>93946</v>
      </c>
      <c r="H199" s="3">
        <f t="shared" si="16"/>
        <v>1268266</v>
      </c>
      <c r="I199" s="9" t="s">
        <v>108</v>
      </c>
      <c r="J199" s="9" t="s">
        <v>37</v>
      </c>
      <c r="L199" t="s">
        <v>279</v>
      </c>
    </row>
    <row r="200" spans="1:12" hidden="1" x14ac:dyDescent="0.2">
      <c r="A200" s="11">
        <v>45789</v>
      </c>
      <c r="B200" s="9" t="s">
        <v>102</v>
      </c>
      <c r="C200" s="9" t="s">
        <v>102</v>
      </c>
      <c r="D200" s="9" t="s">
        <v>161</v>
      </c>
      <c r="E200" s="3">
        <v>-106025</v>
      </c>
      <c r="F200" s="1" t="s">
        <v>21</v>
      </c>
      <c r="G200" s="3">
        <v>-8482</v>
      </c>
      <c r="H200" s="3">
        <f t="shared" si="16"/>
        <v>-114507</v>
      </c>
      <c r="I200" s="9" t="s">
        <v>108</v>
      </c>
      <c r="J200" s="9" t="s">
        <v>37</v>
      </c>
      <c r="L200" t="s">
        <v>279</v>
      </c>
    </row>
    <row r="201" spans="1:12" hidden="1" x14ac:dyDescent="0.2">
      <c r="A201" s="11">
        <v>45789</v>
      </c>
      <c r="B201" s="9" t="s">
        <v>102</v>
      </c>
      <c r="C201" s="9" t="s">
        <v>102</v>
      </c>
      <c r="D201" s="9" t="s">
        <v>161</v>
      </c>
      <c r="E201" s="3">
        <v>-47673</v>
      </c>
      <c r="F201" s="1" t="s">
        <v>21</v>
      </c>
      <c r="G201" s="3">
        <v>-3814</v>
      </c>
      <c r="H201" s="3">
        <f t="shared" si="16"/>
        <v>-51487</v>
      </c>
      <c r="I201" s="9" t="s">
        <v>108</v>
      </c>
      <c r="J201" s="9" t="s">
        <v>37</v>
      </c>
      <c r="L201" t="s">
        <v>279</v>
      </c>
    </row>
    <row r="202" spans="1:12" hidden="1" x14ac:dyDescent="0.2">
      <c r="A202" s="11">
        <v>45793</v>
      </c>
      <c r="B202" s="9" t="s">
        <v>102</v>
      </c>
      <c r="C202" s="9" t="s">
        <v>102</v>
      </c>
      <c r="D202" s="9" t="s">
        <v>161</v>
      </c>
      <c r="E202" s="3">
        <v>-47673</v>
      </c>
      <c r="F202" s="1" t="s">
        <v>21</v>
      </c>
      <c r="G202" s="3">
        <v>-3814</v>
      </c>
      <c r="H202" s="3">
        <f t="shared" si="16"/>
        <v>-51487</v>
      </c>
      <c r="I202" s="9" t="s">
        <v>108</v>
      </c>
      <c r="J202" s="9" t="s">
        <v>37</v>
      </c>
      <c r="L202" t="s">
        <v>279</v>
      </c>
    </row>
    <row r="203" spans="1:12" hidden="1" x14ac:dyDescent="0.2">
      <c r="A203" s="11">
        <v>45799</v>
      </c>
      <c r="B203" s="9"/>
      <c r="C203" s="9"/>
      <c r="D203" s="9" t="s">
        <v>161</v>
      </c>
      <c r="E203" s="3">
        <v>-47673</v>
      </c>
      <c r="F203" s="1" t="s">
        <v>21</v>
      </c>
      <c r="G203" s="3">
        <v>-3814</v>
      </c>
      <c r="H203" s="3">
        <f t="shared" si="16"/>
        <v>-51487</v>
      </c>
      <c r="I203" s="9" t="s">
        <v>108</v>
      </c>
      <c r="J203" s="9" t="s">
        <v>37</v>
      </c>
      <c r="L203" t="s">
        <v>279</v>
      </c>
    </row>
    <row r="204" spans="1:12" hidden="1" x14ac:dyDescent="0.2">
      <c r="A204" s="11">
        <v>45801</v>
      </c>
      <c r="B204" s="9" t="s">
        <v>102</v>
      </c>
      <c r="C204" s="9" t="s">
        <v>102</v>
      </c>
      <c r="D204" s="9" t="s">
        <v>161</v>
      </c>
      <c r="E204" s="3">
        <v>-212052</v>
      </c>
      <c r="F204" s="1" t="s">
        <v>21</v>
      </c>
      <c r="G204" s="3">
        <v>-16964</v>
      </c>
      <c r="H204" s="3">
        <f t="shared" si="16"/>
        <v>-229016</v>
      </c>
      <c r="I204" s="9" t="s">
        <v>108</v>
      </c>
      <c r="J204" s="9" t="s">
        <v>37</v>
      </c>
      <c r="L204" t="s">
        <v>279</v>
      </c>
    </row>
    <row r="205" spans="1:12" hidden="1" x14ac:dyDescent="0.2">
      <c r="A205" s="11">
        <v>45803</v>
      </c>
      <c r="B205" s="9"/>
      <c r="C205" s="9"/>
      <c r="D205" s="9" t="s">
        <v>161</v>
      </c>
      <c r="E205" s="3">
        <v>-105505</v>
      </c>
      <c r="F205" s="1" t="s">
        <v>21</v>
      </c>
      <c r="G205" s="3">
        <v>-8440</v>
      </c>
      <c r="H205" s="3">
        <f t="shared" si="16"/>
        <v>-113945</v>
      </c>
      <c r="I205" s="9" t="s">
        <v>108</v>
      </c>
      <c r="J205" s="9" t="s">
        <v>37</v>
      </c>
      <c r="L205" t="s">
        <v>279</v>
      </c>
    </row>
    <row r="206" spans="1:12" hidden="1" x14ac:dyDescent="0.2">
      <c r="A206" s="11">
        <v>45806</v>
      </c>
      <c r="B206" s="9" t="s">
        <v>245</v>
      </c>
      <c r="C206" s="9" t="s">
        <v>223</v>
      </c>
      <c r="D206" s="9" t="s">
        <v>108</v>
      </c>
      <c r="E206" s="3">
        <v>794805</v>
      </c>
      <c r="F206" s="1" t="s">
        <v>21</v>
      </c>
      <c r="G206" s="3">
        <v>63584</v>
      </c>
      <c r="H206" s="3">
        <f t="shared" si="16"/>
        <v>858389</v>
      </c>
      <c r="I206" s="9" t="s">
        <v>108</v>
      </c>
      <c r="J206" s="9" t="s">
        <v>37</v>
      </c>
      <c r="L206" t="s">
        <v>279</v>
      </c>
    </row>
    <row r="207" spans="1:12" hidden="1" x14ac:dyDescent="0.2">
      <c r="A207" s="11">
        <v>45806</v>
      </c>
      <c r="B207" s="9" t="s">
        <v>246</v>
      </c>
      <c r="C207" s="9" t="s">
        <v>223</v>
      </c>
      <c r="D207" s="9" t="s">
        <v>108</v>
      </c>
      <c r="E207" s="3">
        <v>1986630</v>
      </c>
      <c r="F207" s="1" t="s">
        <v>21</v>
      </c>
      <c r="G207" s="3">
        <v>158930</v>
      </c>
      <c r="H207" s="3">
        <f t="shared" si="16"/>
        <v>2145560</v>
      </c>
      <c r="I207" s="9" t="s">
        <v>108</v>
      </c>
      <c r="J207" s="9" t="s">
        <v>37</v>
      </c>
      <c r="L207" t="s">
        <v>279</v>
      </c>
    </row>
    <row r="208" spans="1:12" hidden="1" x14ac:dyDescent="0.2">
      <c r="A208" s="23">
        <v>45820</v>
      </c>
      <c r="B208" s="24" t="s">
        <v>247</v>
      </c>
      <c r="C208" s="24" t="s">
        <v>223</v>
      </c>
      <c r="D208" s="24" t="s">
        <v>248</v>
      </c>
      <c r="E208" s="25">
        <v>2856090</v>
      </c>
      <c r="F208" s="26" t="s">
        <v>21</v>
      </c>
      <c r="G208" s="25">
        <v>228487</v>
      </c>
      <c r="H208" s="3">
        <f t="shared" si="16"/>
        <v>3084577</v>
      </c>
      <c r="I208" s="24" t="s">
        <v>108</v>
      </c>
      <c r="J208" s="24" t="s">
        <v>37</v>
      </c>
      <c r="L208" t="s">
        <v>279</v>
      </c>
    </row>
    <row r="209" spans="1:12" hidden="1" x14ac:dyDescent="0.2">
      <c r="A209" s="23">
        <v>45820</v>
      </c>
      <c r="B209" s="24" t="s">
        <v>249</v>
      </c>
      <c r="C209" s="24" t="s">
        <v>223</v>
      </c>
      <c r="D209" s="24" t="s">
        <v>108</v>
      </c>
      <c r="E209" s="25">
        <v>1174320</v>
      </c>
      <c r="F209" s="26" t="s">
        <v>21</v>
      </c>
      <c r="G209" s="25">
        <v>93946</v>
      </c>
      <c r="H209" s="3">
        <f t="shared" si="16"/>
        <v>1268266</v>
      </c>
      <c r="I209" s="24" t="s">
        <v>108</v>
      </c>
      <c r="J209" s="24" t="s">
        <v>37</v>
      </c>
      <c r="L209" t="s">
        <v>279</v>
      </c>
    </row>
    <row r="210" spans="1:12" hidden="1" x14ac:dyDescent="0.2">
      <c r="A210" s="23">
        <v>45834</v>
      </c>
      <c r="B210" s="24" t="s">
        <v>250</v>
      </c>
      <c r="C210" s="24" t="s">
        <v>223</v>
      </c>
      <c r="D210" s="24" t="s">
        <v>251</v>
      </c>
      <c r="E210" s="25">
        <v>2812230</v>
      </c>
      <c r="F210" s="26" t="s">
        <v>21</v>
      </c>
      <c r="G210" s="25">
        <v>224978</v>
      </c>
      <c r="H210" s="3">
        <f t="shared" si="16"/>
        <v>3037208</v>
      </c>
      <c r="I210" s="24" t="s">
        <v>108</v>
      </c>
      <c r="J210" s="24" t="s">
        <v>37</v>
      </c>
      <c r="L210" t="s">
        <v>279</v>
      </c>
    </row>
    <row r="211" spans="1:12" hidden="1" x14ac:dyDescent="0.2">
      <c r="A211" s="23">
        <v>45834</v>
      </c>
      <c r="B211" s="24" t="s">
        <v>252</v>
      </c>
      <c r="C211" s="24" t="s">
        <v>223</v>
      </c>
      <c r="D211" s="24" t="s">
        <v>253</v>
      </c>
      <c r="E211" s="25">
        <v>4028850</v>
      </c>
      <c r="F211" s="26" t="s">
        <v>21</v>
      </c>
      <c r="G211" s="25">
        <v>322308</v>
      </c>
      <c r="H211" s="3">
        <f t="shared" si="16"/>
        <v>4351158</v>
      </c>
      <c r="I211" s="24" t="s">
        <v>108</v>
      </c>
      <c r="J211" s="24" t="s">
        <v>37</v>
      </c>
      <c r="L211" t="s">
        <v>279</v>
      </c>
    </row>
    <row r="212" spans="1:12" hidden="1" x14ac:dyDescent="0.2">
      <c r="A212" s="23">
        <v>45860</v>
      </c>
      <c r="B212" s="30" t="s">
        <v>254</v>
      </c>
      <c r="C212" s="24" t="s">
        <v>255</v>
      </c>
      <c r="D212" s="24" t="s">
        <v>256</v>
      </c>
      <c r="E212" s="25">
        <v>-787635</v>
      </c>
      <c r="F212" s="26" t="s">
        <v>21</v>
      </c>
      <c r="G212" s="25">
        <v>-63010</v>
      </c>
      <c r="H212" s="3">
        <f t="shared" si="16"/>
        <v>-850645</v>
      </c>
      <c r="I212" s="24" t="s">
        <v>108</v>
      </c>
      <c r="J212" s="24" t="s">
        <v>37</v>
      </c>
      <c r="L212" t="s">
        <v>279</v>
      </c>
    </row>
    <row r="213" spans="1:12" hidden="1" x14ac:dyDescent="0.2">
      <c r="A213" s="11">
        <v>45848</v>
      </c>
      <c r="B213" s="9" t="s">
        <v>257</v>
      </c>
      <c r="C213" s="9" t="s">
        <v>223</v>
      </c>
      <c r="D213" s="9" t="s">
        <v>258</v>
      </c>
      <c r="E213" s="3">
        <v>3032380</v>
      </c>
      <c r="F213" s="1" t="s">
        <v>21</v>
      </c>
      <c r="G213" s="3">
        <v>242590</v>
      </c>
      <c r="H213" s="3">
        <f t="shared" si="16"/>
        <v>3274970</v>
      </c>
      <c r="I213" s="9" t="s">
        <v>108</v>
      </c>
      <c r="J213" s="9" t="s">
        <v>37</v>
      </c>
      <c r="L213" t="s">
        <v>291</v>
      </c>
    </row>
    <row r="214" spans="1:12" hidden="1" x14ac:dyDescent="0.2">
      <c r="A214" s="11">
        <v>45848</v>
      </c>
      <c r="B214" s="9" t="s">
        <v>259</v>
      </c>
      <c r="C214" s="9" t="s">
        <v>223</v>
      </c>
      <c r="D214" s="9" t="s">
        <v>260</v>
      </c>
      <c r="E214" s="3">
        <v>4057260</v>
      </c>
      <c r="F214" s="1" t="s">
        <v>21</v>
      </c>
      <c r="G214" s="3">
        <v>324581</v>
      </c>
      <c r="H214" s="3">
        <f t="shared" si="16"/>
        <v>4381841</v>
      </c>
      <c r="I214" s="9" t="s">
        <v>108</v>
      </c>
      <c r="J214" s="9" t="s">
        <v>37</v>
      </c>
      <c r="L214" t="s">
        <v>291</v>
      </c>
    </row>
    <row r="215" spans="1:12" hidden="1" x14ac:dyDescent="0.2">
      <c r="A215" s="11">
        <v>45857</v>
      </c>
      <c r="B215" s="9" t="s">
        <v>261</v>
      </c>
      <c r="C215" s="9" t="s">
        <v>223</v>
      </c>
      <c r="D215" s="9" t="s">
        <v>262</v>
      </c>
      <c r="E215" s="3">
        <v>2248125</v>
      </c>
      <c r="F215" s="1" t="s">
        <v>21</v>
      </c>
      <c r="G215" s="3">
        <v>179850</v>
      </c>
      <c r="H215" s="3">
        <f t="shared" si="16"/>
        <v>2427975</v>
      </c>
      <c r="I215" s="9" t="s">
        <v>108</v>
      </c>
      <c r="J215" s="9" t="s">
        <v>37</v>
      </c>
      <c r="L215" t="s">
        <v>291</v>
      </c>
    </row>
    <row r="216" spans="1:12" hidden="1" x14ac:dyDescent="0.2">
      <c r="A216" s="11">
        <v>45857</v>
      </c>
      <c r="B216" s="9" t="s">
        <v>263</v>
      </c>
      <c r="C216" s="9" t="s">
        <v>223</v>
      </c>
      <c r="D216" s="9" t="s">
        <v>264</v>
      </c>
      <c r="E216" s="3">
        <v>1533030</v>
      </c>
      <c r="F216" s="1" t="s">
        <v>21</v>
      </c>
      <c r="G216" s="3">
        <v>122642</v>
      </c>
      <c r="H216" s="3">
        <f t="shared" si="16"/>
        <v>1655672</v>
      </c>
      <c r="I216" s="9" t="s">
        <v>108</v>
      </c>
      <c r="J216" s="9" t="s">
        <v>37</v>
      </c>
      <c r="L216" t="s">
        <v>291</v>
      </c>
    </row>
    <row r="217" spans="1:12" hidden="1" x14ac:dyDescent="0.2">
      <c r="A217" s="11">
        <v>45860</v>
      </c>
      <c r="B217" s="9"/>
      <c r="C217" s="9"/>
      <c r="D217" s="32" t="s">
        <v>161</v>
      </c>
      <c r="E217" s="3">
        <v>0</v>
      </c>
      <c r="F217" s="1" t="s">
        <v>21</v>
      </c>
      <c r="G217" s="3">
        <v>0</v>
      </c>
      <c r="H217" s="3">
        <f t="shared" si="16"/>
        <v>0</v>
      </c>
      <c r="I217" s="9" t="s">
        <v>108</v>
      </c>
      <c r="J217" s="9" t="s">
        <v>37</v>
      </c>
      <c r="L217" t="s">
        <v>291</v>
      </c>
    </row>
    <row r="218" spans="1:12" hidden="1" x14ac:dyDescent="0.2">
      <c r="A218" s="31">
        <v>45866</v>
      </c>
      <c r="B218" s="9"/>
      <c r="C218" s="9"/>
      <c r="D218" s="32" t="s">
        <v>161</v>
      </c>
      <c r="E218" s="33">
        <v>0</v>
      </c>
      <c r="F218" s="1" t="s">
        <v>21</v>
      </c>
      <c r="G218" s="33">
        <v>0</v>
      </c>
      <c r="H218" s="3">
        <f t="shared" si="16"/>
        <v>0</v>
      </c>
      <c r="I218" s="32" t="s">
        <v>108</v>
      </c>
      <c r="J218" s="32" t="s">
        <v>37</v>
      </c>
      <c r="L218" t="s">
        <v>291</v>
      </c>
    </row>
    <row r="219" spans="1:12" hidden="1" x14ac:dyDescent="0.2">
      <c r="A219" s="11">
        <v>45887</v>
      </c>
      <c r="B219" s="9" t="s">
        <v>265</v>
      </c>
      <c r="C219" s="9" t="s">
        <v>255</v>
      </c>
      <c r="D219" s="9" t="s">
        <v>266</v>
      </c>
      <c r="E219" s="3">
        <v>-211530</v>
      </c>
      <c r="F219" s="1" t="s">
        <v>21</v>
      </c>
      <c r="G219" s="3">
        <v>-16922</v>
      </c>
      <c r="H219" s="3">
        <f>+E219+G219</f>
        <v>-228452</v>
      </c>
      <c r="I219" s="9" t="s">
        <v>108</v>
      </c>
      <c r="J219" s="9" t="s">
        <v>37</v>
      </c>
      <c r="L219" t="s">
        <v>291</v>
      </c>
    </row>
    <row r="220" spans="1:12" hidden="1" x14ac:dyDescent="0.2">
      <c r="A220" s="11">
        <v>45874</v>
      </c>
      <c r="B220" s="9" t="s">
        <v>267</v>
      </c>
      <c r="C220" s="9" t="s">
        <v>223</v>
      </c>
      <c r="D220" s="9" t="s">
        <v>268</v>
      </c>
      <c r="E220" s="3">
        <v>1561320</v>
      </c>
      <c r="F220" s="1" t="s">
        <v>21</v>
      </c>
      <c r="G220" s="3">
        <v>124906</v>
      </c>
      <c r="H220" s="3">
        <f>+E220+G220</f>
        <v>1686226</v>
      </c>
      <c r="I220" s="9" t="s">
        <v>108</v>
      </c>
      <c r="J220" s="9" t="s">
        <v>37</v>
      </c>
      <c r="L220" t="s">
        <v>291</v>
      </c>
    </row>
    <row r="221" spans="1:12" hidden="1" x14ac:dyDescent="0.2">
      <c r="A221" s="11">
        <v>45874</v>
      </c>
      <c r="B221" s="9" t="s">
        <v>269</v>
      </c>
      <c r="C221" s="9" t="s">
        <v>223</v>
      </c>
      <c r="D221" s="9" t="s">
        <v>270</v>
      </c>
      <c r="E221" s="3">
        <v>1481610</v>
      </c>
      <c r="F221" s="1" t="s">
        <v>21</v>
      </c>
      <c r="G221" s="3">
        <v>118529</v>
      </c>
      <c r="H221" s="3">
        <f t="shared" ref="H221:H231" si="17">+E221+G221</f>
        <v>1600139</v>
      </c>
      <c r="I221" s="9" t="s">
        <v>108</v>
      </c>
      <c r="J221" s="9" t="s">
        <v>37</v>
      </c>
      <c r="L221" t="s">
        <v>291</v>
      </c>
    </row>
    <row r="222" spans="1:12" hidden="1" x14ac:dyDescent="0.2">
      <c r="A222" s="11">
        <v>45888</v>
      </c>
      <c r="B222" s="9" t="s">
        <v>271</v>
      </c>
      <c r="C222" s="9" t="s">
        <v>223</v>
      </c>
      <c r="D222" s="9" t="s">
        <v>272</v>
      </c>
      <c r="E222" s="3">
        <v>1744945</v>
      </c>
      <c r="F222" s="1" t="s">
        <v>21</v>
      </c>
      <c r="G222" s="3">
        <v>139596</v>
      </c>
      <c r="H222" s="3">
        <f t="shared" si="17"/>
        <v>1884541</v>
      </c>
      <c r="I222" s="9" t="s">
        <v>108</v>
      </c>
      <c r="J222" s="9" t="s">
        <v>37</v>
      </c>
      <c r="L222" t="s">
        <v>291</v>
      </c>
    </row>
    <row r="223" spans="1:12" hidden="1" x14ac:dyDescent="0.2">
      <c r="A223" s="11">
        <v>45888</v>
      </c>
      <c r="B223" s="9" t="s">
        <v>273</v>
      </c>
      <c r="C223" s="9" t="s">
        <v>223</v>
      </c>
      <c r="D223" s="9" t="s">
        <v>274</v>
      </c>
      <c r="E223" s="3">
        <v>3524836</v>
      </c>
      <c r="F223" s="1" t="s">
        <v>21</v>
      </c>
      <c r="G223" s="3">
        <v>281987</v>
      </c>
      <c r="H223" s="3">
        <f t="shared" si="17"/>
        <v>3806823</v>
      </c>
      <c r="I223" s="9" t="s">
        <v>108</v>
      </c>
      <c r="J223" s="9" t="s">
        <v>37</v>
      </c>
      <c r="L223" t="s">
        <v>291</v>
      </c>
    </row>
    <row r="224" spans="1:12" hidden="1" x14ac:dyDescent="0.2">
      <c r="A224" s="31">
        <v>45876</v>
      </c>
      <c r="B224" s="34"/>
      <c r="C224" s="35"/>
      <c r="D224" s="32" t="s">
        <v>161</v>
      </c>
      <c r="E224" s="33">
        <v>0</v>
      </c>
      <c r="F224" s="1" t="s">
        <v>21</v>
      </c>
      <c r="G224" s="33">
        <v>0</v>
      </c>
      <c r="H224" s="3">
        <f t="shared" si="17"/>
        <v>0</v>
      </c>
      <c r="I224" s="32" t="s">
        <v>108</v>
      </c>
      <c r="J224" s="32" t="s">
        <v>37</v>
      </c>
      <c r="L224" t="s">
        <v>291</v>
      </c>
    </row>
    <row r="225" spans="1:12" hidden="1" x14ac:dyDescent="0.2">
      <c r="A225" s="31">
        <v>45876</v>
      </c>
      <c r="B225" s="36"/>
      <c r="C225" s="37"/>
      <c r="D225" s="32" t="s">
        <v>161</v>
      </c>
      <c r="E225" s="33">
        <v>0</v>
      </c>
      <c r="F225" s="1" t="s">
        <v>21</v>
      </c>
      <c r="G225" s="33">
        <v>0</v>
      </c>
      <c r="H225" s="3">
        <f t="shared" si="17"/>
        <v>0</v>
      </c>
      <c r="I225" s="32" t="s">
        <v>108</v>
      </c>
      <c r="J225" s="32" t="s">
        <v>37</v>
      </c>
      <c r="L225" t="s">
        <v>291</v>
      </c>
    </row>
    <row r="226" spans="1:12" hidden="1" x14ac:dyDescent="0.2">
      <c r="A226" s="31">
        <v>45880</v>
      </c>
      <c r="B226" s="36"/>
      <c r="C226" s="37"/>
      <c r="D226" s="32" t="s">
        <v>275</v>
      </c>
      <c r="E226" s="33">
        <v>0</v>
      </c>
      <c r="F226" s="1" t="s">
        <v>21</v>
      </c>
      <c r="G226" s="33">
        <v>0</v>
      </c>
      <c r="H226" s="3">
        <f t="shared" si="17"/>
        <v>0</v>
      </c>
      <c r="I226" s="32" t="s">
        <v>108</v>
      </c>
      <c r="J226" s="32" t="s">
        <v>37</v>
      </c>
      <c r="L226" t="s">
        <v>291</v>
      </c>
    </row>
    <row r="227" spans="1:12" hidden="1" x14ac:dyDescent="0.2">
      <c r="A227" s="31">
        <v>45885</v>
      </c>
      <c r="B227" s="36"/>
      <c r="C227" s="37"/>
      <c r="D227" s="32" t="s">
        <v>276</v>
      </c>
      <c r="E227" s="33">
        <v>0</v>
      </c>
      <c r="F227" s="1" t="s">
        <v>21</v>
      </c>
      <c r="G227" s="33">
        <v>0</v>
      </c>
      <c r="H227" s="3">
        <f t="shared" si="17"/>
        <v>0</v>
      </c>
      <c r="I227" s="32" t="s">
        <v>108</v>
      </c>
      <c r="J227" s="32" t="s">
        <v>37</v>
      </c>
      <c r="L227" t="s">
        <v>291</v>
      </c>
    </row>
    <row r="228" spans="1:12" hidden="1" x14ac:dyDescent="0.2">
      <c r="A228" s="31">
        <v>45887</v>
      </c>
      <c r="B228" s="36"/>
      <c r="C228" s="37"/>
      <c r="D228" s="32" t="s">
        <v>277</v>
      </c>
      <c r="E228" s="33">
        <v>0</v>
      </c>
      <c r="F228" s="1" t="s">
        <v>21</v>
      </c>
      <c r="G228" s="33">
        <v>0</v>
      </c>
      <c r="H228" s="3">
        <f t="shared" si="17"/>
        <v>0</v>
      </c>
      <c r="I228" s="32" t="s">
        <v>108</v>
      </c>
      <c r="J228" s="32" t="s">
        <v>37</v>
      </c>
      <c r="L228" t="s">
        <v>291</v>
      </c>
    </row>
    <row r="229" spans="1:12" hidden="1" x14ac:dyDescent="0.2">
      <c r="A229" s="31">
        <v>45894</v>
      </c>
      <c r="B229" s="36"/>
      <c r="C229" s="37"/>
      <c r="D229" s="32" t="s">
        <v>278</v>
      </c>
      <c r="E229" s="33">
        <v>0</v>
      </c>
      <c r="F229" s="1" t="s">
        <v>21</v>
      </c>
      <c r="G229" s="33">
        <v>0</v>
      </c>
      <c r="H229" s="3">
        <f t="shared" si="17"/>
        <v>0</v>
      </c>
      <c r="I229" s="32" t="s">
        <v>108</v>
      </c>
      <c r="J229" s="32" t="s">
        <v>37</v>
      </c>
      <c r="L229" t="s">
        <v>291</v>
      </c>
    </row>
    <row r="230" spans="1:12" hidden="1" x14ac:dyDescent="0.2">
      <c r="A230" s="31">
        <v>45917</v>
      </c>
      <c r="B230" s="36" t="s">
        <v>288</v>
      </c>
      <c r="C230" s="9" t="s">
        <v>255</v>
      </c>
      <c r="D230" s="32" t="s">
        <v>290</v>
      </c>
      <c r="E230" s="33">
        <v>-490982</v>
      </c>
      <c r="F230" s="1" t="s">
        <v>21</v>
      </c>
      <c r="G230" s="33">
        <v>-39278</v>
      </c>
      <c r="H230" s="3">
        <f t="shared" si="17"/>
        <v>-530260</v>
      </c>
      <c r="I230" s="32" t="s">
        <v>108</v>
      </c>
      <c r="J230" s="32" t="s">
        <v>37</v>
      </c>
      <c r="L230" t="s">
        <v>291</v>
      </c>
    </row>
    <row r="231" spans="1:12" hidden="1" x14ac:dyDescent="0.2">
      <c r="A231" s="31">
        <v>45917</v>
      </c>
      <c r="B231" s="36" t="s">
        <v>289</v>
      </c>
      <c r="C231" s="9" t="s">
        <v>255</v>
      </c>
      <c r="D231" s="32" t="s">
        <v>290</v>
      </c>
      <c r="E231" s="33">
        <v>-475335</v>
      </c>
      <c r="F231" s="1" t="s">
        <v>21</v>
      </c>
      <c r="G231" s="33">
        <v>-38027</v>
      </c>
      <c r="H231" s="3">
        <f t="shared" si="17"/>
        <v>-513362</v>
      </c>
      <c r="I231" s="32" t="s">
        <v>108</v>
      </c>
      <c r="J231" s="32" t="s">
        <v>37</v>
      </c>
      <c r="L231" t="s">
        <v>291</v>
      </c>
    </row>
    <row r="232" spans="1:12" hidden="1" x14ac:dyDescent="0.2">
      <c r="A232" s="27">
        <v>45905</v>
      </c>
      <c r="B232" s="24"/>
      <c r="C232" s="24"/>
      <c r="D232" s="28" t="s">
        <v>117</v>
      </c>
      <c r="E232" s="25">
        <v>-269608</v>
      </c>
      <c r="F232" s="26" t="s">
        <v>21</v>
      </c>
      <c r="G232" s="25">
        <v>-21569</v>
      </c>
      <c r="H232" s="3">
        <f>+E232+G232</f>
        <v>-291177</v>
      </c>
      <c r="I232" s="9" t="s">
        <v>108</v>
      </c>
      <c r="J232" s="9" t="s">
        <v>37</v>
      </c>
      <c r="L232" t="s">
        <v>291</v>
      </c>
    </row>
    <row r="233" spans="1:12" hidden="1" x14ac:dyDescent="0.2">
      <c r="A233" s="23">
        <v>45917</v>
      </c>
      <c r="B233" s="24" t="s">
        <v>280</v>
      </c>
      <c r="C233" s="24" t="s">
        <v>223</v>
      </c>
      <c r="D233" s="24" t="s">
        <v>281</v>
      </c>
      <c r="E233" s="25">
        <v>3204155</v>
      </c>
      <c r="F233" s="26" t="s">
        <v>21</v>
      </c>
      <c r="G233" s="25">
        <v>256332</v>
      </c>
      <c r="H233" s="3">
        <f t="shared" ref="H233:H240" si="18">+E233+G233</f>
        <v>3460487</v>
      </c>
      <c r="I233" s="9" t="s">
        <v>108</v>
      </c>
      <c r="J233" s="9" t="s">
        <v>37</v>
      </c>
      <c r="L233" t="s">
        <v>291</v>
      </c>
    </row>
    <row r="234" spans="1:12" hidden="1" x14ac:dyDescent="0.2">
      <c r="A234" s="23">
        <v>45917</v>
      </c>
      <c r="B234" s="24" t="s">
        <v>282</v>
      </c>
      <c r="C234" s="24" t="s">
        <v>223</v>
      </c>
      <c r="D234" s="24" t="s">
        <v>283</v>
      </c>
      <c r="E234" s="25">
        <v>2417565</v>
      </c>
      <c r="F234" s="26" t="s">
        <v>21</v>
      </c>
      <c r="G234" s="25">
        <v>193405</v>
      </c>
      <c r="H234" s="3">
        <f t="shared" si="18"/>
        <v>2610970</v>
      </c>
      <c r="I234" s="9" t="s">
        <v>108</v>
      </c>
      <c r="J234" s="9" t="s">
        <v>37</v>
      </c>
      <c r="L234" t="s">
        <v>291</v>
      </c>
    </row>
    <row r="235" spans="1:12" hidden="1" x14ac:dyDescent="0.2">
      <c r="A235" s="27">
        <v>45917</v>
      </c>
      <c r="B235" s="24"/>
      <c r="C235" s="24"/>
      <c r="D235" s="28" t="s">
        <v>117</v>
      </c>
      <c r="E235" s="25">
        <v>-105505</v>
      </c>
      <c r="F235" s="26" t="s">
        <v>21</v>
      </c>
      <c r="G235" s="25">
        <v>-8440</v>
      </c>
      <c r="H235" s="3">
        <f t="shared" si="18"/>
        <v>-113945</v>
      </c>
      <c r="I235" s="9" t="s">
        <v>108</v>
      </c>
      <c r="J235" s="9" t="s">
        <v>37</v>
      </c>
      <c r="L235" t="s">
        <v>291</v>
      </c>
    </row>
    <row r="236" spans="1:12" hidden="1" x14ac:dyDescent="0.2">
      <c r="A236" s="27">
        <v>45924</v>
      </c>
      <c r="B236" s="24"/>
      <c r="C236" s="24"/>
      <c r="D236" s="28" t="s">
        <v>117</v>
      </c>
      <c r="E236" s="25">
        <v>-105505</v>
      </c>
      <c r="F236" s="26" t="s">
        <v>21</v>
      </c>
      <c r="G236" s="25">
        <v>-8440</v>
      </c>
      <c r="H236" s="3">
        <f t="shared" si="18"/>
        <v>-113945</v>
      </c>
      <c r="I236" s="32" t="s">
        <v>108</v>
      </c>
      <c r="J236" s="32" t="s">
        <v>37</v>
      </c>
      <c r="L236" t="s">
        <v>291</v>
      </c>
    </row>
    <row r="237" spans="1:12" hidden="1" x14ac:dyDescent="0.2">
      <c r="A237" s="27">
        <v>45924</v>
      </c>
      <c r="B237" s="24"/>
      <c r="C237" s="24"/>
      <c r="D237" s="28" t="s">
        <v>117</v>
      </c>
      <c r="E237" s="25">
        <v>-105505</v>
      </c>
      <c r="F237" s="26" t="s">
        <v>21</v>
      </c>
      <c r="G237" s="25">
        <v>-8440</v>
      </c>
      <c r="H237" s="3">
        <f t="shared" si="18"/>
        <v>-113945</v>
      </c>
      <c r="I237" s="32" t="s">
        <v>108</v>
      </c>
      <c r="J237" s="32" t="s">
        <v>37</v>
      </c>
      <c r="L237" t="s">
        <v>291</v>
      </c>
    </row>
    <row r="238" spans="1:12" hidden="1" x14ac:dyDescent="0.2">
      <c r="A238" s="23">
        <v>45925</v>
      </c>
      <c r="B238" s="24" t="s">
        <v>284</v>
      </c>
      <c r="C238" s="24" t="s">
        <v>223</v>
      </c>
      <c r="D238" s="24" t="s">
        <v>285</v>
      </c>
      <c r="E238" s="25">
        <v>1947266</v>
      </c>
      <c r="F238" s="26" t="s">
        <v>21</v>
      </c>
      <c r="G238" s="25">
        <v>155781</v>
      </c>
      <c r="H238" s="3">
        <f t="shared" si="18"/>
        <v>2103047</v>
      </c>
      <c r="I238" s="32" t="s">
        <v>108</v>
      </c>
      <c r="J238" s="32" t="s">
        <v>37</v>
      </c>
      <c r="L238" t="s">
        <v>291</v>
      </c>
    </row>
    <row r="239" spans="1:12" hidden="1" x14ac:dyDescent="0.2">
      <c r="A239" s="23">
        <v>45925</v>
      </c>
      <c r="B239" s="24" t="s">
        <v>286</v>
      </c>
      <c r="C239" s="24" t="s">
        <v>223</v>
      </c>
      <c r="D239" s="24" t="s">
        <v>287</v>
      </c>
      <c r="E239" s="25">
        <v>1225115</v>
      </c>
      <c r="F239" s="26" t="s">
        <v>21</v>
      </c>
      <c r="G239" s="25">
        <v>98009</v>
      </c>
      <c r="H239" s="3">
        <f t="shared" si="18"/>
        <v>1323124</v>
      </c>
      <c r="I239" s="32" t="s">
        <v>108</v>
      </c>
      <c r="J239" s="32" t="s">
        <v>37</v>
      </c>
      <c r="L239" t="s">
        <v>291</v>
      </c>
    </row>
    <row r="240" spans="1:12" hidden="1" x14ac:dyDescent="0.2">
      <c r="A240" s="27">
        <v>45926</v>
      </c>
      <c r="B240" s="24"/>
      <c r="C240" s="24"/>
      <c r="D240" s="28" t="s">
        <v>117</v>
      </c>
      <c r="E240" s="25">
        <v>-105505</v>
      </c>
      <c r="F240" s="26" t="s">
        <v>21</v>
      </c>
      <c r="G240" s="25">
        <v>-8440</v>
      </c>
      <c r="H240" s="3">
        <f t="shared" si="18"/>
        <v>-113945</v>
      </c>
      <c r="I240" s="32" t="s">
        <v>108</v>
      </c>
      <c r="J240" s="32" t="s">
        <v>37</v>
      </c>
      <c r="L240" t="s">
        <v>291</v>
      </c>
    </row>
    <row r="241" spans="1:12" hidden="1" x14ac:dyDescent="0.2">
      <c r="A241" s="27">
        <v>45931</v>
      </c>
      <c r="B241" s="24"/>
      <c r="C241" s="24"/>
      <c r="D241" s="28" t="s">
        <v>117</v>
      </c>
      <c r="E241" s="25">
        <v>-47673</v>
      </c>
      <c r="F241" s="26" t="s">
        <v>21</v>
      </c>
      <c r="G241" s="25">
        <v>-3814</v>
      </c>
      <c r="H241" s="3">
        <f>+E241+G241</f>
        <v>-51487</v>
      </c>
      <c r="I241" s="9" t="s">
        <v>108</v>
      </c>
      <c r="J241" s="9" t="s">
        <v>37</v>
      </c>
      <c r="L241" t="s">
        <v>332</v>
      </c>
    </row>
    <row r="242" spans="1:12" hidden="1" x14ac:dyDescent="0.2">
      <c r="A242" s="27">
        <v>45931</v>
      </c>
      <c r="B242" s="24"/>
      <c r="C242" s="24"/>
      <c r="D242" s="28" t="s">
        <v>117</v>
      </c>
      <c r="E242" s="25">
        <v>-106025</v>
      </c>
      <c r="F242" s="26" t="s">
        <v>21</v>
      </c>
      <c r="G242" s="25">
        <v>-8482</v>
      </c>
      <c r="H242" s="3">
        <f>+E242+G242</f>
        <v>-114507</v>
      </c>
      <c r="I242" s="9" t="s">
        <v>108</v>
      </c>
      <c r="J242" s="9" t="s">
        <v>37</v>
      </c>
      <c r="L242" t="s">
        <v>332</v>
      </c>
    </row>
    <row r="243" spans="1:12" hidden="1" x14ac:dyDescent="0.2">
      <c r="A243" s="23">
        <v>45937</v>
      </c>
      <c r="B243" s="24"/>
      <c r="C243" s="24"/>
      <c r="D243" s="28" t="s">
        <v>117</v>
      </c>
      <c r="E243" s="25">
        <v>-105505</v>
      </c>
      <c r="F243" s="26" t="s">
        <v>21</v>
      </c>
      <c r="G243" s="25">
        <v>-8440</v>
      </c>
      <c r="H243" s="3">
        <f t="shared" ref="H243:H246" si="19">+E243+G243</f>
        <v>-113945</v>
      </c>
      <c r="I243" s="9" t="s">
        <v>108</v>
      </c>
      <c r="J243" s="9" t="s">
        <v>37</v>
      </c>
      <c r="L243" t="s">
        <v>332</v>
      </c>
    </row>
    <row r="244" spans="1:12" hidden="1" x14ac:dyDescent="0.2">
      <c r="A244" s="23">
        <v>45940</v>
      </c>
      <c r="B244" s="24"/>
      <c r="C244" s="24"/>
      <c r="D244" s="28" t="s">
        <v>117</v>
      </c>
      <c r="E244" s="25">
        <v>-47673</v>
      </c>
      <c r="F244" s="26" t="s">
        <v>21</v>
      </c>
      <c r="G244" s="25">
        <v>-3814</v>
      </c>
      <c r="H244" s="3">
        <f t="shared" si="19"/>
        <v>-51487</v>
      </c>
      <c r="I244" s="9" t="s">
        <v>108</v>
      </c>
      <c r="J244" s="9" t="s">
        <v>37</v>
      </c>
      <c r="L244" t="s">
        <v>332</v>
      </c>
    </row>
    <row r="245" spans="1:12" hidden="1" x14ac:dyDescent="0.2">
      <c r="A245" s="27">
        <v>45951</v>
      </c>
      <c r="B245" s="24"/>
      <c r="C245" s="24"/>
      <c r="D245" s="28" t="s">
        <v>117</v>
      </c>
      <c r="E245" s="25">
        <v>-105630</v>
      </c>
      <c r="F245" s="26" t="s">
        <v>21</v>
      </c>
      <c r="G245" s="25">
        <v>-8450</v>
      </c>
      <c r="H245" s="3">
        <f t="shared" si="19"/>
        <v>-114080</v>
      </c>
      <c r="I245" s="9" t="s">
        <v>108</v>
      </c>
      <c r="J245" s="9" t="s">
        <v>37</v>
      </c>
      <c r="L245" t="s">
        <v>332</v>
      </c>
    </row>
    <row r="246" spans="1:12" hidden="1" x14ac:dyDescent="0.2">
      <c r="A246" s="38">
        <v>45955</v>
      </c>
      <c r="B246" s="39"/>
      <c r="C246" s="39"/>
      <c r="D246" s="28" t="s">
        <v>117</v>
      </c>
      <c r="E246" s="40">
        <v>-105630</v>
      </c>
      <c r="F246" s="26" t="s">
        <v>21</v>
      </c>
      <c r="G246" s="40">
        <v>-8450</v>
      </c>
      <c r="H246" s="3">
        <f t="shared" si="19"/>
        <v>-114080</v>
      </c>
      <c r="I246" s="9" t="s">
        <v>108</v>
      </c>
      <c r="J246" s="9" t="s">
        <v>37</v>
      </c>
      <c r="L246" t="s">
        <v>332</v>
      </c>
    </row>
    <row r="247" spans="1:12" hidden="1" x14ac:dyDescent="0.2">
      <c r="A247" s="23">
        <v>45965</v>
      </c>
      <c r="B247" s="24" t="s">
        <v>292</v>
      </c>
      <c r="C247" s="24" t="s">
        <v>223</v>
      </c>
      <c r="D247" s="24" t="s">
        <v>293</v>
      </c>
      <c r="E247" s="25">
        <v>3675446</v>
      </c>
      <c r="F247" s="26" t="s">
        <v>21</v>
      </c>
      <c r="G247" s="25">
        <v>294036</v>
      </c>
      <c r="H247" s="3">
        <f>+E247+G247</f>
        <v>3969482</v>
      </c>
      <c r="I247" s="24" t="s">
        <v>108</v>
      </c>
      <c r="J247" s="24" t="s">
        <v>37</v>
      </c>
      <c r="L247" t="s">
        <v>332</v>
      </c>
    </row>
    <row r="248" spans="1:12" hidden="1" x14ac:dyDescent="0.2">
      <c r="A248" s="23">
        <v>45965</v>
      </c>
      <c r="B248" s="24" t="s">
        <v>294</v>
      </c>
      <c r="C248" s="24" t="s">
        <v>223</v>
      </c>
      <c r="D248" s="24" t="s">
        <v>295</v>
      </c>
      <c r="E248" s="25">
        <v>3043439</v>
      </c>
      <c r="F248" s="26" t="s">
        <v>21</v>
      </c>
      <c r="G248" s="25">
        <v>243475</v>
      </c>
      <c r="H248" s="3">
        <f t="shared" ref="H248:H252" si="20">+E248+G248</f>
        <v>3286914</v>
      </c>
      <c r="I248" s="24" t="s">
        <v>108</v>
      </c>
      <c r="J248" s="24" t="s">
        <v>37</v>
      </c>
      <c r="L248" t="s">
        <v>332</v>
      </c>
    </row>
    <row r="249" spans="1:12" hidden="1" x14ac:dyDescent="0.2">
      <c r="A249" s="23">
        <v>45975</v>
      </c>
      <c r="B249" s="24" t="s">
        <v>296</v>
      </c>
      <c r="C249" s="24" t="s">
        <v>223</v>
      </c>
      <c r="D249" s="24" t="s">
        <v>297</v>
      </c>
      <c r="E249" s="25">
        <v>2016745</v>
      </c>
      <c r="F249" s="26" t="s">
        <v>21</v>
      </c>
      <c r="G249" s="25">
        <v>161340</v>
      </c>
      <c r="H249" s="3">
        <f t="shared" si="20"/>
        <v>2178085</v>
      </c>
      <c r="I249" s="24" t="s">
        <v>108</v>
      </c>
      <c r="J249" s="24" t="s">
        <v>37</v>
      </c>
      <c r="L249" t="s">
        <v>332</v>
      </c>
    </row>
    <row r="250" spans="1:12" hidden="1" x14ac:dyDescent="0.2">
      <c r="A250" s="23">
        <v>45975</v>
      </c>
      <c r="B250" s="24" t="s">
        <v>298</v>
      </c>
      <c r="C250" s="24" t="s">
        <v>223</v>
      </c>
      <c r="D250" s="24" t="s">
        <v>299</v>
      </c>
      <c r="E250" s="25">
        <v>1523115</v>
      </c>
      <c r="F250" s="26" t="s">
        <v>21</v>
      </c>
      <c r="G250" s="25">
        <v>121849</v>
      </c>
      <c r="H250" s="3">
        <f t="shared" si="20"/>
        <v>1644964</v>
      </c>
      <c r="I250" s="24" t="s">
        <v>108</v>
      </c>
      <c r="J250" s="24" t="s">
        <v>37</v>
      </c>
      <c r="L250" t="s">
        <v>332</v>
      </c>
    </row>
    <row r="251" spans="1:12" hidden="1" x14ac:dyDescent="0.2">
      <c r="A251" s="23">
        <v>45986</v>
      </c>
      <c r="B251" s="24" t="s">
        <v>300</v>
      </c>
      <c r="C251" s="24" t="s">
        <v>223</v>
      </c>
      <c r="D251" s="24" t="s">
        <v>301</v>
      </c>
      <c r="E251" s="25">
        <v>4769864</v>
      </c>
      <c r="F251" s="26" t="s">
        <v>21</v>
      </c>
      <c r="G251" s="25">
        <v>381589</v>
      </c>
      <c r="H251" s="3">
        <f t="shared" si="20"/>
        <v>5151453</v>
      </c>
      <c r="I251" s="24" t="s">
        <v>108</v>
      </c>
      <c r="J251" s="24" t="s">
        <v>37</v>
      </c>
      <c r="L251" t="s">
        <v>332</v>
      </c>
    </row>
    <row r="252" spans="1:12" hidden="1" x14ac:dyDescent="0.2">
      <c r="A252" s="23">
        <v>45986</v>
      </c>
      <c r="B252" s="24" t="s">
        <v>302</v>
      </c>
      <c r="C252" s="24" t="s">
        <v>223</v>
      </c>
      <c r="D252" s="24" t="s">
        <v>303</v>
      </c>
      <c r="E252" s="25">
        <v>3727571</v>
      </c>
      <c r="F252" s="26" t="s">
        <v>21</v>
      </c>
      <c r="G252" s="25">
        <v>298206</v>
      </c>
      <c r="H252" s="3">
        <f t="shared" si="20"/>
        <v>4025777</v>
      </c>
      <c r="I252" s="24" t="s">
        <v>108</v>
      </c>
      <c r="J252" s="24" t="s">
        <v>37</v>
      </c>
      <c r="L252" t="s">
        <v>332</v>
      </c>
    </row>
    <row r="253" spans="1:12" hidden="1" x14ac:dyDescent="0.2">
      <c r="A253" s="23">
        <v>45999</v>
      </c>
      <c r="B253" s="24" t="s">
        <v>304</v>
      </c>
      <c r="C253" s="24" t="s">
        <v>223</v>
      </c>
      <c r="D253" s="24" t="s">
        <v>305</v>
      </c>
      <c r="E253" s="25">
        <v>502440</v>
      </c>
      <c r="F253" s="26" t="s">
        <v>21</v>
      </c>
      <c r="G253" s="25">
        <v>40195</v>
      </c>
      <c r="H253" s="3">
        <f>+E253+G253</f>
        <v>542635</v>
      </c>
      <c r="I253" s="24" t="s">
        <v>108</v>
      </c>
      <c r="J253" s="24" t="s">
        <v>37</v>
      </c>
      <c r="L253" t="s">
        <v>332</v>
      </c>
    </row>
    <row r="254" spans="1:12" hidden="1" x14ac:dyDescent="0.2">
      <c r="A254" s="23">
        <v>45999</v>
      </c>
      <c r="B254" s="24" t="s">
        <v>306</v>
      </c>
      <c r="C254" s="24" t="s">
        <v>223</v>
      </c>
      <c r="D254" s="24" t="s">
        <v>307</v>
      </c>
      <c r="E254" s="25">
        <v>2208920</v>
      </c>
      <c r="F254" s="26" t="s">
        <v>21</v>
      </c>
      <c r="G254" s="25">
        <v>176714</v>
      </c>
      <c r="H254" s="3">
        <f t="shared" ref="H254:H260" si="21">+E254+G254</f>
        <v>2385634</v>
      </c>
      <c r="I254" s="24" t="s">
        <v>108</v>
      </c>
      <c r="J254" s="24" t="s">
        <v>37</v>
      </c>
      <c r="L254" t="s">
        <v>332</v>
      </c>
    </row>
    <row r="255" spans="1:12" hidden="1" x14ac:dyDescent="0.2">
      <c r="A255" s="27">
        <v>46002</v>
      </c>
      <c r="B255" s="24"/>
      <c r="C255" s="24"/>
      <c r="D255" s="28" t="s">
        <v>308</v>
      </c>
      <c r="E255" s="25">
        <v>-52815</v>
      </c>
      <c r="F255" s="26" t="s">
        <v>21</v>
      </c>
      <c r="G255" s="25">
        <v>-4225</v>
      </c>
      <c r="H255" s="3">
        <f t="shared" si="21"/>
        <v>-57040</v>
      </c>
      <c r="I255" s="24" t="s">
        <v>108</v>
      </c>
      <c r="J255" s="24" t="s">
        <v>37</v>
      </c>
      <c r="L255" t="s">
        <v>332</v>
      </c>
    </row>
    <row r="256" spans="1:12" hidden="1" x14ac:dyDescent="0.2">
      <c r="A256" s="27">
        <v>46006</v>
      </c>
      <c r="B256" s="24"/>
      <c r="C256" s="24"/>
      <c r="D256" s="28" t="s">
        <v>308</v>
      </c>
      <c r="E256" s="25">
        <v>-110780</v>
      </c>
      <c r="F256" s="26" t="s">
        <v>21</v>
      </c>
      <c r="G256" s="25">
        <v>-8862</v>
      </c>
      <c r="H256" s="3">
        <f t="shared" si="21"/>
        <v>-119642</v>
      </c>
      <c r="I256" s="24" t="s">
        <v>108</v>
      </c>
      <c r="J256" s="24" t="s">
        <v>37</v>
      </c>
      <c r="L256" t="s">
        <v>332</v>
      </c>
    </row>
    <row r="257" spans="1:12" hidden="1" x14ac:dyDescent="0.2">
      <c r="A257" s="27">
        <v>46014</v>
      </c>
      <c r="B257" s="24"/>
      <c r="C257" s="24"/>
      <c r="D257" s="28" t="s">
        <v>308</v>
      </c>
      <c r="E257" s="25">
        <v>-443120</v>
      </c>
      <c r="F257" s="26" t="s">
        <v>21</v>
      </c>
      <c r="G257" s="25">
        <v>-35450</v>
      </c>
      <c r="H257" s="3">
        <f t="shared" si="21"/>
        <v>-478570</v>
      </c>
      <c r="I257" s="24" t="s">
        <v>108</v>
      </c>
      <c r="J257" s="24" t="s">
        <v>37</v>
      </c>
      <c r="L257" t="s">
        <v>332</v>
      </c>
    </row>
    <row r="258" spans="1:12" hidden="1" x14ac:dyDescent="0.2">
      <c r="A258" s="23">
        <v>46015</v>
      </c>
      <c r="B258" s="24" t="s">
        <v>309</v>
      </c>
      <c r="C258" s="24" t="s">
        <v>223</v>
      </c>
      <c r="D258" s="24" t="s">
        <v>310</v>
      </c>
      <c r="E258" s="25">
        <v>5932481</v>
      </c>
      <c r="F258" s="26" t="s">
        <v>21</v>
      </c>
      <c r="G258" s="25">
        <v>474598</v>
      </c>
      <c r="H258" s="3">
        <f t="shared" si="21"/>
        <v>6407079</v>
      </c>
      <c r="I258" s="24" t="s">
        <v>108</v>
      </c>
      <c r="J258" s="24" t="s">
        <v>37</v>
      </c>
      <c r="L258" t="s">
        <v>332</v>
      </c>
    </row>
    <row r="259" spans="1:12" hidden="1" x14ac:dyDescent="0.2">
      <c r="A259" s="23">
        <v>46015</v>
      </c>
      <c r="B259" s="24" t="s">
        <v>311</v>
      </c>
      <c r="C259" s="24" t="s">
        <v>223</v>
      </c>
      <c r="D259" s="24" t="s">
        <v>312</v>
      </c>
      <c r="E259" s="25">
        <v>2879777</v>
      </c>
      <c r="F259" s="26" t="s">
        <v>21</v>
      </c>
      <c r="G259" s="25">
        <v>230382</v>
      </c>
      <c r="H259" s="3">
        <f t="shared" si="21"/>
        <v>3110159</v>
      </c>
      <c r="I259" s="24" t="s">
        <v>108</v>
      </c>
      <c r="J259" s="24" t="s">
        <v>37</v>
      </c>
      <c r="L259" t="s">
        <v>332</v>
      </c>
    </row>
    <row r="260" spans="1:12" hidden="1" x14ac:dyDescent="0.2">
      <c r="A260" s="23">
        <v>46015</v>
      </c>
      <c r="B260" s="24" t="s">
        <v>313</v>
      </c>
      <c r="C260" s="24" t="s">
        <v>223</v>
      </c>
      <c r="D260" s="24" t="s">
        <v>314</v>
      </c>
      <c r="E260" s="25">
        <v>264075</v>
      </c>
      <c r="F260" s="26" t="s">
        <v>21</v>
      </c>
      <c r="G260" s="25">
        <v>21126</v>
      </c>
      <c r="H260" s="3">
        <f t="shared" si="21"/>
        <v>285201</v>
      </c>
      <c r="I260" s="24" t="s">
        <v>108</v>
      </c>
      <c r="J260" s="24" t="s">
        <v>37</v>
      </c>
      <c r="L260" t="s">
        <v>332</v>
      </c>
    </row>
    <row r="261" spans="1:12" x14ac:dyDescent="0.2">
      <c r="A261" s="23">
        <v>46041</v>
      </c>
      <c r="B261" s="24" t="s">
        <v>316</v>
      </c>
      <c r="C261" s="24" t="s">
        <v>317</v>
      </c>
      <c r="D261" s="24" t="s">
        <v>318</v>
      </c>
      <c r="E261" s="25">
        <v>4045500</v>
      </c>
      <c r="F261" s="26" t="s">
        <v>21</v>
      </c>
      <c r="G261" s="25">
        <v>323640</v>
      </c>
      <c r="H261" s="3">
        <f>+E261+G261</f>
        <v>4369140</v>
      </c>
      <c r="I261" s="24" t="s">
        <v>108</v>
      </c>
      <c r="J261" s="24" t="s">
        <v>37</v>
      </c>
      <c r="L261" t="s">
        <v>315</v>
      </c>
    </row>
    <row r="262" spans="1:12" x14ac:dyDescent="0.2">
      <c r="A262" s="23">
        <v>46041</v>
      </c>
      <c r="B262" s="24" t="s">
        <v>319</v>
      </c>
      <c r="C262" s="24" t="s">
        <v>317</v>
      </c>
      <c r="D262" s="24" t="s">
        <v>320</v>
      </c>
      <c r="E262" s="25">
        <v>1089600</v>
      </c>
      <c r="F262" s="26" t="s">
        <v>21</v>
      </c>
      <c r="G262" s="25">
        <v>87168</v>
      </c>
      <c r="H262" s="3">
        <f t="shared" ref="H262:H270" si="22">+E262+G262</f>
        <v>1176768</v>
      </c>
      <c r="I262" s="24" t="s">
        <v>108</v>
      </c>
      <c r="J262" s="24" t="s">
        <v>37</v>
      </c>
      <c r="L262" t="s">
        <v>315</v>
      </c>
    </row>
    <row r="263" spans="1:12" x14ac:dyDescent="0.2">
      <c r="A263" s="27">
        <v>46050</v>
      </c>
      <c r="B263" s="24" t="s">
        <v>321</v>
      </c>
      <c r="C263" s="24" t="s">
        <v>317</v>
      </c>
      <c r="D263" s="28" t="s">
        <v>322</v>
      </c>
      <c r="E263" s="25">
        <v>238365</v>
      </c>
      <c r="F263" s="26" t="s">
        <v>21</v>
      </c>
      <c r="G263" s="25">
        <v>19069</v>
      </c>
      <c r="H263" s="3">
        <f t="shared" si="22"/>
        <v>257434</v>
      </c>
      <c r="I263" s="24" t="s">
        <v>108</v>
      </c>
      <c r="J263" s="24" t="s">
        <v>37</v>
      </c>
      <c r="L263" t="s">
        <v>315</v>
      </c>
    </row>
    <row r="264" spans="1:12" x14ac:dyDescent="0.2">
      <c r="A264" s="27">
        <v>46050</v>
      </c>
      <c r="B264" s="24" t="s">
        <v>323</v>
      </c>
      <c r="C264" s="24" t="s">
        <v>317</v>
      </c>
      <c r="D264" s="28" t="s">
        <v>324</v>
      </c>
      <c r="E264" s="25">
        <v>3481455</v>
      </c>
      <c r="F264" s="26" t="s">
        <v>21</v>
      </c>
      <c r="G264" s="25">
        <v>278516</v>
      </c>
      <c r="H264" s="3">
        <f t="shared" si="22"/>
        <v>3759971</v>
      </c>
      <c r="I264" s="24" t="s">
        <v>108</v>
      </c>
      <c r="J264" s="24" t="s">
        <v>37</v>
      </c>
      <c r="L264" t="s">
        <v>315</v>
      </c>
    </row>
    <row r="265" spans="1:12" x14ac:dyDescent="0.2">
      <c r="A265" s="27">
        <v>46050</v>
      </c>
      <c r="B265" s="24" t="s">
        <v>325</v>
      </c>
      <c r="C265" s="24" t="s">
        <v>317</v>
      </c>
      <c r="D265" s="28" t="s">
        <v>326</v>
      </c>
      <c r="E265" s="25">
        <v>715095</v>
      </c>
      <c r="F265" s="26" t="s">
        <v>21</v>
      </c>
      <c r="G265" s="25">
        <v>57208</v>
      </c>
      <c r="H265" s="3">
        <f t="shared" si="22"/>
        <v>772303</v>
      </c>
      <c r="I265" s="24" t="s">
        <v>108</v>
      </c>
      <c r="J265" s="24" t="s">
        <v>37</v>
      </c>
      <c r="L265" t="s">
        <v>315</v>
      </c>
    </row>
    <row r="266" spans="1:12" x14ac:dyDescent="0.2">
      <c r="A266" s="27">
        <v>46044</v>
      </c>
      <c r="B266" s="24"/>
      <c r="C266" s="24"/>
      <c r="D266" s="28" t="s">
        <v>327</v>
      </c>
      <c r="E266" s="29">
        <v>-69759</v>
      </c>
      <c r="F266" s="26" t="s">
        <v>21</v>
      </c>
      <c r="G266" s="29">
        <v>-5581</v>
      </c>
      <c r="H266" s="3">
        <f t="shared" si="22"/>
        <v>-75340</v>
      </c>
      <c r="I266" s="24" t="s">
        <v>108</v>
      </c>
      <c r="J266" s="24" t="s">
        <v>37</v>
      </c>
      <c r="L266" t="s">
        <v>315</v>
      </c>
    </row>
    <row r="267" spans="1:12" x14ac:dyDescent="0.2">
      <c r="A267" s="27">
        <v>46052</v>
      </c>
      <c r="B267" s="24"/>
      <c r="C267" s="24"/>
      <c r="D267" s="28" t="s">
        <v>328</v>
      </c>
      <c r="E267" s="29">
        <v>-344913</v>
      </c>
      <c r="F267" s="26" t="s">
        <v>21</v>
      </c>
      <c r="G267" s="29">
        <v>-27593</v>
      </c>
      <c r="H267" s="3">
        <f t="shared" si="22"/>
        <v>-372506</v>
      </c>
      <c r="I267" s="24" t="s">
        <v>108</v>
      </c>
      <c r="J267" s="24" t="s">
        <v>37</v>
      </c>
      <c r="L267" t="s">
        <v>315</v>
      </c>
    </row>
    <row r="268" spans="1:12" x14ac:dyDescent="0.2">
      <c r="A268" s="27">
        <v>46058</v>
      </c>
      <c r="B268" s="24"/>
      <c r="C268" s="24"/>
      <c r="D268" s="28" t="s">
        <v>329</v>
      </c>
      <c r="E268" s="25">
        <v>-443120</v>
      </c>
      <c r="F268" s="26" t="s">
        <v>21</v>
      </c>
      <c r="G268" s="25">
        <v>-35450</v>
      </c>
      <c r="H268" s="3">
        <f t="shared" si="22"/>
        <v>-478570</v>
      </c>
      <c r="I268" s="24" t="s">
        <v>108</v>
      </c>
      <c r="J268" s="24" t="s">
        <v>37</v>
      </c>
      <c r="L268" t="s">
        <v>315</v>
      </c>
    </row>
    <row r="269" spans="1:12" x14ac:dyDescent="0.2">
      <c r="A269" s="27">
        <v>46060</v>
      </c>
      <c r="B269" s="24"/>
      <c r="C269" s="24"/>
      <c r="D269" s="28" t="s">
        <v>330</v>
      </c>
      <c r="E269" s="25">
        <v>-202206</v>
      </c>
      <c r="F269" s="26" t="s">
        <v>21</v>
      </c>
      <c r="G269" s="25">
        <v>-16176</v>
      </c>
      <c r="H269" s="3">
        <f t="shared" si="22"/>
        <v>-218382</v>
      </c>
      <c r="I269" s="24" t="s">
        <v>108</v>
      </c>
      <c r="J269" s="24" t="s">
        <v>37</v>
      </c>
      <c r="L269" t="s">
        <v>315</v>
      </c>
    </row>
    <row r="270" spans="1:12" x14ac:dyDescent="0.2">
      <c r="A270" s="27">
        <v>46066</v>
      </c>
      <c r="B270" s="24"/>
      <c r="C270" s="24"/>
      <c r="D270" s="28" t="s">
        <v>331</v>
      </c>
      <c r="E270" s="25">
        <v>-67402</v>
      </c>
      <c r="F270" s="26" t="s">
        <v>21</v>
      </c>
      <c r="G270" s="25">
        <v>-5392</v>
      </c>
      <c r="H270" s="3">
        <f t="shared" si="22"/>
        <v>-72794</v>
      </c>
      <c r="I270" s="24" t="s">
        <v>108</v>
      </c>
      <c r="J270" s="24" t="s">
        <v>37</v>
      </c>
      <c r="L270" t="s">
        <v>315</v>
      </c>
    </row>
    <row r="271" spans="1:12" x14ac:dyDescent="0.2">
      <c r="A271" s="23">
        <v>46095</v>
      </c>
      <c r="B271" s="24" t="s">
        <v>333</v>
      </c>
      <c r="C271" s="24" t="s">
        <v>317</v>
      </c>
      <c r="D271" s="24" t="s">
        <v>334</v>
      </c>
      <c r="E271" s="25">
        <v>3261250</v>
      </c>
      <c r="F271" s="26" t="s">
        <v>21</v>
      </c>
      <c r="G271" s="25">
        <v>260900</v>
      </c>
      <c r="H271" s="3">
        <f>+E271+G271</f>
        <v>3522150</v>
      </c>
      <c r="I271" s="24" t="s">
        <v>108</v>
      </c>
      <c r="J271" s="24" t="s">
        <v>37</v>
      </c>
      <c r="L271" t="s">
        <v>315</v>
      </c>
    </row>
    <row r="272" spans="1:12" x14ac:dyDescent="0.2">
      <c r="A272" s="23">
        <v>46095</v>
      </c>
      <c r="B272" s="24" t="s">
        <v>335</v>
      </c>
      <c r="C272" s="24" t="s">
        <v>317</v>
      </c>
      <c r="D272" s="24" t="s">
        <v>336</v>
      </c>
      <c r="E272" s="25">
        <v>502440</v>
      </c>
      <c r="F272" s="26" t="s">
        <v>21</v>
      </c>
      <c r="G272" s="25">
        <v>40195</v>
      </c>
      <c r="H272" s="3">
        <f t="shared" ref="H272:H276" si="23">+E272+G272</f>
        <v>542635</v>
      </c>
      <c r="I272" s="24" t="s">
        <v>108</v>
      </c>
      <c r="J272" s="24" t="s">
        <v>37</v>
      </c>
      <c r="L272" t="s">
        <v>315</v>
      </c>
    </row>
    <row r="273" spans="1:12" x14ac:dyDescent="0.2">
      <c r="A273" s="27">
        <v>46095</v>
      </c>
      <c r="B273" s="24" t="s">
        <v>337</v>
      </c>
      <c r="C273" s="24" t="s">
        <v>317</v>
      </c>
      <c r="D273" s="28" t="s">
        <v>338</v>
      </c>
      <c r="E273" s="25">
        <v>3985250</v>
      </c>
      <c r="F273" s="26" t="s">
        <v>21</v>
      </c>
      <c r="G273" s="25">
        <v>318820</v>
      </c>
      <c r="H273" s="3">
        <f t="shared" si="23"/>
        <v>4304070</v>
      </c>
      <c r="I273" s="24" t="s">
        <v>108</v>
      </c>
      <c r="J273" s="24" t="s">
        <v>37</v>
      </c>
      <c r="L273" t="s">
        <v>315</v>
      </c>
    </row>
    <row r="274" spans="1:12" x14ac:dyDescent="0.2">
      <c r="A274" s="27">
        <v>46112</v>
      </c>
      <c r="B274" s="24" t="s">
        <v>339</v>
      </c>
      <c r="C274" s="24" t="s">
        <v>317</v>
      </c>
      <c r="D274" s="28" t="s">
        <v>340</v>
      </c>
      <c r="E274" s="25">
        <v>2970765</v>
      </c>
      <c r="F274" s="26" t="s">
        <v>21</v>
      </c>
      <c r="G274" s="25">
        <v>237661</v>
      </c>
      <c r="H274" s="3">
        <f t="shared" si="23"/>
        <v>3208426</v>
      </c>
      <c r="I274" s="24" t="s">
        <v>108</v>
      </c>
      <c r="J274" s="24" t="s">
        <v>37</v>
      </c>
      <c r="L274" t="s">
        <v>315</v>
      </c>
    </row>
    <row r="275" spans="1:12" x14ac:dyDescent="0.2">
      <c r="A275" s="27">
        <v>46112</v>
      </c>
      <c r="B275" s="24" t="s">
        <v>341</v>
      </c>
      <c r="C275" s="24" t="s">
        <v>317</v>
      </c>
      <c r="D275" s="28" t="s">
        <v>342</v>
      </c>
      <c r="E275" s="25">
        <v>740805</v>
      </c>
      <c r="F275" s="26" t="s">
        <v>21</v>
      </c>
      <c r="G275" s="25">
        <v>59264</v>
      </c>
      <c r="H275" s="3">
        <f t="shared" si="23"/>
        <v>800069</v>
      </c>
      <c r="I275" s="24" t="s">
        <v>108</v>
      </c>
      <c r="J275" s="24" t="s">
        <v>37</v>
      </c>
      <c r="L275" t="s">
        <v>315</v>
      </c>
    </row>
    <row r="276" spans="1:12" x14ac:dyDescent="0.2">
      <c r="A276" s="27">
        <v>46112</v>
      </c>
      <c r="B276" s="24" t="s">
        <v>343</v>
      </c>
      <c r="C276" s="24" t="s">
        <v>317</v>
      </c>
      <c r="D276" s="28" t="s">
        <v>344</v>
      </c>
      <c r="E276" s="25">
        <v>3345620</v>
      </c>
      <c r="F276" s="26" t="s">
        <v>21</v>
      </c>
      <c r="G276" s="25">
        <v>267650</v>
      </c>
      <c r="H276" s="3">
        <f t="shared" si="23"/>
        <v>3613270</v>
      </c>
      <c r="I276" s="24" t="s">
        <v>108</v>
      </c>
      <c r="J276" s="24" t="s">
        <v>37</v>
      </c>
      <c r="L276" t="s">
        <v>315</v>
      </c>
    </row>
  </sheetData>
  <autoFilter ref="A1:L276" xr:uid="{00000000-0001-0000-0100-000000000000}">
    <filterColumn colId="11">
      <filters blank="1">
        <filter val="chưa TT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2024-01-15T09:05:36Z</dcterms:created>
  <dcterms:modified xsi:type="dcterms:W3CDTF">2026-04-08T08:21:13Z</dcterms:modified>
</cp:coreProperties>
</file>