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xr:revisionPtr revIDLastSave="0" documentId="13_ncr:1_{DA024EA8-763F-4986-8D53-B32FC7EC0B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 công nợ " sheetId="2" r:id="rId1"/>
    <sheet name="T03" sheetId="33" r:id="rId2"/>
    <sheet name="T02" sheetId="32" r:id="rId3"/>
    <sheet name="T01" sheetId="31" r:id="rId4"/>
  </sheets>
  <definedNames>
    <definedName name="_xlnm._FilterDatabase" localSheetId="3" hidden="1">'T01'!$A$1:$J$9</definedName>
    <definedName name="_xlnm._FilterDatabase" localSheetId="2" hidden="1">'T02'!$A$1:$J$5</definedName>
    <definedName name="_xlnm._FilterDatabase" localSheetId="1" hidden="1">'T03'!$A$1:$J$8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3" l="1"/>
  <c r="H7" i="33"/>
  <c r="H5" i="33"/>
  <c r="H4" i="33"/>
  <c r="H3" i="33"/>
  <c r="H2" i="33"/>
  <c r="H3" i="32"/>
  <c r="H7" i="31"/>
  <c r="H8" i="31"/>
  <c r="H4" i="31"/>
  <c r="H5" i="31"/>
  <c r="H6" i="31"/>
  <c r="H3" i="31"/>
  <c r="H2" i="31"/>
  <c r="H8" i="33" l="1"/>
  <c r="H4" i="32"/>
  <c r="H2" i="32"/>
  <c r="H5" i="32" s="1"/>
  <c r="H9" i="31"/>
  <c r="D17" i="2" l="1"/>
  <c r="E31" i="2" l="1"/>
  <c r="G45" i="2" l="1"/>
  <c r="G46" i="2" s="1"/>
</calcChain>
</file>

<file path=xl/sharedStrings.xml><?xml version="1.0" encoding="utf-8"?>
<sst xmlns="http://schemas.openxmlformats.org/spreadsheetml/2006/main" count="200" uniqueCount="67">
  <si>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</si>
  <si>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</si>
  <si>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</si>
  <si>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</si>
  <si>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</si>
  <si>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</si>
  <si>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</si>
  <si>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</si>
  <si>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</si>
  <si>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</si>
  <si>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</si>
  <si>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</si>
  <si>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</si>
  <si>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</si>
  <si>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</si>
  <si>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</si>
  <si>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</si>
  <si>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</si>
  <si>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</si>
  <si>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</si>
  <si>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</si>
  <si>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</si>
  <si>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</si>
  <si>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</si>
  <si>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Hàng trả</t>
  </si>
  <si>
    <t>Hàng bán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</si>
  <si>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</si>
  <si>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</si>
  <si>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</si>
  <si>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</si>
  <si>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</si>
  <si>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</si>
  <si>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</si>
  <si>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</si>
  <si>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</si>
  <si>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</si>
  <si>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</si>
  <si>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</si>
  <si>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00003926</t>
  </si>
  <si>
    <t>00003927</t>
  </si>
  <si>
    <t>00006756</t>
  </si>
  <si>
    <t>00006755</t>
  </si>
  <si>
    <t>00006757</t>
  </si>
  <si>
    <t>1C26TTN</t>
  </si>
  <si>
    <t>PDN021997</t>
  </si>
  <si>
    <t>PDN021998</t>
  </si>
  <si>
    <t>PDN022914</t>
  </si>
  <si>
    <t>PDN022917</t>
  </si>
  <si>
    <t>PDN022915</t>
  </si>
  <si>
    <t>ĐÃ KIỂM TRA - HÀNG TRẢ - SIÊU THỊ LỄ HỘI OC1 MƯỜNG THANH - VIETY-KHA-00-001 - PHIẾU : THN001428</t>
  </si>
  <si>
    <t>ĐÃ KIỂM TRA - HÀNG TRẢ - SIÊU THỊ LỄ HỘI CC2 MƯỜNG THANH - VIETY-KHA-00-001- PHIẾU : THN001457</t>
  </si>
  <si>
    <t>ĐÃ KIỂM TRA - HÀNG TRẢ - PHIẾU: THN001476 - CHI NHÁNH NHA TRANG - CÔNG TY TNHH VIỆT Ý HÀ NỘI CENTER</t>
  </si>
  <si>
    <t>ĐÃ KIỂM TRA - HÀNG TRẢ - PHIẾU: THN001486 - CHI NHÁNH NHA TRANG - CÔNG TY TNHH VIỆT Ý HÀ NỘI CENTER</t>
  </si>
  <si>
    <t>ĐÃ KIỂM TRA - HÀNG TRẢ - PHIẾU: THN001514 - CHI NHÁNH NHA TRANG - CÔNG TY TNHH VIỆT Ý HÀ NỘI CENTER</t>
  </si>
  <si>
    <t>THEO DÕI CÔNG NỢ /CHI NHÁNH NHA TRANG - CÔNG TY TNHH VIỆT Ý HÀ NỘI CENTER 31/03/2026</t>
  </si>
  <si>
    <t>00019076</t>
  </si>
  <si>
    <t>00019077</t>
  </si>
  <si>
    <t>00019078</t>
  </si>
  <si>
    <t>00023282</t>
  </si>
  <si>
    <t>00023283</t>
  </si>
  <si>
    <t>00023284</t>
  </si>
  <si>
    <t>PDN025136</t>
  </si>
  <si>
    <t>PDN025138</t>
  </si>
  <si>
    <t>PDN025135</t>
  </si>
  <si>
    <t>PDN025751</t>
  </si>
  <si>
    <t>PDN025756</t>
  </si>
  <si>
    <t>PDN025753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</si>
</sst>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6" fillId="3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5" fontId="4" fillId="0" borderId="1" xfId="1" applyNumberFormat="1" applyFont="1" applyBorder="1"/>
    <xf numFmtId="164" fontId="0" fillId="0" borderId="0" xfId="0" applyNumberFormat="1"/>
    <xf numFmtId="14" fontId="8" fillId="0" borderId="0" xfId="2" applyNumberFormat="1"/>
    <xf numFmtId="0" fontId="3" fillId="0" borderId="2" xfId="0" applyFont="1" applyBorder="1" applyAlignment="1">
      <alignment horizontal="left"/>
    </xf>
    <xf numFmtId="164" fontId="3" fillId="0" borderId="1" xfId="1" applyNumberFormat="1" applyFont="1" applyBorder="1" applyAlignment="1">
      <alignment wrapText="1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38" fontId="10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topLeftCell="A19" zoomScaleNormal="100" workbookViewId="0">
      <selection activeCell="E30" sqref="E30"/>
    </sheetView>
  </sheetViews>
  <sheetFormatPr defaultRowHeight="14.25" x14ac:dyDescent="0.2"/>
  <cols>
    <col min="2" max="2" width="15.125" customWidth="1"/>
    <col min="3" max="3" width="31.375" bestFit="1" customWidth="1"/>
    <col min="4" max="4" width="21.625" customWidth="1"/>
    <col min="5" max="5" width="18.125" customWidth="1"/>
    <col min="6" max="7" width="18.625" customWidth="1"/>
    <col min="8" max="10" width="11.625" bestFit="1" customWidth="1"/>
  </cols>
  <sheetData>
    <row r="1" spans="2:9" ht="42" customHeight="1" x14ac:dyDescent="0.2">
      <c r="B1" s="43" t="s">
        <v>54</v>
      </c>
      <c r="C1" s="43"/>
      <c r="D1" s="43"/>
      <c r="E1" s="43"/>
      <c r="F1" s="43"/>
      <c r="G1" s="43"/>
    </row>
    <row r="2" spans="2:9" ht="48" customHeight="1" x14ac:dyDescent="0.2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8" t="s">
        <v>18</v>
      </c>
      <c r="D3" s="29">
        <v>31772683</v>
      </c>
      <c r="E3" s="5"/>
      <c r="F3" s="6"/>
      <c r="G3" s="7"/>
      <c r="H3" s="26"/>
      <c r="I3" s="26"/>
    </row>
    <row r="4" spans="2:9" ht="15.75" x14ac:dyDescent="0.25">
      <c r="B4" s="3" t="s">
        <v>26</v>
      </c>
      <c r="C4" s="4" t="s">
        <v>25</v>
      </c>
      <c r="D4" s="16">
        <v>10335616</v>
      </c>
      <c r="E4" s="5"/>
      <c r="F4" s="6"/>
      <c r="G4" s="7"/>
      <c r="I4" s="26"/>
    </row>
    <row r="5" spans="2:9" ht="15.75" x14ac:dyDescent="0.25">
      <c r="B5" s="3" t="s">
        <v>27</v>
      </c>
      <c r="C5" s="4" t="s">
        <v>25</v>
      </c>
      <c r="D5" s="16">
        <v>0</v>
      </c>
      <c r="E5" s="5"/>
      <c r="F5" s="6"/>
      <c r="G5" s="7"/>
      <c r="I5" s="26"/>
    </row>
    <row r="6" spans="2:9" ht="15.75" x14ac:dyDescent="0.25">
      <c r="B6" s="3" t="s">
        <v>28</v>
      </c>
      <c r="C6" s="4" t="s">
        <v>25</v>
      </c>
      <c r="D6" s="16">
        <v>15990620</v>
      </c>
      <c r="E6" s="5"/>
      <c r="F6" s="6"/>
      <c r="G6" s="7"/>
      <c r="I6" s="26"/>
    </row>
    <row r="7" spans="2:9" ht="15.75" hidden="1" x14ac:dyDescent="0.25">
      <c r="B7" s="3" t="s">
        <v>29</v>
      </c>
      <c r="C7" s="4" t="s">
        <v>25</v>
      </c>
      <c r="D7" s="16"/>
      <c r="E7" s="5"/>
      <c r="F7" s="6"/>
      <c r="G7" s="7"/>
      <c r="I7" s="26"/>
    </row>
    <row r="8" spans="2:9" ht="15.75" hidden="1" x14ac:dyDescent="0.25">
      <c r="B8" s="3" t="s">
        <v>30</v>
      </c>
      <c r="C8" s="4" t="s">
        <v>25</v>
      </c>
      <c r="D8" s="16"/>
      <c r="E8" s="5"/>
      <c r="F8" s="6"/>
      <c r="G8" s="7"/>
      <c r="I8" s="26"/>
    </row>
    <row r="9" spans="2:9" ht="15.75" hidden="1" x14ac:dyDescent="0.25">
      <c r="B9" s="3" t="s">
        <v>31</v>
      </c>
      <c r="C9" s="4" t="s">
        <v>25</v>
      </c>
      <c r="D9" s="16"/>
      <c r="E9" s="5"/>
      <c r="F9" s="6"/>
      <c r="G9" s="7"/>
      <c r="I9" s="26"/>
    </row>
    <row r="10" spans="2:9" ht="15.75" hidden="1" x14ac:dyDescent="0.25">
      <c r="B10" s="3" t="s">
        <v>32</v>
      </c>
      <c r="C10" s="4" t="s">
        <v>25</v>
      </c>
      <c r="D10" s="16"/>
      <c r="E10" s="5"/>
      <c r="F10" s="6"/>
      <c r="G10" s="7"/>
      <c r="I10" s="26"/>
    </row>
    <row r="11" spans="2:9" ht="15.75" hidden="1" x14ac:dyDescent="0.25">
      <c r="B11" s="3" t="s">
        <v>33</v>
      </c>
      <c r="C11" s="4" t="s">
        <v>25</v>
      </c>
      <c r="D11" s="16"/>
      <c r="E11" s="5"/>
      <c r="F11" s="6"/>
      <c r="G11" s="7"/>
      <c r="I11" s="26"/>
    </row>
    <row r="12" spans="2:9" ht="15.75" hidden="1" x14ac:dyDescent="0.25">
      <c r="B12" s="3" t="s">
        <v>34</v>
      </c>
      <c r="C12" s="4" t="s">
        <v>25</v>
      </c>
      <c r="D12" s="16"/>
      <c r="E12" s="5"/>
      <c r="F12" s="6"/>
      <c r="G12" s="7"/>
      <c r="I12" s="26"/>
    </row>
    <row r="13" spans="2:9" ht="15.75" hidden="1" x14ac:dyDescent="0.25">
      <c r="B13" s="3" t="s">
        <v>35</v>
      </c>
      <c r="C13" s="4" t="s">
        <v>25</v>
      </c>
      <c r="D13" s="16"/>
      <c r="E13" s="5"/>
      <c r="F13" s="6"/>
      <c r="G13" s="7"/>
      <c r="I13" s="26"/>
    </row>
    <row r="14" spans="2:9" ht="15.75" hidden="1" x14ac:dyDescent="0.25">
      <c r="B14" s="3" t="s">
        <v>36</v>
      </c>
      <c r="C14" s="4" t="s">
        <v>25</v>
      </c>
      <c r="D14" s="16"/>
      <c r="E14" s="5"/>
      <c r="F14" s="6"/>
      <c r="G14" s="7"/>
      <c r="I14" s="26"/>
    </row>
    <row r="15" spans="2:9" ht="15.75" hidden="1" x14ac:dyDescent="0.25">
      <c r="B15" s="3" t="s">
        <v>37</v>
      </c>
      <c r="C15" s="4" t="s">
        <v>25</v>
      </c>
      <c r="D15" s="16"/>
      <c r="E15" s="5"/>
      <c r="F15" s="6"/>
      <c r="G15" s="7"/>
      <c r="I15" s="26"/>
    </row>
    <row r="16" spans="2:9" ht="15.75" x14ac:dyDescent="0.25">
      <c r="B16" s="3"/>
      <c r="C16" s="4"/>
      <c r="D16" s="16"/>
      <c r="E16" s="5"/>
      <c r="F16" s="6"/>
      <c r="G16" s="7"/>
    </row>
    <row r="17" spans="2:7" ht="15.75" x14ac:dyDescent="0.25">
      <c r="B17" s="44" t="s">
        <v>20</v>
      </c>
      <c r="C17" s="45"/>
      <c r="D17" s="8">
        <f>SUM(D4:D16)</f>
        <v>26326236</v>
      </c>
      <c r="E17" s="8"/>
      <c r="F17" s="9"/>
      <c r="G17" s="10"/>
    </row>
    <row r="18" spans="2:7" ht="15.75" x14ac:dyDescent="0.25">
      <c r="B18" s="3" t="s">
        <v>26</v>
      </c>
      <c r="C18" s="4" t="s">
        <v>24</v>
      </c>
      <c r="D18" s="19"/>
      <c r="E18" s="23">
        <v>447846</v>
      </c>
      <c r="F18" s="20"/>
      <c r="G18" s="21"/>
    </row>
    <row r="19" spans="2:7" ht="15.75" x14ac:dyDescent="0.25">
      <c r="B19" s="3" t="s">
        <v>27</v>
      </c>
      <c r="C19" s="4" t="s">
        <v>24</v>
      </c>
      <c r="D19" s="19"/>
      <c r="E19" s="23">
        <v>769746</v>
      </c>
      <c r="F19" s="20"/>
      <c r="G19" s="21"/>
    </row>
    <row r="20" spans="2:7" ht="15.75" x14ac:dyDescent="0.25">
      <c r="B20" s="3" t="s">
        <v>28</v>
      </c>
      <c r="C20" s="4" t="s">
        <v>24</v>
      </c>
      <c r="D20" s="19"/>
      <c r="E20" s="23">
        <v>0</v>
      </c>
      <c r="F20" s="20"/>
      <c r="G20" s="21"/>
    </row>
    <row r="21" spans="2:7" ht="15.75" hidden="1" x14ac:dyDescent="0.25">
      <c r="B21" s="3" t="s">
        <v>29</v>
      </c>
      <c r="C21" s="4" t="s">
        <v>24</v>
      </c>
      <c r="D21" s="19"/>
      <c r="E21" s="23"/>
      <c r="F21" s="20"/>
      <c r="G21" s="21"/>
    </row>
    <row r="22" spans="2:7" ht="15.75" hidden="1" x14ac:dyDescent="0.25">
      <c r="B22" s="3" t="s">
        <v>30</v>
      </c>
      <c r="C22" s="4" t="s">
        <v>24</v>
      </c>
      <c r="D22" s="19"/>
      <c r="E22" s="23"/>
      <c r="F22" s="20"/>
      <c r="G22" s="21"/>
    </row>
    <row r="23" spans="2:7" ht="15.75" hidden="1" x14ac:dyDescent="0.25">
      <c r="B23" s="3" t="s">
        <v>31</v>
      </c>
      <c r="C23" s="4" t="s">
        <v>24</v>
      </c>
      <c r="D23" s="19"/>
      <c r="E23" s="23"/>
      <c r="F23" s="20"/>
      <c r="G23" s="21"/>
    </row>
    <row r="24" spans="2:7" ht="15.75" hidden="1" x14ac:dyDescent="0.25">
      <c r="B24" s="3" t="s">
        <v>32</v>
      </c>
      <c r="C24" s="4" t="s">
        <v>24</v>
      </c>
      <c r="D24" s="19"/>
      <c r="E24" s="23"/>
      <c r="F24" s="20"/>
      <c r="G24" s="21"/>
    </row>
    <row r="25" spans="2:7" ht="15.75" hidden="1" x14ac:dyDescent="0.25">
      <c r="B25" s="3" t="s">
        <v>33</v>
      </c>
      <c r="C25" s="4" t="s">
        <v>24</v>
      </c>
      <c r="D25" s="19"/>
      <c r="E25" s="23"/>
      <c r="F25" s="20"/>
      <c r="G25" s="21"/>
    </row>
    <row r="26" spans="2:7" ht="15.75" hidden="1" x14ac:dyDescent="0.25">
      <c r="B26" s="3" t="s">
        <v>34</v>
      </c>
      <c r="C26" s="4" t="s">
        <v>24</v>
      </c>
      <c r="D26" s="19"/>
      <c r="E26" s="23"/>
      <c r="F26" s="20"/>
      <c r="G26" s="21"/>
    </row>
    <row r="27" spans="2:7" ht="15.75" hidden="1" x14ac:dyDescent="0.25">
      <c r="B27" s="3" t="s">
        <v>35</v>
      </c>
      <c r="C27" s="4" t="s">
        <v>24</v>
      </c>
      <c r="D27" s="19"/>
      <c r="E27" s="23"/>
      <c r="F27" s="20"/>
      <c r="G27" s="21"/>
    </row>
    <row r="28" spans="2:7" ht="15.75" hidden="1" x14ac:dyDescent="0.25">
      <c r="B28" s="3" t="s">
        <v>36</v>
      </c>
      <c r="C28" s="4" t="s">
        <v>24</v>
      </c>
      <c r="D28" s="19"/>
      <c r="E28" s="23"/>
      <c r="F28" s="20"/>
      <c r="G28" s="21"/>
    </row>
    <row r="29" spans="2:7" ht="15.75" hidden="1" x14ac:dyDescent="0.25">
      <c r="B29" s="3" t="s">
        <v>37</v>
      </c>
      <c r="C29" s="4" t="s">
        <v>24</v>
      </c>
      <c r="D29" s="19"/>
      <c r="E29" s="23"/>
      <c r="F29" s="20"/>
      <c r="G29" s="21"/>
    </row>
    <row r="30" spans="2:7" ht="15.75" x14ac:dyDescent="0.25">
      <c r="B30" s="22"/>
      <c r="C30" s="24"/>
      <c r="D30" s="19"/>
      <c r="E30" s="23"/>
      <c r="F30" s="20"/>
      <c r="G30" s="21"/>
    </row>
    <row r="31" spans="2:7" ht="15.75" x14ac:dyDescent="0.25">
      <c r="B31" s="17"/>
      <c r="C31" s="18" t="s">
        <v>21</v>
      </c>
      <c r="D31" s="8"/>
      <c r="E31" s="8">
        <f>SUM(E18:E30)</f>
        <v>1217592</v>
      </c>
      <c r="F31" s="9"/>
      <c r="G31" s="10"/>
    </row>
    <row r="32" spans="2:7" ht="15.75" x14ac:dyDescent="0.25">
      <c r="B32" s="3" t="s">
        <v>26</v>
      </c>
      <c r="C32" s="11" t="s">
        <v>22</v>
      </c>
      <c r="D32" s="5"/>
      <c r="E32" s="5"/>
      <c r="F32" s="6"/>
      <c r="G32" s="6">
        <v>0</v>
      </c>
    </row>
    <row r="33" spans="2:7" ht="15.75" x14ac:dyDescent="0.25">
      <c r="B33" s="3" t="s">
        <v>27</v>
      </c>
      <c r="C33" s="11" t="s">
        <v>22</v>
      </c>
      <c r="D33" s="5"/>
      <c r="E33" s="5"/>
      <c r="F33" s="6"/>
      <c r="G33" s="6">
        <v>0</v>
      </c>
    </row>
    <row r="34" spans="2:7" ht="15.75" x14ac:dyDescent="0.25">
      <c r="B34" s="3" t="s">
        <v>28</v>
      </c>
      <c r="C34" s="11" t="s">
        <v>22</v>
      </c>
      <c r="D34" s="5"/>
      <c r="E34" s="5"/>
      <c r="F34" s="6"/>
      <c r="G34" s="6">
        <v>31772542</v>
      </c>
    </row>
    <row r="35" spans="2:7" ht="15.75" hidden="1" x14ac:dyDescent="0.25">
      <c r="B35" s="3" t="s">
        <v>29</v>
      </c>
      <c r="C35" s="11" t="s">
        <v>22</v>
      </c>
      <c r="D35" s="5"/>
      <c r="E35" s="5"/>
      <c r="F35" s="6"/>
      <c r="G35" s="6"/>
    </row>
    <row r="36" spans="2:7" ht="15.75" hidden="1" x14ac:dyDescent="0.25">
      <c r="B36" s="3" t="s">
        <v>30</v>
      </c>
      <c r="C36" s="11" t="s">
        <v>22</v>
      </c>
      <c r="D36" s="5"/>
      <c r="E36" s="5"/>
      <c r="F36" s="6"/>
      <c r="G36" s="6"/>
    </row>
    <row r="37" spans="2:7" ht="15.75" hidden="1" x14ac:dyDescent="0.25">
      <c r="B37" s="3" t="s">
        <v>31</v>
      </c>
      <c r="C37" s="11" t="s">
        <v>22</v>
      </c>
      <c r="D37" s="5"/>
      <c r="E37" s="5"/>
      <c r="F37" s="6"/>
      <c r="G37" s="6"/>
    </row>
    <row r="38" spans="2:7" ht="15.75" hidden="1" x14ac:dyDescent="0.25">
      <c r="B38" s="3" t="s">
        <v>32</v>
      </c>
      <c r="C38" s="11" t="s">
        <v>22</v>
      </c>
      <c r="D38" s="5"/>
      <c r="E38" s="5"/>
      <c r="F38" s="6"/>
      <c r="G38" s="6"/>
    </row>
    <row r="39" spans="2:7" ht="15.75" hidden="1" x14ac:dyDescent="0.25">
      <c r="B39" s="3" t="s">
        <v>33</v>
      </c>
      <c r="C39" s="11" t="s">
        <v>22</v>
      </c>
      <c r="D39" s="5"/>
      <c r="E39" s="5"/>
      <c r="F39" s="6"/>
      <c r="G39" s="6"/>
    </row>
    <row r="40" spans="2:7" ht="15.75" hidden="1" x14ac:dyDescent="0.25">
      <c r="B40" s="3" t="s">
        <v>34</v>
      </c>
      <c r="C40" s="11" t="s">
        <v>22</v>
      </c>
      <c r="D40" s="5"/>
      <c r="E40" s="5"/>
      <c r="F40" s="6"/>
      <c r="G40" s="6"/>
    </row>
    <row r="41" spans="2:7" ht="15.75" hidden="1" x14ac:dyDescent="0.25">
      <c r="B41" s="3" t="s">
        <v>35</v>
      </c>
      <c r="C41" s="11" t="s">
        <v>22</v>
      </c>
      <c r="D41" s="5"/>
      <c r="E41" s="5"/>
      <c r="F41" s="6"/>
      <c r="G41" s="6"/>
    </row>
    <row r="42" spans="2:7" ht="15.75" hidden="1" x14ac:dyDescent="0.25">
      <c r="B42" s="3" t="s">
        <v>36</v>
      </c>
      <c r="C42" s="11" t="s">
        <v>22</v>
      </c>
      <c r="D42" s="5"/>
      <c r="E42" s="5"/>
      <c r="F42" s="6"/>
      <c r="G42" s="6"/>
    </row>
    <row r="43" spans="2:7" ht="15.75" hidden="1" x14ac:dyDescent="0.25">
      <c r="B43" s="3" t="s">
        <v>37</v>
      </c>
      <c r="C43" s="11" t="s">
        <v>22</v>
      </c>
      <c r="D43" s="5"/>
      <c r="E43" s="5"/>
      <c r="F43" s="6"/>
      <c r="G43" s="6"/>
    </row>
    <row r="44" spans="2:7" ht="15.75" x14ac:dyDescent="0.25">
      <c r="B44" s="3"/>
      <c r="C44" s="4"/>
      <c r="D44" s="5"/>
      <c r="E44" s="5"/>
      <c r="F44" s="6"/>
      <c r="G44" s="25"/>
    </row>
    <row r="45" spans="2:7" ht="15.75" x14ac:dyDescent="0.25">
      <c r="B45" s="44" t="s">
        <v>10</v>
      </c>
      <c r="C45" s="45"/>
      <c r="D45" s="12"/>
      <c r="E45" s="13"/>
      <c r="F45" s="10"/>
      <c r="G45" s="14">
        <f>+SUM(G32:G44)</f>
        <v>31772542</v>
      </c>
    </row>
    <row r="46" spans="2:7" ht="15.75" x14ac:dyDescent="0.25">
      <c r="B46" s="46" t="s">
        <v>9</v>
      </c>
      <c r="C46" s="47"/>
      <c r="D46" s="47"/>
      <c r="E46" s="47"/>
      <c r="F46" s="48"/>
      <c r="G46" s="15">
        <f>+D3+D17-E31-G45</f>
        <v>25108785</v>
      </c>
    </row>
    <row r="49" spans="7:7" x14ac:dyDescent="0.2">
      <c r="G49" s="26"/>
    </row>
    <row r="50" spans="7:7" x14ac:dyDescent="0.2">
      <c r="G50" s="26"/>
    </row>
  </sheetData>
  <mergeCells count="4">
    <mergeCell ref="B1:G1"/>
    <mergeCell ref="B17:C17"/>
    <mergeCell ref="B45:C45"/>
    <mergeCell ref="B46:F46"/>
  </mergeCells>
  <phoneticPr fontId="7" type="noConversion"/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52F4-0B90-43B2-8F4A-FDC98FC2DB8C}">
  <sheetPr>
    <outlinePr summaryBelow="0"/>
  </sheetPr>
  <dimension ref="A1:J8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outlineLevel="1" x14ac:dyDescent="0.2">
      <c r="A2" s="34">
        <v>46095</v>
      </c>
      <c r="B2" s="35" t="s">
        <v>55</v>
      </c>
      <c r="C2" s="35" t="s">
        <v>43</v>
      </c>
      <c r="D2" s="35" t="s">
        <v>61</v>
      </c>
      <c r="E2" s="32">
        <v>3261250</v>
      </c>
      <c r="F2" s="36" t="s">
        <v>17</v>
      </c>
      <c r="G2" s="32">
        <v>260900</v>
      </c>
      <c r="H2" s="33">
        <f>+E2+G2</f>
        <v>3522150</v>
      </c>
      <c r="I2" s="35" t="s">
        <v>3</v>
      </c>
      <c r="J2" s="35" t="s">
        <v>4</v>
      </c>
    </row>
    <row r="3" spans="1:10" outlineLevel="1" x14ac:dyDescent="0.2">
      <c r="A3" s="34">
        <v>46095</v>
      </c>
      <c r="B3" s="35" t="s">
        <v>56</v>
      </c>
      <c r="C3" s="35" t="s">
        <v>43</v>
      </c>
      <c r="D3" s="35" t="s">
        <v>62</v>
      </c>
      <c r="E3" s="32">
        <v>502440</v>
      </c>
      <c r="F3" s="36" t="s">
        <v>17</v>
      </c>
      <c r="G3" s="32">
        <v>40195</v>
      </c>
      <c r="H3" s="33">
        <f t="shared" ref="H3:H7" si="0">+E3+G3</f>
        <v>542635</v>
      </c>
      <c r="I3" s="35" t="s">
        <v>3</v>
      </c>
      <c r="J3" s="35" t="s">
        <v>4</v>
      </c>
    </row>
    <row r="4" spans="1:10" outlineLevel="1" x14ac:dyDescent="0.2">
      <c r="A4" s="40">
        <v>46095</v>
      </c>
      <c r="B4" s="35" t="s">
        <v>57</v>
      </c>
      <c r="C4" s="35" t="s">
        <v>43</v>
      </c>
      <c r="D4" s="41" t="s">
        <v>63</v>
      </c>
      <c r="E4" s="32">
        <v>3985250</v>
      </c>
      <c r="F4" s="36" t="s">
        <v>17</v>
      </c>
      <c r="G4" s="32">
        <v>318820</v>
      </c>
      <c r="H4" s="33">
        <f t="shared" si="0"/>
        <v>4304070</v>
      </c>
      <c r="I4" s="35" t="s">
        <v>3</v>
      </c>
      <c r="J4" s="35" t="s">
        <v>4</v>
      </c>
    </row>
    <row r="5" spans="1:10" outlineLevel="1" x14ac:dyDescent="0.2">
      <c r="A5" s="40">
        <v>46112</v>
      </c>
      <c r="B5" s="35" t="s">
        <v>58</v>
      </c>
      <c r="C5" s="35" t="s">
        <v>43</v>
      </c>
      <c r="D5" s="41" t="s">
        <v>64</v>
      </c>
      <c r="E5" s="32">
        <v>2970765</v>
      </c>
      <c r="F5" s="36" t="s">
        <v>17</v>
      </c>
      <c r="G5" s="32">
        <v>237661</v>
      </c>
      <c r="H5" s="33">
        <f t="shared" si="0"/>
        <v>3208426</v>
      </c>
      <c r="I5" s="35" t="s">
        <v>3</v>
      </c>
      <c r="J5" s="35" t="s">
        <v>4</v>
      </c>
    </row>
    <row r="6" spans="1:10" outlineLevel="1" x14ac:dyDescent="0.2">
      <c r="A6" s="40">
        <v>46112</v>
      </c>
      <c r="B6" s="35" t="s">
        <v>59</v>
      </c>
      <c r="C6" s="35" t="s">
        <v>43</v>
      </c>
      <c r="D6" s="41" t="s">
        <v>65</v>
      </c>
      <c r="E6" s="32">
        <v>740805</v>
      </c>
      <c r="F6" s="36" t="s">
        <v>17</v>
      </c>
      <c r="G6" s="32">
        <v>59264</v>
      </c>
      <c r="H6" s="33">
        <f t="shared" ref="H6" si="1">+E6+G6</f>
        <v>800069</v>
      </c>
      <c r="I6" s="35" t="s">
        <v>3</v>
      </c>
      <c r="J6" s="35" t="s">
        <v>4</v>
      </c>
    </row>
    <row r="7" spans="1:10" outlineLevel="1" x14ac:dyDescent="0.2">
      <c r="A7" s="40">
        <v>46112</v>
      </c>
      <c r="B7" s="35" t="s">
        <v>60</v>
      </c>
      <c r="C7" s="35" t="s">
        <v>43</v>
      </c>
      <c r="D7" s="41" t="s">
        <v>66</v>
      </c>
      <c r="E7" s="32">
        <v>3345620</v>
      </c>
      <c r="F7" s="36" t="s">
        <v>17</v>
      </c>
      <c r="G7" s="32">
        <v>267650</v>
      </c>
      <c r="H7" s="33">
        <f t="shared" si="0"/>
        <v>3613270</v>
      </c>
      <c r="I7" s="35" t="s">
        <v>3</v>
      </c>
      <c r="J7" s="35" t="s">
        <v>4</v>
      </c>
    </row>
    <row r="8" spans="1:10" x14ac:dyDescent="0.2">
      <c r="H8" s="33">
        <f>SUM(H2:H7)</f>
        <v>15990620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C901-0D93-4BE4-B008-0A8BF3A674B4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outlineLevel="1" x14ac:dyDescent="0.2">
      <c r="A2" s="40">
        <v>46058</v>
      </c>
      <c r="B2" s="35"/>
      <c r="C2" s="35"/>
      <c r="D2" s="41" t="s">
        <v>51</v>
      </c>
      <c r="E2" s="32">
        <v>-443120</v>
      </c>
      <c r="F2" s="36" t="s">
        <v>17</v>
      </c>
      <c r="G2" s="32">
        <v>-35450</v>
      </c>
      <c r="H2" s="33">
        <f t="shared" ref="H2:H4" si="0">+E2+G2</f>
        <v>-478570</v>
      </c>
      <c r="I2" s="35" t="s">
        <v>3</v>
      </c>
      <c r="J2" s="35" t="s">
        <v>4</v>
      </c>
    </row>
    <row r="3" spans="1:10" outlineLevel="1" x14ac:dyDescent="0.2">
      <c r="A3" s="40">
        <v>46060</v>
      </c>
      <c r="B3" s="35"/>
      <c r="C3" s="35"/>
      <c r="D3" s="41" t="s">
        <v>52</v>
      </c>
      <c r="E3" s="32">
        <v>-202206</v>
      </c>
      <c r="F3" s="36" t="s">
        <v>17</v>
      </c>
      <c r="G3" s="32">
        <v>-16176</v>
      </c>
      <c r="H3" s="33">
        <f t="shared" si="0"/>
        <v>-218382</v>
      </c>
      <c r="I3" s="35" t="s">
        <v>3</v>
      </c>
      <c r="J3" s="35" t="s">
        <v>4</v>
      </c>
    </row>
    <row r="4" spans="1:10" x14ac:dyDescent="0.2">
      <c r="A4" s="40">
        <v>46066</v>
      </c>
      <c r="B4" s="35"/>
      <c r="C4" s="35"/>
      <c r="D4" s="41" t="s">
        <v>53</v>
      </c>
      <c r="E4" s="32">
        <v>-67402</v>
      </c>
      <c r="F4" s="36" t="s">
        <v>17</v>
      </c>
      <c r="G4" s="32">
        <v>-5392</v>
      </c>
      <c r="H4" s="33">
        <f t="shared" si="0"/>
        <v>-72794</v>
      </c>
      <c r="I4" s="35" t="s">
        <v>3</v>
      </c>
      <c r="J4" s="35" t="s">
        <v>4</v>
      </c>
    </row>
    <row r="5" spans="1:10" x14ac:dyDescent="0.2">
      <c r="H5" s="33">
        <f>SUM(H2:H4)</f>
        <v>-769746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2C74-361E-418A-A3E4-44B08D8F32CD}">
  <sheetPr>
    <outlinePr summaryBelow="0"/>
  </sheetPr>
  <dimension ref="A1:J9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outlineLevel="1" x14ac:dyDescent="0.2">
      <c r="A2" s="34">
        <v>46041</v>
      </c>
      <c r="B2" s="35" t="s">
        <v>38</v>
      </c>
      <c r="C2" s="35" t="s">
        <v>43</v>
      </c>
      <c r="D2" s="35" t="s">
        <v>44</v>
      </c>
      <c r="E2" s="32">
        <v>4045500</v>
      </c>
      <c r="F2" s="36" t="s">
        <v>17</v>
      </c>
      <c r="G2" s="32">
        <v>323640</v>
      </c>
      <c r="H2" s="33">
        <f>+E2+G2</f>
        <v>4369140</v>
      </c>
      <c r="I2" s="35" t="s">
        <v>3</v>
      </c>
      <c r="J2" s="35" t="s">
        <v>4</v>
      </c>
    </row>
    <row r="3" spans="1:10" outlineLevel="1" x14ac:dyDescent="0.2">
      <c r="A3" s="34">
        <v>46041</v>
      </c>
      <c r="B3" s="35" t="s">
        <v>39</v>
      </c>
      <c r="C3" s="35" t="s">
        <v>43</v>
      </c>
      <c r="D3" s="35" t="s">
        <v>45</v>
      </c>
      <c r="E3" s="32">
        <v>1089600</v>
      </c>
      <c r="F3" s="36" t="s">
        <v>17</v>
      </c>
      <c r="G3" s="32">
        <v>87168</v>
      </c>
      <c r="H3" s="33">
        <f t="shared" ref="H3:H8" si="0">+E3+G3</f>
        <v>1176768</v>
      </c>
      <c r="I3" s="35" t="s">
        <v>3</v>
      </c>
      <c r="J3" s="35" t="s">
        <v>4</v>
      </c>
    </row>
    <row r="4" spans="1:10" outlineLevel="1" x14ac:dyDescent="0.2">
      <c r="A4" s="40">
        <v>46050</v>
      </c>
      <c r="B4" s="35" t="s">
        <v>40</v>
      </c>
      <c r="C4" s="35" t="s">
        <v>43</v>
      </c>
      <c r="D4" s="41" t="s">
        <v>46</v>
      </c>
      <c r="E4" s="32">
        <v>238365</v>
      </c>
      <c r="F4" s="36" t="s">
        <v>17</v>
      </c>
      <c r="G4" s="32">
        <v>19069</v>
      </c>
      <c r="H4" s="33">
        <f t="shared" si="0"/>
        <v>257434</v>
      </c>
      <c r="I4" s="35" t="s">
        <v>3</v>
      </c>
      <c r="J4" s="35" t="s">
        <v>4</v>
      </c>
    </row>
    <row r="5" spans="1:10" outlineLevel="1" x14ac:dyDescent="0.2">
      <c r="A5" s="40">
        <v>46050</v>
      </c>
      <c r="B5" s="35" t="s">
        <v>41</v>
      </c>
      <c r="C5" s="35" t="s">
        <v>43</v>
      </c>
      <c r="D5" s="41" t="s">
        <v>47</v>
      </c>
      <c r="E5" s="32">
        <v>3481455</v>
      </c>
      <c r="F5" s="36" t="s">
        <v>17</v>
      </c>
      <c r="G5" s="32">
        <v>278516</v>
      </c>
      <c r="H5" s="33">
        <f t="shared" si="0"/>
        <v>3759971</v>
      </c>
      <c r="I5" s="35" t="s">
        <v>3</v>
      </c>
      <c r="J5" s="35" t="s">
        <v>4</v>
      </c>
    </row>
    <row r="6" spans="1:10" outlineLevel="1" x14ac:dyDescent="0.2">
      <c r="A6" s="40">
        <v>46050</v>
      </c>
      <c r="B6" s="35" t="s">
        <v>42</v>
      </c>
      <c r="C6" s="35" t="s">
        <v>43</v>
      </c>
      <c r="D6" s="41" t="s">
        <v>48</v>
      </c>
      <c r="E6" s="32">
        <v>715095</v>
      </c>
      <c r="F6" s="36" t="s">
        <v>17</v>
      </c>
      <c r="G6" s="32">
        <v>57208</v>
      </c>
      <c r="H6" s="33">
        <f t="shared" si="0"/>
        <v>772303</v>
      </c>
      <c r="I6" s="35" t="s">
        <v>3</v>
      </c>
      <c r="J6" s="35" t="s">
        <v>4</v>
      </c>
    </row>
    <row r="7" spans="1:10" outlineLevel="1" x14ac:dyDescent="0.2">
      <c r="A7" s="40">
        <v>46044</v>
      </c>
      <c r="B7" s="35"/>
      <c r="C7" s="35"/>
      <c r="D7" s="41" t="s">
        <v>49</v>
      </c>
      <c r="E7" s="42">
        <v>-69759</v>
      </c>
      <c r="F7" s="36" t="s">
        <v>17</v>
      </c>
      <c r="G7" s="42">
        <v>-5581</v>
      </c>
      <c r="H7" s="33">
        <f t="shared" si="0"/>
        <v>-75340</v>
      </c>
      <c r="I7" s="35" t="s">
        <v>3</v>
      </c>
      <c r="J7" s="35" t="s">
        <v>4</v>
      </c>
    </row>
    <row r="8" spans="1:10" x14ac:dyDescent="0.2">
      <c r="A8" s="40">
        <v>46052</v>
      </c>
      <c r="B8" s="35"/>
      <c r="C8" s="35"/>
      <c r="D8" s="41" t="s">
        <v>50</v>
      </c>
      <c r="E8" s="42">
        <v>-344913</v>
      </c>
      <c r="F8" s="36" t="s">
        <v>17</v>
      </c>
      <c r="G8" s="42">
        <v>-27593</v>
      </c>
      <c r="H8" s="33">
        <f t="shared" si="0"/>
        <v>-372506</v>
      </c>
      <c r="I8" s="35" t="s">
        <v>3</v>
      </c>
      <c r="J8" s="35" t="s">
        <v>4</v>
      </c>
    </row>
    <row r="9" spans="1:10" x14ac:dyDescent="0.2">
      <c r="H9" s="33">
        <f>SUM(H2:H8)</f>
        <v>9887770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công nợ 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2026-04-08T08:17:24Z</dcterms:modified>
</cp:coreProperties>
</file>