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TMART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àng trả" sheetId="6" r:id="rId3"/>
  </sheets>
  <definedNames>
    <definedName name="_xlnm._FilterDatabase" localSheetId="1" hidden="1">'Chi Tiết Hàng Bán'!$A$1:$I$116</definedName>
    <definedName name="_xlnm._FilterDatabase" localSheetId="2" hidden="1">'Hàng trả'!$A$1:$I$3</definedName>
  </definedNames>
  <calcPr calcId="162913"/>
</workbook>
</file>

<file path=xl/calcChain.xml><?xml version="1.0" encoding="utf-8"?>
<calcChain xmlns="http://schemas.openxmlformats.org/spreadsheetml/2006/main">
  <c r="H75" i="5" l="1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3" i="5" l="1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E12" i="2" l="1"/>
  <c r="G2" i="6"/>
  <c r="G3" i="6" s="1"/>
  <c r="G118" i="5" l="1"/>
  <c r="F118" i="5"/>
  <c r="H2" i="5" l="1"/>
  <c r="D6" i="2" l="1"/>
  <c r="G15" i="2" l="1"/>
  <c r="H116" i="5"/>
  <c r="F9" i="2" l="1"/>
  <c r="C6" i="2" l="1"/>
  <c r="G16" i="2" s="1"/>
</calcChain>
</file>

<file path=xl/sharedStrings.xml><?xml version="1.0" encoding="utf-8"?>
<sst xmlns="http://schemas.openxmlformats.org/spreadsheetml/2006/main" count="379" uniqueCount="201">
  <si>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</si>
  <si>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</si>
  <si>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</si>
  <si>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</si>
  <si>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</si>
  <si>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</si>
  <si>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</si>
  <si>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</si>
  <si>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</si>
  <si>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</si>
  <si>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</si>
  <si>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</si>
  <si>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</si>
  <si>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</si>
  <si>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</si>
  <si>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</si>
  <si>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</si>
  <si>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</si>
  <si>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Tổng hỗ trợ</t>
  </si>
  <si>
    <t>Hỗ trợ</t>
  </si>
  <si>
    <t>Thanh toán</t>
  </si>
  <si>
    <t>CÔNG TY CỔ PHẦN T - MARTSTORES</t>
  </si>
  <si>
    <t>Diễn giải</t>
  </si>
  <si>
    <t>Tmart00628 03. Quầy 274 Khương Đình</t>
  </si>
  <si>
    <t>Hàng trả</t>
  </si>
  <si>
    <t>Tổng hàng trả</t>
  </si>
  <si>
    <t>Số tiền chưa thuế</t>
  </si>
  <si>
    <t>Tmart01051 71. Quầy Hưng Yên</t>
  </si>
  <si>
    <t>Tmart01003 30. Quầy Ecohome2</t>
  </si>
  <si>
    <t>Tmart01011 35. Quầy tầng 5 tòa GEMEK, KĐT Lê Trọng Tấn</t>
  </si>
  <si>
    <t>Tmart01012 36. Quầy CT2 Xuân Mai, Tô Hiệu</t>
  </si>
  <si>
    <t>Tmart01023 00. Quầy 39 Cầu Diễn</t>
  </si>
  <si>
    <t>Tmart01027 120. Quầy Xốm 2</t>
  </si>
  <si>
    <t>Tmart01032 52. Quầy Vĩnh Quỳnh</t>
  </si>
  <si>
    <t>Tmart01047 67. Quầy Trần Thủ Độ</t>
  </si>
  <si>
    <t>Tmart01048 68. Quầy 32T ĐN-A KĐT Golden An Khánh</t>
  </si>
  <si>
    <t>Tmart01049 69. Quầy 59 Xuân La, Tây Hồ, HN</t>
  </si>
  <si>
    <t>Tmart01063 83. Tmart Tòa N02, Ecohome3</t>
  </si>
  <si>
    <t>Tmart01071 90. Quầy Đại Thanh 2</t>
  </si>
  <si>
    <t>Tmart01075 94. 282 Xuân Đỉnh</t>
  </si>
  <si>
    <t>Tmart01078 96. Quầy Ecohome 1</t>
  </si>
  <si>
    <t>Tmart01080 99. Quầy Roman Tố Hữu</t>
  </si>
  <si>
    <t>Tmart01081 100. Quầy Trâu Quỳ, Gia Lâm</t>
  </si>
  <si>
    <t>Tmart01089 108. Quầy Licogi 13</t>
  </si>
  <si>
    <t>Tmart03003 122. Quầy TECCO Diamond</t>
  </si>
  <si>
    <t>Tmart03006 125. Quầy MIPEC Kiến Hưng</t>
  </si>
  <si>
    <t>Tmart00619 04. Quầy N3B2 Trần Bình</t>
  </si>
  <si>
    <t>Tmart00988 19. Quầy Resco Cổ Nhuế</t>
  </si>
  <si>
    <t>Tmart00992 22. Quầy CT3 KĐT Văn Khê</t>
  </si>
  <si>
    <t>Tmart00995 25. Quầy CT2 - KĐT Xala</t>
  </si>
  <si>
    <t>Tmart03002 121. Quầy HH4B Linh Đàm</t>
  </si>
  <si>
    <t>Tmart01088 107. Quầy Ruby City Phúc Lợi</t>
  </si>
  <si>
    <t>Tmart00722 09. Quầy Sóc Sơn</t>
  </si>
  <si>
    <t>Tmart01017 39. Quầy 112 Âu Cơ</t>
  </si>
  <si>
    <t>Tmart01010 34. Quầy tòa HH2A, KĐT The Spark Dương Nội</t>
  </si>
  <si>
    <t>Tmart01025 45. Quầy 20 Đức Diễn</t>
  </si>
  <si>
    <t>Tmart00989 20. Quầy Tân Tây Đô</t>
  </si>
  <si>
    <t>Tmart01019 40. Quầy 19T6 Kiến Hưng</t>
  </si>
  <si>
    <t>Tmart01000 28. Quầy 485 Vũ Tông Phan</t>
  </si>
  <si>
    <t>Tmart00928 12. Quầy CT12B Kim Văn - Kim Lũ</t>
  </si>
  <si>
    <t>Tmart00999 27. Quầy 62 Thanh Liệt (658 Kim Giang mới)</t>
  </si>
  <si>
    <t>Tmart01096 1096. Nhà máy Canon Thăng Long</t>
  </si>
  <si>
    <t>Tmart01001 29. Quầy tòa K-KĐT Dương Nội</t>
  </si>
  <si>
    <t>Tmart01041 61. Quầy Định Công, số 1 Trần Nguyên Đán</t>
  </si>
  <si>
    <t>Tmart03004 123.Quầy 282 Nguyễn Huy Tưởng</t>
  </si>
  <si>
    <t>Tmart01029 49. Nơ 6A, Linh Đàm</t>
  </si>
  <si>
    <t>Tmart01065 84. Quầy Tecco Tứ Hiệp</t>
  </si>
  <si>
    <t>Tmart01073 92. Quầy Lê Văn Thiêm</t>
  </si>
  <si>
    <t>Tmart00357 01. Quầy 72 Lĩnh Nam</t>
  </si>
  <si>
    <t>Tmart01079 51. Quầy 885 Tam Trinh</t>
  </si>
  <si>
    <t>Tmart00993 23. Quầy CT1 Ngô Thì Nhậm, Hà Đông</t>
  </si>
  <si>
    <t>Tmart01097 116. Quầy Iris Garden</t>
  </si>
  <si>
    <t>Tmart03007 126. Quầy G1 Sunshine</t>
  </si>
  <si>
    <t>Tmart03012 131. Quầy Tam Trinh 2</t>
  </si>
  <si>
    <t>Tmart00644 05. Số 14 Yên Sơn - Chúc Sơn</t>
  </si>
  <si>
    <t>Tmart03010 129. Quầy HH Thái Hà 2</t>
  </si>
  <si>
    <t>Tmart03014 133. Quầy Đa Sỹ</t>
  </si>
  <si>
    <t>Tmart03015 134. Quầy Phú Minh, Sóc Sơn</t>
  </si>
  <si>
    <t>Tmart00984 17. Quầy 184 Đại Từ</t>
  </si>
  <si>
    <t>00034263</t>
  </si>
  <si>
    <t>00034268</t>
  </si>
  <si>
    <t>00034269</t>
  </si>
  <si>
    <t>00034270</t>
  </si>
  <si>
    <t>00034271</t>
  </si>
  <si>
    <t>00034272</t>
  </si>
  <si>
    <t>00034273</t>
  </si>
  <si>
    <t>00034274</t>
  </si>
  <si>
    <t>00034275</t>
  </si>
  <si>
    <t>00034276</t>
  </si>
  <si>
    <t>00034303</t>
  </si>
  <si>
    <t>00034304</t>
  </si>
  <si>
    <t>00034539</t>
  </si>
  <si>
    <t>00034540</t>
  </si>
  <si>
    <t>00035425</t>
  </si>
  <si>
    <t>00035426</t>
  </si>
  <si>
    <t>00035428</t>
  </si>
  <si>
    <t>00035429</t>
  </si>
  <si>
    <t>00035430</t>
  </si>
  <si>
    <t>00035838</t>
  </si>
  <si>
    <t>00035839</t>
  </si>
  <si>
    <t>00035840</t>
  </si>
  <si>
    <t>00035841</t>
  </si>
  <si>
    <t>00035842</t>
  </si>
  <si>
    <t>00035843</t>
  </si>
  <si>
    <t>00035844</t>
  </si>
  <si>
    <t>00035845</t>
  </si>
  <si>
    <t>00035846</t>
  </si>
  <si>
    <t>00035847</t>
  </si>
  <si>
    <t>00035848</t>
  </si>
  <si>
    <t>00035849</t>
  </si>
  <si>
    <t>00035850</t>
  </si>
  <si>
    <t>00035851</t>
  </si>
  <si>
    <t>00035852</t>
  </si>
  <si>
    <t>00035853</t>
  </si>
  <si>
    <t>00035854</t>
  </si>
  <si>
    <t>00035855</t>
  </si>
  <si>
    <t>00035856</t>
  </si>
  <si>
    <t>00035857</t>
  </si>
  <si>
    <t>00035858</t>
  </si>
  <si>
    <t>00035859</t>
  </si>
  <si>
    <t>00035860</t>
  </si>
  <si>
    <t>00035861</t>
  </si>
  <si>
    <t>00035862</t>
  </si>
  <si>
    <t>00035863</t>
  </si>
  <si>
    <t>00035864</t>
  </si>
  <si>
    <t>00035865</t>
  </si>
  <si>
    <t>00035866</t>
  </si>
  <si>
    <t>00035867</t>
  </si>
  <si>
    <t>00036628</t>
  </si>
  <si>
    <t>00036956</t>
  </si>
  <si>
    <t>00036957</t>
  </si>
  <si>
    <t>00036958</t>
  </si>
  <si>
    <t>00036959</t>
  </si>
  <si>
    <t>00036960</t>
  </si>
  <si>
    <t>00036961</t>
  </si>
  <si>
    <t>00036962</t>
  </si>
  <si>
    <t>00036963</t>
  </si>
  <si>
    <t>00036964</t>
  </si>
  <si>
    <t>00036965</t>
  </si>
  <si>
    <t>00036966</t>
  </si>
  <si>
    <t>00036967</t>
  </si>
  <si>
    <t>00036968</t>
  </si>
  <si>
    <t>00036969</t>
  </si>
  <si>
    <t>00036970</t>
  </si>
  <si>
    <t>00036971</t>
  </si>
  <si>
    <t>00036972</t>
  </si>
  <si>
    <t>00036973</t>
  </si>
  <si>
    <t>00036974</t>
  </si>
  <si>
    <t>00036975</t>
  </si>
  <si>
    <t>00036976</t>
  </si>
  <si>
    <t>00036977</t>
  </si>
  <si>
    <t>00036978</t>
  </si>
  <si>
    <t>00038272</t>
  </si>
  <si>
    <t>00038273</t>
  </si>
  <si>
    <t>00038274</t>
  </si>
  <si>
    <t>00038275</t>
  </si>
  <si>
    <t>00038276</t>
  </si>
  <si>
    <t>00038380</t>
  </si>
  <si>
    <t>00038381</t>
  </si>
  <si>
    <t>00038698</t>
  </si>
  <si>
    <t>00038699</t>
  </si>
  <si>
    <t>00038716</t>
  </si>
  <si>
    <t>00038717</t>
  </si>
  <si>
    <t>00038718</t>
  </si>
  <si>
    <t>00038719</t>
  </si>
  <si>
    <t>00038720</t>
  </si>
  <si>
    <t>00038721</t>
  </si>
  <si>
    <t>00038722</t>
  </si>
  <si>
    <t>00038723</t>
  </si>
  <si>
    <t>00038724</t>
  </si>
  <si>
    <t>00038725</t>
  </si>
  <si>
    <t>00038726</t>
  </si>
  <si>
    <t>00038727</t>
  </si>
  <si>
    <t>00038728</t>
  </si>
  <si>
    <t>00038729</t>
  </si>
  <si>
    <t>00038730</t>
  </si>
  <si>
    <t>00038731</t>
  </si>
  <si>
    <t>00038732</t>
  </si>
  <si>
    <t>00038733</t>
  </si>
  <si>
    <t>00038734</t>
  </si>
  <si>
    <t>00038735</t>
  </si>
  <si>
    <t>00038736</t>
  </si>
  <si>
    <t>00038737</t>
  </si>
  <si>
    <t>00038738</t>
  </si>
  <si>
    <t>00038739</t>
  </si>
  <si>
    <t>00038740</t>
  </si>
  <si>
    <t>00038741</t>
  </si>
  <si>
    <t>00038742</t>
  </si>
  <si>
    <t>00038743</t>
  </si>
  <si>
    <t>00038744</t>
  </si>
  <si>
    <t>00038787</t>
  </si>
  <si>
    <t>00038791</t>
  </si>
  <si>
    <t>00038843</t>
  </si>
  <si>
    <t>Tmart01070 89. quầy No5 Golden Time, Ecohome 4</t>
  </si>
  <si>
    <t>Tmart00980 15. Quầy 9B Nguyễn Cảnh Dị-KĐT Đại Kim</t>
  </si>
  <si>
    <t>Tmart01046 66. Quầy 47 Tân Xuân, Bắc Từ Liêm, HN</t>
  </si>
  <si>
    <t>Tmart01072 91. Quầy 96 Vĩnh Hưng</t>
  </si>
  <si>
    <t>Tmart03016 135. Quầy 60 Vũ Xuân Thiều</t>
  </si>
  <si>
    <t>Tmart00928 12. Quầy CT12B Kim Văn - Kim Lũ (giao CH Tmart Đại Thanh)</t>
  </si>
  <si>
    <t>THEO DÕI CÔNG NỢ / CTY T - MARTSTORES - 31/07/2025</t>
  </si>
  <si>
    <t>Bảng kê hóa đơn tháng 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</si>
</sst>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2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0" fontId="12" fillId="0" borderId="1" xfId="0" quotePrefix="1" applyNumberFormat="1" applyFont="1" applyBorder="1" applyAlignment="1">
      <alignment vertical="center" wrapText="1"/>
    </xf>
    <xf numFmtId="165" fontId="0" fillId="0" borderId="0" xfId="1" applyNumberFormat="1" applyFont="1"/>
    <xf numFmtId="165" fontId="5" fillId="0" borderId="0" xfId="1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0" fillId="0" borderId="0" xfId="0" applyNumberFormat="1"/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I4" sqref="I4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8" max="8" width="9" customWidth="1"/>
    <col min="9" max="9" width="14" bestFit="1" customWidth="1"/>
    <col min="10" max="10" width="16.85546875" style="47" bestFit="1" customWidth="1"/>
    <col min="11" max="11" width="13.28515625" style="47" bestFit="1" customWidth="1"/>
    <col min="12" max="12" width="14" bestFit="1" customWidth="1"/>
  </cols>
  <sheetData>
    <row r="1" spans="1:12" ht="19.5" x14ac:dyDescent="0.3">
      <c r="A1" s="54" t="s">
        <v>199</v>
      </c>
      <c r="B1" s="54"/>
      <c r="C1" s="54"/>
      <c r="D1" s="54"/>
      <c r="E1" s="54"/>
      <c r="F1" s="54"/>
      <c r="G1" s="54"/>
    </row>
    <row r="2" spans="1:12" ht="38.25" customHeight="1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19</v>
      </c>
      <c r="G2" s="2" t="s">
        <v>17</v>
      </c>
      <c r="H2" s="4"/>
      <c r="I2" s="4"/>
      <c r="J2" s="48"/>
    </row>
    <row r="3" spans="1:12" ht="15.75" x14ac:dyDescent="0.25">
      <c r="A3" s="5"/>
      <c r="B3" s="6" t="s">
        <v>7</v>
      </c>
      <c r="C3" s="55">
        <v>132265916</v>
      </c>
      <c r="D3" s="56"/>
      <c r="E3" s="6"/>
      <c r="F3" s="6"/>
      <c r="G3" s="6"/>
      <c r="H3" s="49"/>
      <c r="I3" s="4"/>
      <c r="J3" s="48"/>
    </row>
    <row r="4" spans="1:12" ht="15.75" x14ac:dyDescent="0.25">
      <c r="A4" s="7"/>
      <c r="B4" s="8" t="s">
        <v>200</v>
      </c>
      <c r="C4" s="9">
        <v>187851506</v>
      </c>
      <c r="D4" s="9">
        <v>15028121</v>
      </c>
      <c r="E4" s="9"/>
      <c r="F4" s="10"/>
      <c r="G4" s="10"/>
      <c r="I4" s="4"/>
      <c r="J4" s="48"/>
    </row>
    <row r="5" spans="1:12" ht="15.75" x14ac:dyDescent="0.25">
      <c r="A5" s="13"/>
      <c r="B5" s="14"/>
      <c r="C5" s="9"/>
      <c r="D5" s="9"/>
      <c r="E5" s="11"/>
      <c r="F5" s="10"/>
      <c r="G5" s="12"/>
      <c r="I5" s="4"/>
      <c r="J5" s="48"/>
    </row>
    <row r="6" spans="1:12" ht="15.75" x14ac:dyDescent="0.25">
      <c r="A6" s="57" t="s">
        <v>8</v>
      </c>
      <c r="B6" s="58"/>
      <c r="C6" s="15">
        <f>SUM(C4:C5)</f>
        <v>187851506</v>
      </c>
      <c r="D6" s="15">
        <f>SUM(D4:D5)</f>
        <v>15028121</v>
      </c>
      <c r="E6" s="16"/>
      <c r="F6" s="17"/>
      <c r="G6" s="18"/>
      <c r="I6" s="4"/>
      <c r="J6" s="48"/>
    </row>
    <row r="7" spans="1:12" ht="15.75" x14ac:dyDescent="0.25">
      <c r="A7" s="7"/>
      <c r="B7" s="14" t="s">
        <v>19</v>
      </c>
      <c r="C7" s="9"/>
      <c r="D7" s="9"/>
      <c r="E7" s="9"/>
      <c r="F7" s="10">
        <v>2982294</v>
      </c>
      <c r="G7" s="12"/>
      <c r="I7" s="4"/>
      <c r="J7" s="48"/>
    </row>
    <row r="8" spans="1:12" ht="15.75" x14ac:dyDescent="0.25">
      <c r="A8" s="7"/>
      <c r="B8" s="14"/>
      <c r="C8" s="9"/>
      <c r="D8" s="9"/>
      <c r="E8" s="9"/>
      <c r="F8" s="10"/>
      <c r="G8" s="12"/>
      <c r="I8" s="4"/>
      <c r="J8" s="48"/>
    </row>
    <row r="9" spans="1:12" ht="15.75" x14ac:dyDescent="0.25">
      <c r="A9" s="57" t="s">
        <v>18</v>
      </c>
      <c r="B9" s="58"/>
      <c r="C9" s="15"/>
      <c r="D9" s="15"/>
      <c r="E9" s="15"/>
      <c r="F9" s="15">
        <f>SUM(F7:F8)</f>
        <v>2982294</v>
      </c>
      <c r="G9" s="18"/>
      <c r="I9" s="4"/>
      <c r="J9" s="48"/>
    </row>
    <row r="10" spans="1:12" ht="15.75" x14ac:dyDescent="0.25">
      <c r="A10" s="7"/>
      <c r="B10" s="14" t="s">
        <v>24</v>
      </c>
      <c r="C10" s="9"/>
      <c r="D10" s="9"/>
      <c r="E10" s="9"/>
      <c r="F10" s="10"/>
      <c r="G10" s="12"/>
      <c r="I10" s="4"/>
      <c r="J10" s="48"/>
    </row>
    <row r="11" spans="1:12" ht="15.75" x14ac:dyDescent="0.25">
      <c r="A11" s="7"/>
      <c r="B11" s="14"/>
      <c r="C11" s="9"/>
      <c r="D11" s="9"/>
      <c r="E11" s="9"/>
      <c r="F11" s="10"/>
      <c r="G11" s="12"/>
      <c r="I11" s="4"/>
      <c r="J11" s="48"/>
    </row>
    <row r="12" spans="1:12" ht="15.75" x14ac:dyDescent="0.25">
      <c r="A12" s="57" t="s">
        <v>25</v>
      </c>
      <c r="B12" s="58"/>
      <c r="C12" s="15"/>
      <c r="D12" s="15"/>
      <c r="E12" s="15">
        <f>SUM(E10:E11)</f>
        <v>0</v>
      </c>
      <c r="F12" s="15"/>
      <c r="G12" s="18"/>
      <c r="I12" s="4"/>
      <c r="J12" s="48"/>
    </row>
    <row r="13" spans="1:12" ht="15.75" x14ac:dyDescent="0.25">
      <c r="A13" s="7"/>
      <c r="B13" s="8" t="s">
        <v>20</v>
      </c>
      <c r="C13" s="9"/>
      <c r="D13" s="9"/>
      <c r="E13" s="9"/>
      <c r="F13" s="10"/>
      <c r="G13" s="10">
        <v>104390988</v>
      </c>
      <c r="I13" s="4"/>
      <c r="J13" s="48"/>
    </row>
    <row r="14" spans="1:12" ht="15.75" x14ac:dyDescent="0.25">
      <c r="A14" s="13"/>
      <c r="B14" s="14"/>
      <c r="C14" s="9"/>
      <c r="D14" s="9"/>
      <c r="E14" s="9"/>
      <c r="F14" s="10"/>
      <c r="G14" s="10"/>
      <c r="J14" s="48"/>
      <c r="K14" s="48"/>
      <c r="L14" s="48"/>
    </row>
    <row r="15" spans="1:12" ht="15.75" x14ac:dyDescent="0.25">
      <c r="A15" s="57" t="s">
        <v>9</v>
      </c>
      <c r="B15" s="58"/>
      <c r="C15" s="19"/>
      <c r="D15" s="19"/>
      <c r="E15" s="16"/>
      <c r="F15" s="18"/>
      <c r="G15" s="20">
        <f>SUM(G13:G14)</f>
        <v>104390988</v>
      </c>
      <c r="J15" s="48"/>
      <c r="K15" s="48"/>
      <c r="L15" s="48"/>
    </row>
    <row r="16" spans="1:12" ht="15.75" x14ac:dyDescent="0.25">
      <c r="A16" s="51" t="s">
        <v>10</v>
      </c>
      <c r="B16" s="52"/>
      <c r="C16" s="52"/>
      <c r="D16" s="52"/>
      <c r="E16" s="52"/>
      <c r="F16" s="53"/>
      <c r="G16" s="21">
        <f>+C3+C6+D6-F9-E12-G15</f>
        <v>227772261</v>
      </c>
      <c r="J16" s="48"/>
      <c r="K16" s="48"/>
      <c r="L16" s="48"/>
    </row>
    <row r="17" spans="1:7" ht="15.75" x14ac:dyDescent="0.25">
      <c r="A17" s="22"/>
      <c r="B17" s="23"/>
      <c r="C17" s="24"/>
      <c r="D17" s="24"/>
      <c r="E17" s="25"/>
    </row>
    <row r="18" spans="1:7" ht="15.75" x14ac:dyDescent="0.25">
      <c r="A18" s="22"/>
      <c r="B18" s="23"/>
      <c r="C18" s="24"/>
      <c r="D18" s="24"/>
      <c r="E18" s="25"/>
    </row>
    <row r="19" spans="1:7" ht="15.75" x14ac:dyDescent="0.25">
      <c r="A19" s="22"/>
      <c r="B19" s="23"/>
      <c r="C19" s="24"/>
      <c r="D19" s="24"/>
      <c r="E19" s="25"/>
      <c r="G19" s="50"/>
    </row>
    <row r="20" spans="1:7" ht="15.75" x14ac:dyDescent="0.25">
      <c r="A20" s="26"/>
      <c r="C20" s="27"/>
      <c r="D20" s="27"/>
      <c r="E20" s="28"/>
    </row>
  </sheetData>
  <mergeCells count="7">
    <mergeCell ref="A16:F16"/>
    <mergeCell ref="A1:G1"/>
    <mergeCell ref="C3:D3"/>
    <mergeCell ref="A6:B6"/>
    <mergeCell ref="A9:B9"/>
    <mergeCell ref="A15:B15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pane ySplit="1" topLeftCell="A110" activePane="bottomLeft" state="frozen"/>
      <selection pane="bottomLeft" activeCell="F118" sqref="F118:G118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2" customWidth="1"/>
    <col min="4" max="4" width="39.42578125" style="32" customWidth="1"/>
    <col min="5" max="5" width="47.85546875" style="32" customWidth="1"/>
    <col min="6" max="8" width="18.5703125" style="32" customWidth="1"/>
    <col min="9" max="9" width="15.28515625" style="43" customWidth="1"/>
    <col min="10" max="10" width="11.7109375" style="32" customWidth="1"/>
    <col min="11" max="16384" width="9.140625" style="32"/>
  </cols>
  <sheetData>
    <row r="1" spans="1:9" ht="27.75" customHeight="1" x14ac:dyDescent="0.2">
      <c r="A1" s="29" t="s">
        <v>11</v>
      </c>
      <c r="B1" s="29" t="s">
        <v>2</v>
      </c>
      <c r="C1" s="30" t="s">
        <v>1</v>
      </c>
      <c r="D1" s="29" t="s">
        <v>12</v>
      </c>
      <c r="E1" s="29" t="s">
        <v>22</v>
      </c>
      <c r="F1" s="29" t="s">
        <v>13</v>
      </c>
      <c r="G1" s="29" t="s">
        <v>0</v>
      </c>
      <c r="H1" s="29" t="s">
        <v>14</v>
      </c>
      <c r="I1" s="31" t="s">
        <v>15</v>
      </c>
    </row>
    <row r="2" spans="1:9" ht="24.75" customHeight="1" x14ac:dyDescent="0.2">
      <c r="A2" s="33">
        <v>1</v>
      </c>
      <c r="B2" s="34" t="s">
        <v>79</v>
      </c>
      <c r="C2" s="44">
        <v>45810</v>
      </c>
      <c r="D2" s="35" t="s">
        <v>21</v>
      </c>
      <c r="E2" s="35" t="s">
        <v>44</v>
      </c>
      <c r="F2" s="36">
        <v>285418</v>
      </c>
      <c r="G2" s="36">
        <v>22833</v>
      </c>
      <c r="H2" s="36">
        <f>+F2+G2</f>
        <v>308251</v>
      </c>
      <c r="I2" s="37"/>
    </row>
    <row r="3" spans="1:9" ht="24.75" customHeight="1" x14ac:dyDescent="0.2">
      <c r="A3" s="33">
        <v>2</v>
      </c>
      <c r="B3" s="34" t="s">
        <v>80</v>
      </c>
      <c r="C3" s="44">
        <v>45810</v>
      </c>
      <c r="D3" s="35" t="s">
        <v>21</v>
      </c>
      <c r="E3" s="35" t="s">
        <v>60</v>
      </c>
      <c r="F3" s="36">
        <v>1999870</v>
      </c>
      <c r="G3" s="36">
        <v>159990</v>
      </c>
      <c r="H3" s="36">
        <f t="shared" ref="H3:H66" si="0">+F3+G3</f>
        <v>2159860</v>
      </c>
      <c r="I3" s="37"/>
    </row>
    <row r="4" spans="1:9" ht="24.75" customHeight="1" x14ac:dyDescent="0.2">
      <c r="A4" s="33">
        <v>3</v>
      </c>
      <c r="B4" s="34" t="s">
        <v>81</v>
      </c>
      <c r="C4" s="44">
        <v>45810</v>
      </c>
      <c r="D4" s="35" t="s">
        <v>21</v>
      </c>
      <c r="E4" s="35" t="s">
        <v>78</v>
      </c>
      <c r="F4" s="36">
        <v>828399</v>
      </c>
      <c r="G4" s="36">
        <v>66272</v>
      </c>
      <c r="H4" s="36">
        <f t="shared" si="0"/>
        <v>894671</v>
      </c>
      <c r="I4" s="37"/>
    </row>
    <row r="5" spans="1:9" ht="24.75" customHeight="1" x14ac:dyDescent="0.2">
      <c r="A5" s="33">
        <v>4</v>
      </c>
      <c r="B5" s="34" t="s">
        <v>82</v>
      </c>
      <c r="C5" s="44">
        <v>45810</v>
      </c>
      <c r="D5" s="35" t="s">
        <v>21</v>
      </c>
      <c r="E5" s="35" t="s">
        <v>59</v>
      </c>
      <c r="F5" s="36">
        <v>3871646</v>
      </c>
      <c r="G5" s="36">
        <v>309732</v>
      </c>
      <c r="H5" s="36">
        <f t="shared" si="0"/>
        <v>4181378</v>
      </c>
      <c r="I5" s="37"/>
    </row>
    <row r="6" spans="1:9" ht="24.75" customHeight="1" x14ac:dyDescent="0.2">
      <c r="A6" s="33">
        <v>5</v>
      </c>
      <c r="B6" s="34" t="s">
        <v>83</v>
      </c>
      <c r="C6" s="44">
        <v>45810</v>
      </c>
      <c r="D6" s="35" t="s">
        <v>21</v>
      </c>
      <c r="E6" s="35" t="s">
        <v>68</v>
      </c>
      <c r="F6" s="36">
        <v>661448</v>
      </c>
      <c r="G6" s="36">
        <v>52916</v>
      </c>
      <c r="H6" s="36">
        <f t="shared" si="0"/>
        <v>714364</v>
      </c>
      <c r="I6" s="37"/>
    </row>
    <row r="7" spans="1:9" ht="24.75" customHeight="1" x14ac:dyDescent="0.2">
      <c r="A7" s="33">
        <v>6</v>
      </c>
      <c r="B7" s="34" t="s">
        <v>84</v>
      </c>
      <c r="C7" s="44">
        <v>45810</v>
      </c>
      <c r="D7" s="35" t="s">
        <v>21</v>
      </c>
      <c r="E7" s="35" t="s">
        <v>50</v>
      </c>
      <c r="F7" s="36">
        <v>760775</v>
      </c>
      <c r="G7" s="36">
        <v>60862</v>
      </c>
      <c r="H7" s="36">
        <f t="shared" si="0"/>
        <v>821637</v>
      </c>
      <c r="I7" s="37"/>
    </row>
    <row r="8" spans="1:9" ht="24.75" customHeight="1" x14ac:dyDescent="0.2">
      <c r="A8" s="33">
        <v>7</v>
      </c>
      <c r="B8" s="34" t="s">
        <v>85</v>
      </c>
      <c r="C8" s="44">
        <v>45810</v>
      </c>
      <c r="D8" s="35" t="s">
        <v>21</v>
      </c>
      <c r="E8" s="35" t="s">
        <v>63</v>
      </c>
      <c r="F8" s="36">
        <v>1136620</v>
      </c>
      <c r="G8" s="36">
        <v>90930</v>
      </c>
      <c r="H8" s="36">
        <f t="shared" si="0"/>
        <v>1227550</v>
      </c>
      <c r="I8" s="37"/>
    </row>
    <row r="9" spans="1:9" ht="24.75" customHeight="1" x14ac:dyDescent="0.2">
      <c r="A9" s="33">
        <v>8</v>
      </c>
      <c r="B9" s="34" t="s">
        <v>86</v>
      </c>
      <c r="C9" s="44">
        <v>45810</v>
      </c>
      <c r="D9" s="35" t="s">
        <v>21</v>
      </c>
      <c r="E9" s="35" t="s">
        <v>33</v>
      </c>
      <c r="F9" s="36">
        <v>1276558</v>
      </c>
      <c r="G9" s="36">
        <v>102125</v>
      </c>
      <c r="H9" s="36">
        <f t="shared" si="0"/>
        <v>1378683</v>
      </c>
      <c r="I9" s="37"/>
    </row>
    <row r="10" spans="1:9" ht="24.75" customHeight="1" x14ac:dyDescent="0.2">
      <c r="A10" s="33">
        <v>9</v>
      </c>
      <c r="B10" s="34" t="s">
        <v>87</v>
      </c>
      <c r="C10" s="44">
        <v>45810</v>
      </c>
      <c r="D10" s="35" t="s">
        <v>21</v>
      </c>
      <c r="E10" s="35" t="s">
        <v>65</v>
      </c>
      <c r="F10" s="36">
        <v>1012736</v>
      </c>
      <c r="G10" s="36">
        <v>81019</v>
      </c>
      <c r="H10" s="36">
        <f t="shared" si="0"/>
        <v>1093755</v>
      </c>
      <c r="I10" s="37"/>
    </row>
    <row r="11" spans="1:9" ht="24.75" customHeight="1" x14ac:dyDescent="0.2">
      <c r="A11" s="33">
        <v>10</v>
      </c>
      <c r="B11" s="34" t="s">
        <v>88</v>
      </c>
      <c r="C11" s="44">
        <v>45810</v>
      </c>
      <c r="D11" s="35" t="s">
        <v>21</v>
      </c>
      <c r="E11" s="35" t="s">
        <v>42</v>
      </c>
      <c r="F11" s="36">
        <v>809567</v>
      </c>
      <c r="G11" s="36">
        <v>64765</v>
      </c>
      <c r="H11" s="36">
        <f t="shared" si="0"/>
        <v>874332</v>
      </c>
      <c r="I11" s="37"/>
    </row>
    <row r="12" spans="1:9" ht="24.75" customHeight="1" x14ac:dyDescent="0.2">
      <c r="A12" s="33">
        <v>11</v>
      </c>
      <c r="B12" s="34" t="s">
        <v>89</v>
      </c>
      <c r="C12" s="44">
        <v>45810</v>
      </c>
      <c r="D12" s="35" t="s">
        <v>21</v>
      </c>
      <c r="E12" s="35" t="s">
        <v>67</v>
      </c>
      <c r="F12" s="36">
        <v>619868</v>
      </c>
      <c r="G12" s="36">
        <v>49589</v>
      </c>
      <c r="H12" s="36">
        <f t="shared" si="0"/>
        <v>669457</v>
      </c>
      <c r="I12" s="37"/>
    </row>
    <row r="13" spans="1:9" ht="24.75" customHeight="1" x14ac:dyDescent="0.2">
      <c r="A13" s="33">
        <v>12</v>
      </c>
      <c r="B13" s="34" t="s">
        <v>90</v>
      </c>
      <c r="C13" s="44">
        <v>45810</v>
      </c>
      <c r="D13" s="35" t="s">
        <v>21</v>
      </c>
      <c r="E13" s="35" t="s">
        <v>58</v>
      </c>
      <c r="F13" s="36">
        <v>1156105</v>
      </c>
      <c r="G13" s="36">
        <v>92488</v>
      </c>
      <c r="H13" s="36">
        <f t="shared" si="0"/>
        <v>1248593</v>
      </c>
      <c r="I13" s="37"/>
    </row>
    <row r="14" spans="1:9" ht="24.75" customHeight="1" x14ac:dyDescent="0.2">
      <c r="A14" s="33">
        <v>13</v>
      </c>
      <c r="B14" s="34" t="s">
        <v>91</v>
      </c>
      <c r="C14" s="44">
        <v>45812</v>
      </c>
      <c r="D14" s="35" t="s">
        <v>21</v>
      </c>
      <c r="E14" s="35" t="s">
        <v>36</v>
      </c>
      <c r="F14" s="36">
        <v>1532958</v>
      </c>
      <c r="G14" s="36">
        <v>122637</v>
      </c>
      <c r="H14" s="36">
        <f t="shared" si="0"/>
        <v>1655595</v>
      </c>
      <c r="I14" s="37"/>
    </row>
    <row r="15" spans="1:9" ht="24.75" customHeight="1" x14ac:dyDescent="0.2">
      <c r="A15" s="33">
        <v>14</v>
      </c>
      <c r="B15" s="34" t="s">
        <v>92</v>
      </c>
      <c r="C15" s="44">
        <v>45812</v>
      </c>
      <c r="D15" s="35" t="s">
        <v>21</v>
      </c>
      <c r="E15" s="35" t="s">
        <v>53</v>
      </c>
      <c r="F15" s="36">
        <v>945451</v>
      </c>
      <c r="G15" s="36">
        <v>75636</v>
      </c>
      <c r="H15" s="36">
        <f t="shared" si="0"/>
        <v>1021087</v>
      </c>
      <c r="I15" s="37"/>
    </row>
    <row r="16" spans="1:9" ht="24.75" customHeight="1" x14ac:dyDescent="0.2">
      <c r="A16" s="33">
        <v>15</v>
      </c>
      <c r="B16" s="34" t="s">
        <v>93</v>
      </c>
      <c r="C16" s="44">
        <v>45813</v>
      </c>
      <c r="D16" s="35" t="s">
        <v>21</v>
      </c>
      <c r="E16" s="35" t="s">
        <v>55</v>
      </c>
      <c r="F16" s="36">
        <v>1098601</v>
      </c>
      <c r="G16" s="36">
        <v>87888</v>
      </c>
      <c r="H16" s="36">
        <f t="shared" si="0"/>
        <v>1186489</v>
      </c>
      <c r="I16" s="37"/>
    </row>
    <row r="17" spans="1:9" ht="24.75" customHeight="1" x14ac:dyDescent="0.2">
      <c r="A17" s="33">
        <v>16</v>
      </c>
      <c r="B17" s="34" t="s">
        <v>94</v>
      </c>
      <c r="C17" s="44">
        <v>45813</v>
      </c>
      <c r="D17" s="35" t="s">
        <v>21</v>
      </c>
      <c r="E17" s="35" t="s">
        <v>31</v>
      </c>
      <c r="F17" s="36">
        <v>1379264</v>
      </c>
      <c r="G17" s="36">
        <v>110341</v>
      </c>
      <c r="H17" s="36">
        <f t="shared" si="0"/>
        <v>1489605</v>
      </c>
      <c r="I17" s="37"/>
    </row>
    <row r="18" spans="1:9" ht="24.75" customHeight="1" x14ac:dyDescent="0.2">
      <c r="A18" s="33">
        <v>17</v>
      </c>
      <c r="B18" s="34" t="s">
        <v>95</v>
      </c>
      <c r="C18" s="44">
        <v>45813</v>
      </c>
      <c r="D18" s="35" t="s">
        <v>21</v>
      </c>
      <c r="E18" s="35" t="s">
        <v>193</v>
      </c>
      <c r="F18" s="36">
        <v>2064957</v>
      </c>
      <c r="G18" s="36">
        <v>165197</v>
      </c>
      <c r="H18" s="36">
        <f t="shared" si="0"/>
        <v>2230154</v>
      </c>
      <c r="I18" s="37"/>
    </row>
    <row r="19" spans="1:9" ht="24.75" customHeight="1" x14ac:dyDescent="0.2">
      <c r="A19" s="33">
        <v>18</v>
      </c>
      <c r="B19" s="34" t="s">
        <v>96</v>
      </c>
      <c r="C19" s="44">
        <v>45813</v>
      </c>
      <c r="D19" s="35" t="s">
        <v>21</v>
      </c>
      <c r="E19" s="35" t="s">
        <v>37</v>
      </c>
      <c r="F19" s="36">
        <v>655298</v>
      </c>
      <c r="G19" s="36">
        <v>52424</v>
      </c>
      <c r="H19" s="36">
        <f t="shared" si="0"/>
        <v>707722</v>
      </c>
      <c r="I19" s="37"/>
    </row>
    <row r="20" spans="1:9" ht="24.75" customHeight="1" x14ac:dyDescent="0.2">
      <c r="A20" s="33">
        <v>19</v>
      </c>
      <c r="B20" s="34" t="s">
        <v>97</v>
      </c>
      <c r="C20" s="44">
        <v>45813</v>
      </c>
      <c r="D20" s="35" t="s">
        <v>21</v>
      </c>
      <c r="E20" s="35" t="s">
        <v>28</v>
      </c>
      <c r="F20" s="36">
        <v>662509</v>
      </c>
      <c r="G20" s="36">
        <v>53001</v>
      </c>
      <c r="H20" s="36">
        <f t="shared" si="0"/>
        <v>715510</v>
      </c>
      <c r="I20" s="37"/>
    </row>
    <row r="21" spans="1:9" ht="24.75" customHeight="1" x14ac:dyDescent="0.2">
      <c r="A21" s="33">
        <v>20</v>
      </c>
      <c r="B21" s="34" t="s">
        <v>98</v>
      </c>
      <c r="C21" s="44">
        <v>45817</v>
      </c>
      <c r="D21" s="35" t="s">
        <v>21</v>
      </c>
      <c r="E21" s="35" t="s">
        <v>62</v>
      </c>
      <c r="F21" s="36">
        <v>830384</v>
      </c>
      <c r="G21" s="36">
        <v>66431</v>
      </c>
      <c r="H21" s="36">
        <f t="shared" si="0"/>
        <v>896815</v>
      </c>
      <c r="I21" s="37"/>
    </row>
    <row r="22" spans="1:9" ht="24.75" customHeight="1" x14ac:dyDescent="0.2">
      <c r="A22" s="33">
        <v>21</v>
      </c>
      <c r="B22" s="34" t="s">
        <v>99</v>
      </c>
      <c r="C22" s="44">
        <v>45817</v>
      </c>
      <c r="D22" s="35" t="s">
        <v>21</v>
      </c>
      <c r="E22" s="35" t="s">
        <v>54</v>
      </c>
      <c r="F22" s="36">
        <v>1561240</v>
      </c>
      <c r="G22" s="36">
        <v>124899</v>
      </c>
      <c r="H22" s="36">
        <f t="shared" si="0"/>
        <v>1686139</v>
      </c>
      <c r="I22" s="37"/>
    </row>
    <row r="23" spans="1:9" ht="24.75" customHeight="1" x14ac:dyDescent="0.2">
      <c r="A23" s="33">
        <v>22</v>
      </c>
      <c r="B23" s="34" t="s">
        <v>100</v>
      </c>
      <c r="C23" s="44">
        <v>45817</v>
      </c>
      <c r="D23" s="35" t="s">
        <v>21</v>
      </c>
      <c r="E23" s="35" t="s">
        <v>29</v>
      </c>
      <c r="F23" s="36">
        <v>929802</v>
      </c>
      <c r="G23" s="36">
        <v>74384</v>
      </c>
      <c r="H23" s="36">
        <f t="shared" si="0"/>
        <v>1004186</v>
      </c>
      <c r="I23" s="37"/>
    </row>
    <row r="24" spans="1:9" ht="24.75" customHeight="1" x14ac:dyDescent="0.2">
      <c r="A24" s="33">
        <v>23</v>
      </c>
      <c r="B24" s="34" t="s">
        <v>101</v>
      </c>
      <c r="C24" s="44">
        <v>45817</v>
      </c>
      <c r="D24" s="35" t="s">
        <v>21</v>
      </c>
      <c r="E24" s="35" t="s">
        <v>30</v>
      </c>
      <c r="F24" s="36">
        <v>1420115</v>
      </c>
      <c r="G24" s="36">
        <v>113609</v>
      </c>
      <c r="H24" s="36">
        <f t="shared" si="0"/>
        <v>1533724</v>
      </c>
      <c r="I24" s="37"/>
    </row>
    <row r="25" spans="1:9" ht="24.75" customHeight="1" x14ac:dyDescent="0.2">
      <c r="A25" s="33">
        <v>24</v>
      </c>
      <c r="B25" s="34" t="s">
        <v>102</v>
      </c>
      <c r="C25" s="44">
        <v>45817</v>
      </c>
      <c r="D25" s="35" t="s">
        <v>21</v>
      </c>
      <c r="E25" s="35" t="s">
        <v>65</v>
      </c>
      <c r="F25" s="36">
        <v>1040823</v>
      </c>
      <c r="G25" s="36">
        <v>83266</v>
      </c>
      <c r="H25" s="36">
        <f t="shared" si="0"/>
        <v>1124089</v>
      </c>
      <c r="I25" s="37"/>
    </row>
    <row r="26" spans="1:9" ht="24.75" customHeight="1" x14ac:dyDescent="0.2">
      <c r="A26" s="33">
        <v>25</v>
      </c>
      <c r="B26" s="34" t="s">
        <v>103</v>
      </c>
      <c r="C26" s="44">
        <v>45817</v>
      </c>
      <c r="D26" s="35" t="s">
        <v>21</v>
      </c>
      <c r="E26" s="35" t="s">
        <v>63</v>
      </c>
      <c r="F26" s="36">
        <v>1586364</v>
      </c>
      <c r="G26" s="36">
        <v>126909</v>
      </c>
      <c r="H26" s="36">
        <f t="shared" si="0"/>
        <v>1713273</v>
      </c>
      <c r="I26" s="37"/>
    </row>
    <row r="27" spans="1:9" ht="24.75" customHeight="1" x14ac:dyDescent="0.2">
      <c r="A27" s="33">
        <v>26</v>
      </c>
      <c r="B27" s="34" t="s">
        <v>104</v>
      </c>
      <c r="C27" s="44">
        <v>45817</v>
      </c>
      <c r="D27" s="35" t="s">
        <v>21</v>
      </c>
      <c r="E27" s="35" t="s">
        <v>34</v>
      </c>
      <c r="F27" s="36">
        <v>941442</v>
      </c>
      <c r="G27" s="36">
        <v>75315</v>
      </c>
      <c r="H27" s="36">
        <f t="shared" si="0"/>
        <v>1016757</v>
      </c>
      <c r="I27" s="37"/>
    </row>
    <row r="28" spans="1:9" ht="24.75" customHeight="1" x14ac:dyDescent="0.2">
      <c r="A28" s="33">
        <v>27</v>
      </c>
      <c r="B28" s="34" t="s">
        <v>105</v>
      </c>
      <c r="C28" s="44">
        <v>45817</v>
      </c>
      <c r="D28" s="35" t="s">
        <v>21</v>
      </c>
      <c r="E28" s="35" t="s">
        <v>66</v>
      </c>
      <c r="F28" s="36">
        <v>805219</v>
      </c>
      <c r="G28" s="36">
        <v>64418</v>
      </c>
      <c r="H28" s="36">
        <f t="shared" si="0"/>
        <v>869637</v>
      </c>
      <c r="I28" s="37"/>
    </row>
    <row r="29" spans="1:9" ht="24.75" customHeight="1" x14ac:dyDescent="0.2">
      <c r="A29" s="33">
        <v>28</v>
      </c>
      <c r="B29" s="34" t="s">
        <v>106</v>
      </c>
      <c r="C29" s="44">
        <v>45817</v>
      </c>
      <c r="D29" s="35" t="s">
        <v>21</v>
      </c>
      <c r="E29" s="35" t="s">
        <v>38</v>
      </c>
      <c r="F29" s="36">
        <v>605185</v>
      </c>
      <c r="G29" s="36">
        <v>48415</v>
      </c>
      <c r="H29" s="36">
        <f t="shared" si="0"/>
        <v>653600</v>
      </c>
      <c r="I29" s="37"/>
    </row>
    <row r="30" spans="1:9" ht="24.75" customHeight="1" x14ac:dyDescent="0.2">
      <c r="A30" s="33">
        <v>29</v>
      </c>
      <c r="B30" s="34" t="s">
        <v>107</v>
      </c>
      <c r="C30" s="44">
        <v>45817</v>
      </c>
      <c r="D30" s="35" t="s">
        <v>21</v>
      </c>
      <c r="E30" s="35" t="s">
        <v>39</v>
      </c>
      <c r="F30" s="36">
        <v>2067161</v>
      </c>
      <c r="G30" s="36">
        <v>165373</v>
      </c>
      <c r="H30" s="36">
        <f t="shared" si="0"/>
        <v>2232534</v>
      </c>
      <c r="I30" s="37"/>
    </row>
    <row r="31" spans="1:9" ht="24.75" customHeight="1" x14ac:dyDescent="0.2">
      <c r="A31" s="33">
        <v>30</v>
      </c>
      <c r="B31" s="34" t="s">
        <v>108</v>
      </c>
      <c r="C31" s="44">
        <v>45817</v>
      </c>
      <c r="D31" s="35" t="s">
        <v>21</v>
      </c>
      <c r="E31" s="35" t="s">
        <v>40</v>
      </c>
      <c r="F31" s="36">
        <v>1672795</v>
      </c>
      <c r="G31" s="36">
        <v>133824</v>
      </c>
      <c r="H31" s="36">
        <f t="shared" si="0"/>
        <v>1806619</v>
      </c>
      <c r="I31" s="37"/>
    </row>
    <row r="32" spans="1:9" ht="24.75" customHeight="1" x14ac:dyDescent="0.2">
      <c r="A32" s="33">
        <v>31</v>
      </c>
      <c r="B32" s="34" t="s">
        <v>109</v>
      </c>
      <c r="C32" s="44">
        <v>45817</v>
      </c>
      <c r="D32" s="35" t="s">
        <v>21</v>
      </c>
      <c r="E32" s="35" t="s">
        <v>41</v>
      </c>
      <c r="F32" s="36">
        <v>637215</v>
      </c>
      <c r="G32" s="36">
        <v>50977</v>
      </c>
      <c r="H32" s="36">
        <f t="shared" si="0"/>
        <v>688192</v>
      </c>
      <c r="I32" s="37"/>
    </row>
    <row r="33" spans="1:9" ht="24.75" customHeight="1" x14ac:dyDescent="0.2">
      <c r="A33" s="33">
        <v>32</v>
      </c>
      <c r="B33" s="34" t="s">
        <v>110</v>
      </c>
      <c r="C33" s="44">
        <v>45817</v>
      </c>
      <c r="D33" s="35" t="s">
        <v>21</v>
      </c>
      <c r="E33" s="35" t="s">
        <v>42</v>
      </c>
      <c r="F33" s="36">
        <v>1030134</v>
      </c>
      <c r="G33" s="36">
        <v>82411</v>
      </c>
      <c r="H33" s="36">
        <f t="shared" si="0"/>
        <v>1112545</v>
      </c>
      <c r="I33" s="37"/>
    </row>
    <row r="34" spans="1:9" ht="24.75" customHeight="1" x14ac:dyDescent="0.2">
      <c r="A34" s="33">
        <v>33</v>
      </c>
      <c r="B34" s="34" t="s">
        <v>111</v>
      </c>
      <c r="C34" s="44">
        <v>45817</v>
      </c>
      <c r="D34" s="35" t="s">
        <v>21</v>
      </c>
      <c r="E34" s="35" t="s">
        <v>43</v>
      </c>
      <c r="F34" s="36">
        <v>966075</v>
      </c>
      <c r="G34" s="36">
        <v>77286</v>
      </c>
      <c r="H34" s="36">
        <f t="shared" si="0"/>
        <v>1043361</v>
      </c>
      <c r="I34" s="37"/>
    </row>
    <row r="35" spans="1:9" ht="24.75" customHeight="1" x14ac:dyDescent="0.2">
      <c r="A35" s="33">
        <v>34</v>
      </c>
      <c r="B35" s="34" t="s">
        <v>112</v>
      </c>
      <c r="C35" s="44">
        <v>45817</v>
      </c>
      <c r="D35" s="35" t="s">
        <v>21</v>
      </c>
      <c r="E35" s="35" t="s">
        <v>61</v>
      </c>
      <c r="F35" s="36">
        <v>1545135</v>
      </c>
      <c r="G35" s="36">
        <v>123611</v>
      </c>
      <c r="H35" s="36">
        <f t="shared" si="0"/>
        <v>1668746</v>
      </c>
      <c r="I35" s="37"/>
    </row>
    <row r="36" spans="1:9" ht="24.75" customHeight="1" x14ac:dyDescent="0.2">
      <c r="A36" s="33">
        <v>35</v>
      </c>
      <c r="B36" s="34" t="s">
        <v>113</v>
      </c>
      <c r="C36" s="44">
        <v>45817</v>
      </c>
      <c r="D36" s="35" t="s">
        <v>21</v>
      </c>
      <c r="E36" s="35" t="s">
        <v>71</v>
      </c>
      <c r="F36" s="36">
        <v>1257083</v>
      </c>
      <c r="G36" s="36">
        <v>100567</v>
      </c>
      <c r="H36" s="36">
        <f t="shared" si="0"/>
        <v>1357650</v>
      </c>
      <c r="I36" s="37"/>
    </row>
    <row r="37" spans="1:9" ht="24.75" customHeight="1" x14ac:dyDescent="0.2">
      <c r="A37" s="33">
        <v>36</v>
      </c>
      <c r="B37" s="34" t="s">
        <v>114</v>
      </c>
      <c r="C37" s="44">
        <v>45817</v>
      </c>
      <c r="D37" s="35" t="s">
        <v>21</v>
      </c>
      <c r="E37" s="35" t="s">
        <v>50</v>
      </c>
      <c r="F37" s="36">
        <v>1181967</v>
      </c>
      <c r="G37" s="36">
        <v>94557</v>
      </c>
      <c r="H37" s="36">
        <f t="shared" si="0"/>
        <v>1276524</v>
      </c>
      <c r="I37" s="37"/>
    </row>
    <row r="38" spans="1:9" ht="24.75" customHeight="1" x14ac:dyDescent="0.2">
      <c r="A38" s="33">
        <v>37</v>
      </c>
      <c r="B38" s="34" t="s">
        <v>115</v>
      </c>
      <c r="C38" s="44">
        <v>45817</v>
      </c>
      <c r="D38" s="35" t="s">
        <v>21</v>
      </c>
      <c r="E38" s="35" t="s">
        <v>44</v>
      </c>
      <c r="F38" s="36">
        <v>670457</v>
      </c>
      <c r="G38" s="36">
        <v>53637</v>
      </c>
      <c r="H38" s="36">
        <f t="shared" si="0"/>
        <v>724094</v>
      </c>
      <c r="I38" s="37"/>
    </row>
    <row r="39" spans="1:9" ht="24.75" customHeight="1" x14ac:dyDescent="0.2">
      <c r="A39" s="33">
        <v>38</v>
      </c>
      <c r="B39" s="34" t="s">
        <v>116</v>
      </c>
      <c r="C39" s="44">
        <v>45817</v>
      </c>
      <c r="D39" s="35" t="s">
        <v>21</v>
      </c>
      <c r="E39" s="35" t="s">
        <v>64</v>
      </c>
      <c r="F39" s="36">
        <v>1214826</v>
      </c>
      <c r="G39" s="36">
        <v>97186</v>
      </c>
      <c r="H39" s="36">
        <f t="shared" si="0"/>
        <v>1312012</v>
      </c>
      <c r="I39" s="37"/>
    </row>
    <row r="40" spans="1:9" ht="24.75" customHeight="1" x14ac:dyDescent="0.2">
      <c r="A40" s="33">
        <v>39</v>
      </c>
      <c r="B40" s="34" t="s">
        <v>117</v>
      </c>
      <c r="C40" s="44">
        <v>45817</v>
      </c>
      <c r="D40" s="35" t="s">
        <v>21</v>
      </c>
      <c r="E40" s="35" t="s">
        <v>73</v>
      </c>
      <c r="F40" s="36">
        <v>1293665</v>
      </c>
      <c r="G40" s="36">
        <v>103493</v>
      </c>
      <c r="H40" s="36">
        <f t="shared" si="0"/>
        <v>1397158</v>
      </c>
      <c r="I40" s="37"/>
    </row>
    <row r="41" spans="1:9" ht="24.75" customHeight="1" x14ac:dyDescent="0.2">
      <c r="A41" s="33">
        <v>40</v>
      </c>
      <c r="B41" s="34" t="s">
        <v>118</v>
      </c>
      <c r="C41" s="44">
        <v>45817</v>
      </c>
      <c r="D41" s="35" t="s">
        <v>21</v>
      </c>
      <c r="E41" s="35" t="s">
        <v>76</v>
      </c>
      <c r="F41" s="36">
        <v>540291</v>
      </c>
      <c r="G41" s="36">
        <v>43223</v>
      </c>
      <c r="H41" s="36">
        <f t="shared" si="0"/>
        <v>583514</v>
      </c>
      <c r="I41" s="37"/>
    </row>
    <row r="42" spans="1:9" ht="24.75" customHeight="1" x14ac:dyDescent="0.2">
      <c r="A42" s="33">
        <v>41</v>
      </c>
      <c r="B42" s="34" t="s">
        <v>119</v>
      </c>
      <c r="C42" s="44">
        <v>45817</v>
      </c>
      <c r="D42" s="35" t="s">
        <v>21</v>
      </c>
      <c r="E42" s="35" t="s">
        <v>77</v>
      </c>
      <c r="F42" s="36">
        <v>1166595</v>
      </c>
      <c r="G42" s="36">
        <v>93328</v>
      </c>
      <c r="H42" s="36">
        <f t="shared" si="0"/>
        <v>1259923</v>
      </c>
      <c r="I42" s="37"/>
    </row>
    <row r="43" spans="1:9" ht="24.75" customHeight="1" x14ac:dyDescent="0.2">
      <c r="A43" s="33">
        <v>42</v>
      </c>
      <c r="B43" s="34" t="s">
        <v>120</v>
      </c>
      <c r="C43" s="44">
        <v>45817</v>
      </c>
      <c r="D43" s="35" t="s">
        <v>21</v>
      </c>
      <c r="E43" s="35" t="s">
        <v>68</v>
      </c>
      <c r="F43" s="36">
        <v>996998</v>
      </c>
      <c r="G43" s="36">
        <v>79760</v>
      </c>
      <c r="H43" s="36">
        <f t="shared" si="0"/>
        <v>1076758</v>
      </c>
      <c r="I43" s="37"/>
    </row>
    <row r="44" spans="1:9" ht="24.75" customHeight="1" x14ac:dyDescent="0.2">
      <c r="A44" s="33">
        <v>43</v>
      </c>
      <c r="B44" s="34" t="s">
        <v>121</v>
      </c>
      <c r="C44" s="44">
        <v>45817</v>
      </c>
      <c r="D44" s="35" t="s">
        <v>21</v>
      </c>
      <c r="E44" s="35" t="s">
        <v>23</v>
      </c>
      <c r="F44" s="36">
        <v>746043</v>
      </c>
      <c r="G44" s="36">
        <v>59683</v>
      </c>
      <c r="H44" s="36">
        <f t="shared" si="0"/>
        <v>805726</v>
      </c>
      <c r="I44" s="37"/>
    </row>
    <row r="45" spans="1:9" ht="24.75" customHeight="1" x14ac:dyDescent="0.2">
      <c r="A45" s="33">
        <v>44</v>
      </c>
      <c r="B45" s="34" t="s">
        <v>122</v>
      </c>
      <c r="C45" s="44">
        <v>45817</v>
      </c>
      <c r="D45" s="35" t="s">
        <v>21</v>
      </c>
      <c r="E45" s="35" t="s">
        <v>52</v>
      </c>
      <c r="F45" s="36">
        <v>1179261</v>
      </c>
      <c r="G45" s="36">
        <v>94341</v>
      </c>
      <c r="H45" s="36">
        <f t="shared" si="0"/>
        <v>1273602</v>
      </c>
      <c r="I45" s="37"/>
    </row>
    <row r="46" spans="1:9" ht="24.75" customHeight="1" x14ac:dyDescent="0.2">
      <c r="A46" s="33">
        <v>45</v>
      </c>
      <c r="B46" s="34" t="s">
        <v>123</v>
      </c>
      <c r="C46" s="44">
        <v>45817</v>
      </c>
      <c r="D46" s="35" t="s">
        <v>21</v>
      </c>
      <c r="E46" s="35" t="s">
        <v>59</v>
      </c>
      <c r="F46" s="36">
        <v>2335480</v>
      </c>
      <c r="G46" s="36">
        <v>186838</v>
      </c>
      <c r="H46" s="36">
        <f t="shared" si="0"/>
        <v>2522318</v>
      </c>
      <c r="I46" s="37"/>
    </row>
    <row r="47" spans="1:9" ht="24.75" customHeight="1" x14ac:dyDescent="0.2">
      <c r="A47" s="33">
        <v>46</v>
      </c>
      <c r="B47" s="34" t="s">
        <v>124</v>
      </c>
      <c r="C47" s="44">
        <v>45817</v>
      </c>
      <c r="D47" s="35" t="s">
        <v>21</v>
      </c>
      <c r="E47" s="35" t="s">
        <v>194</v>
      </c>
      <c r="F47" s="36">
        <v>945798</v>
      </c>
      <c r="G47" s="36">
        <v>75664</v>
      </c>
      <c r="H47" s="36">
        <f t="shared" si="0"/>
        <v>1021462</v>
      </c>
      <c r="I47" s="37"/>
    </row>
    <row r="48" spans="1:9" ht="24.75" customHeight="1" x14ac:dyDescent="0.2">
      <c r="A48" s="33">
        <v>47</v>
      </c>
      <c r="B48" s="34" t="s">
        <v>125</v>
      </c>
      <c r="C48" s="44">
        <v>45817</v>
      </c>
      <c r="D48" s="35" t="s">
        <v>21</v>
      </c>
      <c r="E48" s="35" t="s">
        <v>47</v>
      </c>
      <c r="F48" s="36">
        <v>2784466</v>
      </c>
      <c r="G48" s="36">
        <v>222757</v>
      </c>
      <c r="H48" s="36">
        <f t="shared" si="0"/>
        <v>3007223</v>
      </c>
      <c r="I48" s="37"/>
    </row>
    <row r="49" spans="1:9" ht="24.75" customHeight="1" x14ac:dyDescent="0.2">
      <c r="A49" s="33">
        <v>48</v>
      </c>
      <c r="B49" s="34" t="s">
        <v>126</v>
      </c>
      <c r="C49" s="44">
        <v>45817</v>
      </c>
      <c r="D49" s="35" t="s">
        <v>21</v>
      </c>
      <c r="E49" s="35" t="s">
        <v>56</v>
      </c>
      <c r="F49" s="36">
        <v>787788</v>
      </c>
      <c r="G49" s="36">
        <v>63023</v>
      </c>
      <c r="H49" s="36">
        <f t="shared" si="0"/>
        <v>850811</v>
      </c>
      <c r="I49" s="37"/>
    </row>
    <row r="50" spans="1:9" ht="24.75" customHeight="1" x14ac:dyDescent="0.2">
      <c r="A50" s="33">
        <v>49</v>
      </c>
      <c r="B50" s="34" t="s">
        <v>127</v>
      </c>
      <c r="C50" s="44">
        <v>45817</v>
      </c>
      <c r="D50" s="35" t="s">
        <v>21</v>
      </c>
      <c r="E50" s="35" t="s">
        <v>70</v>
      </c>
      <c r="F50" s="36">
        <v>987258</v>
      </c>
      <c r="G50" s="36">
        <v>78981</v>
      </c>
      <c r="H50" s="36">
        <f t="shared" si="0"/>
        <v>1066239</v>
      </c>
      <c r="I50" s="37"/>
    </row>
    <row r="51" spans="1:9" ht="24.75" customHeight="1" x14ac:dyDescent="0.2">
      <c r="A51" s="33">
        <v>50</v>
      </c>
      <c r="B51" s="34" t="s">
        <v>128</v>
      </c>
      <c r="C51" s="44">
        <v>45820</v>
      </c>
      <c r="D51" s="35" t="s">
        <v>21</v>
      </c>
      <c r="E51" s="35" t="s">
        <v>42</v>
      </c>
      <c r="F51" s="36">
        <v>951123</v>
      </c>
      <c r="G51" s="36">
        <v>76090</v>
      </c>
      <c r="H51" s="36">
        <f t="shared" si="0"/>
        <v>1027213</v>
      </c>
      <c r="I51" s="37"/>
    </row>
    <row r="52" spans="1:9" ht="24.75" customHeight="1" x14ac:dyDescent="0.2">
      <c r="A52" s="33">
        <v>51</v>
      </c>
      <c r="B52" s="34" t="s">
        <v>129</v>
      </c>
      <c r="C52" s="44">
        <v>45822</v>
      </c>
      <c r="D52" s="35" t="s">
        <v>21</v>
      </c>
      <c r="E52" s="35" t="s">
        <v>54</v>
      </c>
      <c r="F52" s="36">
        <v>629917</v>
      </c>
      <c r="G52" s="36">
        <v>50393</v>
      </c>
      <c r="H52" s="36">
        <f t="shared" si="0"/>
        <v>680310</v>
      </c>
      <c r="I52" s="37"/>
    </row>
    <row r="53" spans="1:9" ht="24.75" customHeight="1" x14ac:dyDescent="0.2">
      <c r="A53" s="33">
        <v>52</v>
      </c>
      <c r="B53" s="34" t="s">
        <v>130</v>
      </c>
      <c r="C53" s="44">
        <v>45822</v>
      </c>
      <c r="D53" s="35" t="s">
        <v>21</v>
      </c>
      <c r="E53" s="35" t="s">
        <v>30</v>
      </c>
      <c r="F53" s="36">
        <v>945450</v>
      </c>
      <c r="G53" s="36">
        <v>75636</v>
      </c>
      <c r="H53" s="36">
        <f t="shared" si="0"/>
        <v>1021086</v>
      </c>
      <c r="I53" s="37"/>
    </row>
    <row r="54" spans="1:9" ht="24.75" customHeight="1" x14ac:dyDescent="0.2">
      <c r="A54" s="33">
        <v>53</v>
      </c>
      <c r="B54" s="34" t="s">
        <v>131</v>
      </c>
      <c r="C54" s="44">
        <v>45822</v>
      </c>
      <c r="D54" s="35" t="s">
        <v>21</v>
      </c>
      <c r="E54" s="35" t="s">
        <v>53</v>
      </c>
      <c r="F54" s="36">
        <v>604752</v>
      </c>
      <c r="G54" s="36">
        <v>48380</v>
      </c>
      <c r="H54" s="36">
        <f t="shared" si="0"/>
        <v>653132</v>
      </c>
      <c r="I54" s="37"/>
    </row>
    <row r="55" spans="1:9" ht="24.75" customHeight="1" x14ac:dyDescent="0.2">
      <c r="A55" s="33">
        <v>54</v>
      </c>
      <c r="B55" s="34" t="s">
        <v>132</v>
      </c>
      <c r="C55" s="44">
        <v>45822</v>
      </c>
      <c r="D55" s="35" t="s">
        <v>21</v>
      </c>
      <c r="E55" s="35" t="s">
        <v>31</v>
      </c>
      <c r="F55" s="36">
        <v>876776</v>
      </c>
      <c r="G55" s="36">
        <v>70142</v>
      </c>
      <c r="H55" s="36">
        <f t="shared" si="0"/>
        <v>946918</v>
      </c>
      <c r="I55" s="37"/>
    </row>
    <row r="56" spans="1:9" ht="24.75" customHeight="1" x14ac:dyDescent="0.2">
      <c r="A56" s="33">
        <v>55</v>
      </c>
      <c r="B56" s="34" t="s">
        <v>133</v>
      </c>
      <c r="C56" s="44">
        <v>45822</v>
      </c>
      <c r="D56" s="35" t="s">
        <v>21</v>
      </c>
      <c r="E56" s="35" t="s">
        <v>55</v>
      </c>
      <c r="F56" s="36">
        <v>851760</v>
      </c>
      <c r="G56" s="36">
        <v>68141</v>
      </c>
      <c r="H56" s="36">
        <f t="shared" si="0"/>
        <v>919901</v>
      </c>
      <c r="I56" s="37"/>
    </row>
    <row r="57" spans="1:9" ht="24.75" customHeight="1" x14ac:dyDescent="0.2">
      <c r="A57" s="33">
        <v>56</v>
      </c>
      <c r="B57" s="34" t="s">
        <v>134</v>
      </c>
      <c r="C57" s="44">
        <v>45822</v>
      </c>
      <c r="D57" s="35" t="s">
        <v>21</v>
      </c>
      <c r="E57" s="35" t="s">
        <v>32</v>
      </c>
      <c r="F57" s="36">
        <v>1575444</v>
      </c>
      <c r="G57" s="36">
        <v>126036</v>
      </c>
      <c r="H57" s="36">
        <f t="shared" si="0"/>
        <v>1701480</v>
      </c>
      <c r="I57" s="37"/>
    </row>
    <row r="58" spans="1:9" ht="24.75" customHeight="1" x14ac:dyDescent="0.2">
      <c r="A58" s="33">
        <v>57</v>
      </c>
      <c r="B58" s="34" t="s">
        <v>135</v>
      </c>
      <c r="C58" s="44">
        <v>45822</v>
      </c>
      <c r="D58" s="35" t="s">
        <v>21</v>
      </c>
      <c r="E58" s="35" t="s">
        <v>65</v>
      </c>
      <c r="F58" s="36">
        <v>659161</v>
      </c>
      <c r="G58" s="36">
        <v>52733</v>
      </c>
      <c r="H58" s="36">
        <f t="shared" si="0"/>
        <v>711894</v>
      </c>
      <c r="I58" s="37"/>
    </row>
    <row r="59" spans="1:9" ht="24.75" customHeight="1" x14ac:dyDescent="0.2">
      <c r="A59" s="33">
        <v>58</v>
      </c>
      <c r="B59" s="34" t="s">
        <v>136</v>
      </c>
      <c r="C59" s="44">
        <v>45822</v>
      </c>
      <c r="D59" s="35" t="s">
        <v>21</v>
      </c>
      <c r="E59" s="35" t="s">
        <v>63</v>
      </c>
      <c r="F59" s="36">
        <v>1165103</v>
      </c>
      <c r="G59" s="36">
        <v>93208</v>
      </c>
      <c r="H59" s="36">
        <f t="shared" si="0"/>
        <v>1258311</v>
      </c>
      <c r="I59" s="37"/>
    </row>
    <row r="60" spans="1:9" ht="24.75" customHeight="1" x14ac:dyDescent="0.2">
      <c r="A60" s="33">
        <v>59</v>
      </c>
      <c r="B60" s="34" t="s">
        <v>137</v>
      </c>
      <c r="C60" s="44">
        <v>45822</v>
      </c>
      <c r="D60" s="35" t="s">
        <v>21</v>
      </c>
      <c r="E60" s="35" t="s">
        <v>35</v>
      </c>
      <c r="F60" s="36">
        <v>954967</v>
      </c>
      <c r="G60" s="36">
        <v>76397</v>
      </c>
      <c r="H60" s="36">
        <f t="shared" si="0"/>
        <v>1031364</v>
      </c>
      <c r="I60" s="37"/>
    </row>
    <row r="61" spans="1:9" ht="24.75" customHeight="1" x14ac:dyDescent="0.2">
      <c r="A61" s="33">
        <v>60</v>
      </c>
      <c r="B61" s="34" t="s">
        <v>138</v>
      </c>
      <c r="C61" s="44">
        <v>45822</v>
      </c>
      <c r="D61" s="35" t="s">
        <v>21</v>
      </c>
      <c r="E61" s="35" t="s">
        <v>67</v>
      </c>
      <c r="F61" s="36">
        <v>885910</v>
      </c>
      <c r="G61" s="36">
        <v>70873</v>
      </c>
      <c r="H61" s="36">
        <f t="shared" si="0"/>
        <v>956783</v>
      </c>
      <c r="I61" s="37"/>
    </row>
    <row r="62" spans="1:9" ht="24.75" customHeight="1" x14ac:dyDescent="0.2">
      <c r="A62" s="33">
        <v>61</v>
      </c>
      <c r="B62" s="34" t="s">
        <v>139</v>
      </c>
      <c r="C62" s="44">
        <v>45822</v>
      </c>
      <c r="D62" s="35" t="s">
        <v>21</v>
      </c>
      <c r="E62" s="35" t="s">
        <v>39</v>
      </c>
      <c r="F62" s="36">
        <v>505890</v>
      </c>
      <c r="G62" s="36">
        <v>40471</v>
      </c>
      <c r="H62" s="36">
        <f t="shared" si="0"/>
        <v>546361</v>
      </c>
      <c r="I62" s="37"/>
    </row>
    <row r="63" spans="1:9" ht="24.75" customHeight="1" x14ac:dyDescent="0.2">
      <c r="A63" s="33">
        <v>62</v>
      </c>
      <c r="B63" s="34" t="s">
        <v>140</v>
      </c>
      <c r="C63" s="44">
        <v>45822</v>
      </c>
      <c r="D63" s="35" t="s">
        <v>21</v>
      </c>
      <c r="E63" s="35" t="s">
        <v>42</v>
      </c>
      <c r="F63" s="36">
        <v>913618</v>
      </c>
      <c r="G63" s="36">
        <v>73089</v>
      </c>
      <c r="H63" s="36">
        <f t="shared" si="0"/>
        <v>986707</v>
      </c>
      <c r="I63" s="37"/>
    </row>
    <row r="64" spans="1:9" ht="24.75" customHeight="1" x14ac:dyDescent="0.2">
      <c r="A64" s="33">
        <v>63</v>
      </c>
      <c r="B64" s="34" t="s">
        <v>141</v>
      </c>
      <c r="C64" s="44">
        <v>45822</v>
      </c>
      <c r="D64" s="35" t="s">
        <v>21</v>
      </c>
      <c r="E64" s="35" t="s">
        <v>51</v>
      </c>
      <c r="F64" s="36">
        <v>762879</v>
      </c>
      <c r="G64" s="36">
        <v>61030</v>
      </c>
      <c r="H64" s="36">
        <f t="shared" si="0"/>
        <v>823909</v>
      </c>
      <c r="I64" s="37"/>
    </row>
    <row r="65" spans="1:9" ht="24.75" customHeight="1" x14ac:dyDescent="0.2">
      <c r="A65" s="33">
        <v>64</v>
      </c>
      <c r="B65" s="34" t="s">
        <v>142</v>
      </c>
      <c r="C65" s="44">
        <v>45822</v>
      </c>
      <c r="D65" s="35" t="s">
        <v>21</v>
      </c>
      <c r="E65" s="35" t="s">
        <v>71</v>
      </c>
      <c r="F65" s="36">
        <v>467755</v>
      </c>
      <c r="G65" s="36">
        <v>37420</v>
      </c>
      <c r="H65" s="36">
        <f t="shared" si="0"/>
        <v>505175</v>
      </c>
      <c r="I65" s="37"/>
    </row>
    <row r="66" spans="1:9" ht="24.75" customHeight="1" x14ac:dyDescent="0.2">
      <c r="A66" s="33">
        <v>65</v>
      </c>
      <c r="B66" s="34" t="s">
        <v>143</v>
      </c>
      <c r="C66" s="44">
        <v>45822</v>
      </c>
      <c r="D66" s="35" t="s">
        <v>21</v>
      </c>
      <c r="E66" s="35" t="s">
        <v>45</v>
      </c>
      <c r="F66" s="36">
        <v>503655</v>
      </c>
      <c r="G66" s="36">
        <v>40292</v>
      </c>
      <c r="H66" s="36">
        <f t="shared" si="0"/>
        <v>543947</v>
      </c>
      <c r="I66" s="37"/>
    </row>
    <row r="67" spans="1:9" ht="24.75" customHeight="1" x14ac:dyDescent="0.2">
      <c r="A67" s="33">
        <v>66</v>
      </c>
      <c r="B67" s="34" t="s">
        <v>144</v>
      </c>
      <c r="C67" s="44">
        <v>45822</v>
      </c>
      <c r="D67" s="35" t="s">
        <v>21</v>
      </c>
      <c r="E67" s="35" t="s">
        <v>46</v>
      </c>
      <c r="F67" s="36">
        <v>792805</v>
      </c>
      <c r="G67" s="36">
        <v>63424</v>
      </c>
      <c r="H67" s="36">
        <f t="shared" ref="H67:H74" si="1">+F67+G67</f>
        <v>856229</v>
      </c>
      <c r="I67" s="37"/>
    </row>
    <row r="68" spans="1:9" ht="24.75" customHeight="1" x14ac:dyDescent="0.2">
      <c r="A68" s="33">
        <v>67</v>
      </c>
      <c r="B68" s="34" t="s">
        <v>145</v>
      </c>
      <c r="C68" s="44">
        <v>45822</v>
      </c>
      <c r="D68" s="35" t="s">
        <v>21</v>
      </c>
      <c r="E68" s="35" t="s">
        <v>23</v>
      </c>
      <c r="F68" s="36">
        <v>571389</v>
      </c>
      <c r="G68" s="36">
        <v>45711</v>
      </c>
      <c r="H68" s="36">
        <f t="shared" si="1"/>
        <v>617100</v>
      </c>
      <c r="I68" s="37"/>
    </row>
    <row r="69" spans="1:9" ht="24.75" customHeight="1" x14ac:dyDescent="0.2">
      <c r="A69" s="33">
        <v>68</v>
      </c>
      <c r="B69" s="34" t="s">
        <v>146</v>
      </c>
      <c r="C69" s="44">
        <v>45822</v>
      </c>
      <c r="D69" s="35" t="s">
        <v>21</v>
      </c>
      <c r="E69" s="35" t="s">
        <v>74</v>
      </c>
      <c r="F69" s="36">
        <v>650791</v>
      </c>
      <c r="G69" s="36">
        <v>52063</v>
      </c>
      <c r="H69" s="36">
        <f t="shared" si="1"/>
        <v>702854</v>
      </c>
      <c r="I69" s="37"/>
    </row>
    <row r="70" spans="1:9" ht="24.75" customHeight="1" x14ac:dyDescent="0.2">
      <c r="A70" s="33">
        <v>69</v>
      </c>
      <c r="B70" s="34" t="s">
        <v>147</v>
      </c>
      <c r="C70" s="44">
        <v>45822</v>
      </c>
      <c r="D70" s="35" t="s">
        <v>21</v>
      </c>
      <c r="E70" s="35" t="s">
        <v>59</v>
      </c>
      <c r="F70" s="36">
        <v>1545279</v>
      </c>
      <c r="G70" s="36">
        <v>123622</v>
      </c>
      <c r="H70" s="36">
        <f t="shared" si="1"/>
        <v>1668901</v>
      </c>
      <c r="I70" s="37"/>
    </row>
    <row r="71" spans="1:9" ht="24.75" customHeight="1" x14ac:dyDescent="0.2">
      <c r="A71" s="33">
        <v>70</v>
      </c>
      <c r="B71" s="34" t="s">
        <v>148</v>
      </c>
      <c r="C71" s="44">
        <v>45822</v>
      </c>
      <c r="D71" s="35" t="s">
        <v>21</v>
      </c>
      <c r="E71" s="35" t="s">
        <v>78</v>
      </c>
      <c r="F71" s="36">
        <v>886357</v>
      </c>
      <c r="G71" s="36">
        <v>70909</v>
      </c>
      <c r="H71" s="36">
        <f t="shared" si="1"/>
        <v>957266</v>
      </c>
      <c r="I71" s="37"/>
    </row>
    <row r="72" spans="1:9" ht="24.75" customHeight="1" x14ac:dyDescent="0.2">
      <c r="A72" s="33">
        <v>71</v>
      </c>
      <c r="B72" s="34" t="s">
        <v>149</v>
      </c>
      <c r="C72" s="44">
        <v>45822</v>
      </c>
      <c r="D72" s="35" t="s">
        <v>21</v>
      </c>
      <c r="E72" s="35" t="s">
        <v>47</v>
      </c>
      <c r="F72" s="36">
        <v>792805</v>
      </c>
      <c r="G72" s="36">
        <v>63424</v>
      </c>
      <c r="H72" s="36">
        <f t="shared" si="1"/>
        <v>856229</v>
      </c>
      <c r="I72" s="37"/>
    </row>
    <row r="73" spans="1:9" ht="24.75" customHeight="1" x14ac:dyDescent="0.2">
      <c r="A73" s="33">
        <v>72</v>
      </c>
      <c r="B73" s="34" t="s">
        <v>150</v>
      </c>
      <c r="C73" s="44">
        <v>45822</v>
      </c>
      <c r="D73" s="35" t="s">
        <v>21</v>
      </c>
      <c r="E73" s="35" t="s">
        <v>49</v>
      </c>
      <c r="F73" s="36">
        <v>1305293</v>
      </c>
      <c r="G73" s="36">
        <v>104423</v>
      </c>
      <c r="H73" s="36">
        <f t="shared" si="1"/>
        <v>1409716</v>
      </c>
      <c r="I73" s="37"/>
    </row>
    <row r="74" spans="1:9" ht="24.75" customHeight="1" x14ac:dyDescent="0.2">
      <c r="A74" s="33">
        <v>73</v>
      </c>
      <c r="B74" s="34" t="s">
        <v>151</v>
      </c>
      <c r="C74" s="44">
        <v>45822</v>
      </c>
      <c r="D74" s="35" t="s">
        <v>21</v>
      </c>
      <c r="E74" s="35" t="s">
        <v>60</v>
      </c>
      <c r="F74" s="36">
        <v>1530653</v>
      </c>
      <c r="G74" s="36">
        <v>122452</v>
      </c>
      <c r="H74" s="36">
        <f t="shared" si="1"/>
        <v>1653105</v>
      </c>
      <c r="I74" s="37"/>
    </row>
    <row r="75" spans="1:9" ht="24.75" customHeight="1" x14ac:dyDescent="0.2">
      <c r="A75" s="33">
        <v>74</v>
      </c>
      <c r="B75" s="34" t="s">
        <v>152</v>
      </c>
      <c r="C75" s="44">
        <v>45827</v>
      </c>
      <c r="D75" s="35" t="s">
        <v>21</v>
      </c>
      <c r="E75" s="35" t="s">
        <v>195</v>
      </c>
      <c r="F75" s="36">
        <v>742713</v>
      </c>
      <c r="G75" s="36">
        <v>59417</v>
      </c>
      <c r="H75" s="36">
        <f t="shared" ref="H75:H115" si="2">+F75+G75</f>
        <v>802130</v>
      </c>
      <c r="I75" s="37"/>
    </row>
    <row r="76" spans="1:9" ht="24.75" customHeight="1" x14ac:dyDescent="0.2">
      <c r="A76" s="33">
        <v>75</v>
      </c>
      <c r="B76" s="34" t="s">
        <v>153</v>
      </c>
      <c r="C76" s="44">
        <v>45827</v>
      </c>
      <c r="D76" s="35" t="s">
        <v>21</v>
      </c>
      <c r="E76" s="35" t="s">
        <v>37</v>
      </c>
      <c r="F76" s="36">
        <v>1084487</v>
      </c>
      <c r="G76" s="36">
        <v>86759</v>
      </c>
      <c r="H76" s="36">
        <f t="shared" si="2"/>
        <v>1171246</v>
      </c>
      <c r="I76" s="37"/>
    </row>
    <row r="77" spans="1:9" ht="24.75" customHeight="1" x14ac:dyDescent="0.2">
      <c r="A77" s="33">
        <v>76</v>
      </c>
      <c r="B77" s="34" t="s">
        <v>154</v>
      </c>
      <c r="C77" s="44">
        <v>45827</v>
      </c>
      <c r="D77" s="35" t="s">
        <v>21</v>
      </c>
      <c r="E77" s="35" t="s">
        <v>193</v>
      </c>
      <c r="F77" s="36">
        <v>1279562</v>
      </c>
      <c r="G77" s="36">
        <v>102365</v>
      </c>
      <c r="H77" s="36">
        <f t="shared" si="2"/>
        <v>1381927</v>
      </c>
      <c r="I77" s="37"/>
    </row>
    <row r="78" spans="1:9" ht="24.75" customHeight="1" x14ac:dyDescent="0.2">
      <c r="A78" s="33">
        <v>77</v>
      </c>
      <c r="B78" s="34" t="s">
        <v>155</v>
      </c>
      <c r="C78" s="44">
        <v>45827</v>
      </c>
      <c r="D78" s="35" t="s">
        <v>21</v>
      </c>
      <c r="E78" s="35" t="s">
        <v>75</v>
      </c>
      <c r="F78" s="36">
        <v>820176</v>
      </c>
      <c r="G78" s="36">
        <v>65614</v>
      </c>
      <c r="H78" s="36">
        <f t="shared" si="2"/>
        <v>885790</v>
      </c>
      <c r="I78" s="37"/>
    </row>
    <row r="79" spans="1:9" ht="24.75" customHeight="1" x14ac:dyDescent="0.2">
      <c r="A79" s="33">
        <v>78</v>
      </c>
      <c r="B79" s="34" t="s">
        <v>156</v>
      </c>
      <c r="C79" s="44">
        <v>45827</v>
      </c>
      <c r="D79" s="35" t="s">
        <v>21</v>
      </c>
      <c r="E79" s="35" t="s">
        <v>27</v>
      </c>
      <c r="F79" s="36">
        <v>1885648</v>
      </c>
      <c r="G79" s="36">
        <v>150852</v>
      </c>
      <c r="H79" s="36">
        <f t="shared" si="2"/>
        <v>2036500</v>
      </c>
      <c r="I79" s="37"/>
    </row>
    <row r="80" spans="1:9" ht="24.75" customHeight="1" x14ac:dyDescent="0.2">
      <c r="A80" s="33">
        <v>79</v>
      </c>
      <c r="B80" s="34" t="s">
        <v>157</v>
      </c>
      <c r="C80" s="44">
        <v>45828</v>
      </c>
      <c r="D80" s="35" t="s">
        <v>21</v>
      </c>
      <c r="E80" s="35" t="s">
        <v>35</v>
      </c>
      <c r="F80" s="36">
        <v>542728</v>
      </c>
      <c r="G80" s="36">
        <v>43418</v>
      </c>
      <c r="H80" s="36">
        <f t="shared" si="2"/>
        <v>586146</v>
      </c>
      <c r="I80" s="37"/>
    </row>
    <row r="81" spans="1:9" ht="24.75" customHeight="1" x14ac:dyDescent="0.2">
      <c r="A81" s="33">
        <v>80</v>
      </c>
      <c r="B81" s="34" t="s">
        <v>158</v>
      </c>
      <c r="C81" s="44">
        <v>45828</v>
      </c>
      <c r="D81" s="35" t="s">
        <v>21</v>
      </c>
      <c r="E81" s="35" t="s">
        <v>29</v>
      </c>
      <c r="F81" s="36">
        <v>1341653</v>
      </c>
      <c r="G81" s="36">
        <v>107332</v>
      </c>
      <c r="H81" s="36">
        <f t="shared" si="2"/>
        <v>1448985</v>
      </c>
      <c r="I81" s="37"/>
    </row>
    <row r="82" spans="1:9" ht="24.75" customHeight="1" x14ac:dyDescent="0.2">
      <c r="A82" s="33">
        <v>81</v>
      </c>
      <c r="B82" s="34" t="s">
        <v>159</v>
      </c>
      <c r="C82" s="44">
        <v>45829</v>
      </c>
      <c r="D82" s="35" t="s">
        <v>21</v>
      </c>
      <c r="E82" s="35" t="s">
        <v>34</v>
      </c>
      <c r="F82" s="36">
        <v>2104056</v>
      </c>
      <c r="G82" s="36">
        <v>168324</v>
      </c>
      <c r="H82" s="36">
        <f t="shared" si="2"/>
        <v>2272380</v>
      </c>
      <c r="I82" s="37"/>
    </row>
    <row r="83" spans="1:9" ht="24.75" customHeight="1" x14ac:dyDescent="0.2">
      <c r="A83" s="33">
        <v>82</v>
      </c>
      <c r="B83" s="34" t="s">
        <v>160</v>
      </c>
      <c r="C83" s="44">
        <v>45829</v>
      </c>
      <c r="D83" s="35" t="s">
        <v>21</v>
      </c>
      <c r="E83" s="35" t="s">
        <v>34</v>
      </c>
      <c r="F83" s="36">
        <v>668222</v>
      </c>
      <c r="G83" s="36">
        <v>53458</v>
      </c>
      <c r="H83" s="36">
        <f t="shared" si="2"/>
        <v>721680</v>
      </c>
      <c r="I83" s="37"/>
    </row>
    <row r="84" spans="1:9" ht="24.75" customHeight="1" x14ac:dyDescent="0.2">
      <c r="A84" s="33">
        <v>83</v>
      </c>
      <c r="B84" s="34" t="s">
        <v>161</v>
      </c>
      <c r="C84" s="44">
        <v>45831</v>
      </c>
      <c r="D84" s="35" t="s">
        <v>21</v>
      </c>
      <c r="E84" s="35" t="s">
        <v>57</v>
      </c>
      <c r="F84" s="36">
        <v>667866</v>
      </c>
      <c r="G84" s="36">
        <v>53429</v>
      </c>
      <c r="H84" s="36">
        <f t="shared" si="2"/>
        <v>721295</v>
      </c>
      <c r="I84" s="37"/>
    </row>
    <row r="85" spans="1:9" ht="24.75" customHeight="1" x14ac:dyDescent="0.2">
      <c r="A85" s="33">
        <v>84</v>
      </c>
      <c r="B85" s="34" t="s">
        <v>162</v>
      </c>
      <c r="C85" s="44">
        <v>45831</v>
      </c>
      <c r="D85" s="35" t="s">
        <v>21</v>
      </c>
      <c r="E85" s="35" t="s">
        <v>54</v>
      </c>
      <c r="F85" s="36">
        <v>1354221</v>
      </c>
      <c r="G85" s="36">
        <v>108338</v>
      </c>
      <c r="H85" s="36">
        <f t="shared" si="2"/>
        <v>1462559</v>
      </c>
      <c r="I85" s="37"/>
    </row>
    <row r="86" spans="1:9" ht="24.75" customHeight="1" x14ac:dyDescent="0.2">
      <c r="A86" s="33">
        <v>85</v>
      </c>
      <c r="B86" s="34" t="s">
        <v>163</v>
      </c>
      <c r="C86" s="44">
        <v>45831</v>
      </c>
      <c r="D86" s="35" t="s">
        <v>21</v>
      </c>
      <c r="E86" s="35" t="s">
        <v>31</v>
      </c>
      <c r="F86" s="36">
        <v>334111</v>
      </c>
      <c r="G86" s="36">
        <v>26729</v>
      </c>
      <c r="H86" s="36">
        <f t="shared" si="2"/>
        <v>360840</v>
      </c>
      <c r="I86" s="37"/>
    </row>
    <row r="87" spans="1:9" ht="24.75" customHeight="1" x14ac:dyDescent="0.2">
      <c r="A87" s="33">
        <v>86</v>
      </c>
      <c r="B87" s="34" t="s">
        <v>164</v>
      </c>
      <c r="C87" s="44">
        <v>45831</v>
      </c>
      <c r="D87" s="35" t="s">
        <v>21</v>
      </c>
      <c r="E87" s="35" t="s">
        <v>61</v>
      </c>
      <c r="F87" s="36">
        <v>1619274</v>
      </c>
      <c r="G87" s="36">
        <v>129542</v>
      </c>
      <c r="H87" s="36">
        <f t="shared" si="2"/>
        <v>1748816</v>
      </c>
      <c r="I87" s="37"/>
    </row>
    <row r="88" spans="1:9" ht="24.75" customHeight="1" x14ac:dyDescent="0.2">
      <c r="A88" s="33">
        <v>87</v>
      </c>
      <c r="B88" s="34" t="s">
        <v>165</v>
      </c>
      <c r="C88" s="44">
        <v>45831</v>
      </c>
      <c r="D88" s="35" t="s">
        <v>21</v>
      </c>
      <c r="E88" s="35" t="s">
        <v>196</v>
      </c>
      <c r="F88" s="36">
        <v>724088</v>
      </c>
      <c r="G88" s="36">
        <v>57927</v>
      </c>
      <c r="H88" s="36">
        <f t="shared" si="2"/>
        <v>782015</v>
      </c>
      <c r="I88" s="37"/>
    </row>
    <row r="89" spans="1:9" ht="24.75" customHeight="1" x14ac:dyDescent="0.2">
      <c r="A89" s="33">
        <v>88</v>
      </c>
      <c r="B89" s="34" t="s">
        <v>166</v>
      </c>
      <c r="C89" s="44">
        <v>45831</v>
      </c>
      <c r="D89" s="35" t="s">
        <v>21</v>
      </c>
      <c r="E89" s="35" t="s">
        <v>40</v>
      </c>
      <c r="F89" s="36">
        <v>1476333</v>
      </c>
      <c r="G89" s="36">
        <v>118107</v>
      </c>
      <c r="H89" s="36">
        <f t="shared" si="2"/>
        <v>1594440</v>
      </c>
      <c r="I89" s="37"/>
    </row>
    <row r="90" spans="1:9" ht="24.75" customHeight="1" x14ac:dyDescent="0.2">
      <c r="A90" s="33">
        <v>89</v>
      </c>
      <c r="B90" s="34" t="s">
        <v>167</v>
      </c>
      <c r="C90" s="44">
        <v>45831</v>
      </c>
      <c r="D90" s="35" t="s">
        <v>21</v>
      </c>
      <c r="E90" s="35" t="s">
        <v>65</v>
      </c>
      <c r="F90" s="36">
        <v>748462</v>
      </c>
      <c r="G90" s="36">
        <v>59877</v>
      </c>
      <c r="H90" s="36">
        <f t="shared" si="2"/>
        <v>808339</v>
      </c>
      <c r="I90" s="37"/>
    </row>
    <row r="91" spans="1:9" ht="24.75" customHeight="1" x14ac:dyDescent="0.2">
      <c r="A91" s="33">
        <v>90</v>
      </c>
      <c r="B91" s="34" t="s">
        <v>168</v>
      </c>
      <c r="C91" s="44">
        <v>45831</v>
      </c>
      <c r="D91" s="35" t="s">
        <v>21</v>
      </c>
      <c r="E91" s="35" t="s">
        <v>50</v>
      </c>
      <c r="F91" s="36">
        <v>1037699</v>
      </c>
      <c r="G91" s="36">
        <v>83016</v>
      </c>
      <c r="H91" s="36">
        <f t="shared" si="2"/>
        <v>1120715</v>
      </c>
      <c r="I91" s="37"/>
    </row>
    <row r="92" spans="1:9" ht="24.75" customHeight="1" x14ac:dyDescent="0.2">
      <c r="A92" s="33">
        <v>91</v>
      </c>
      <c r="B92" s="34" t="s">
        <v>169</v>
      </c>
      <c r="C92" s="44">
        <v>45831</v>
      </c>
      <c r="D92" s="35" t="s">
        <v>21</v>
      </c>
      <c r="E92" s="35" t="s">
        <v>43</v>
      </c>
      <c r="F92" s="36">
        <v>733452</v>
      </c>
      <c r="G92" s="36">
        <v>58676</v>
      </c>
      <c r="H92" s="36">
        <f t="shared" si="2"/>
        <v>792128</v>
      </c>
      <c r="I92" s="37"/>
    </row>
    <row r="93" spans="1:9" ht="24.75" customHeight="1" x14ac:dyDescent="0.2">
      <c r="A93" s="33">
        <v>92</v>
      </c>
      <c r="B93" s="34" t="s">
        <v>170</v>
      </c>
      <c r="C93" s="44">
        <v>45831</v>
      </c>
      <c r="D93" s="35" t="s">
        <v>21</v>
      </c>
      <c r="E93" s="35" t="s">
        <v>64</v>
      </c>
      <c r="F93" s="36">
        <v>762879</v>
      </c>
      <c r="G93" s="36">
        <v>61030</v>
      </c>
      <c r="H93" s="36">
        <f t="shared" si="2"/>
        <v>823909</v>
      </c>
      <c r="I93" s="37"/>
    </row>
    <row r="94" spans="1:9" ht="24.75" customHeight="1" x14ac:dyDescent="0.2">
      <c r="A94" s="33">
        <v>93</v>
      </c>
      <c r="B94" s="34" t="s">
        <v>171</v>
      </c>
      <c r="C94" s="44">
        <v>45831</v>
      </c>
      <c r="D94" s="35" t="s">
        <v>21</v>
      </c>
      <c r="E94" s="35" t="s">
        <v>52</v>
      </c>
      <c r="F94" s="36">
        <v>917280</v>
      </c>
      <c r="G94" s="36">
        <v>73382</v>
      </c>
      <c r="H94" s="36">
        <f t="shared" si="2"/>
        <v>990662</v>
      </c>
      <c r="I94" s="37"/>
    </row>
    <row r="95" spans="1:9" ht="24.75" customHeight="1" x14ac:dyDescent="0.2">
      <c r="A95" s="33">
        <v>94</v>
      </c>
      <c r="B95" s="34" t="s">
        <v>172</v>
      </c>
      <c r="C95" s="44">
        <v>45831</v>
      </c>
      <c r="D95" s="35" t="s">
        <v>21</v>
      </c>
      <c r="E95" s="35" t="s">
        <v>30</v>
      </c>
      <c r="F95" s="36">
        <v>675120</v>
      </c>
      <c r="G95" s="36">
        <v>54010</v>
      </c>
      <c r="H95" s="36">
        <f t="shared" si="2"/>
        <v>729130</v>
      </c>
      <c r="I95" s="37"/>
    </row>
    <row r="96" spans="1:9" ht="24.75" customHeight="1" x14ac:dyDescent="0.2">
      <c r="A96" s="33">
        <v>95</v>
      </c>
      <c r="B96" s="34" t="s">
        <v>173</v>
      </c>
      <c r="C96" s="44">
        <v>45831</v>
      </c>
      <c r="D96" s="35" t="s">
        <v>21</v>
      </c>
      <c r="E96" s="35" t="s">
        <v>63</v>
      </c>
      <c r="F96" s="36">
        <v>1414335</v>
      </c>
      <c r="G96" s="36">
        <v>113147</v>
      </c>
      <c r="H96" s="36">
        <f t="shared" si="2"/>
        <v>1527482</v>
      </c>
      <c r="I96" s="37"/>
    </row>
    <row r="97" spans="1:9" ht="24.75" customHeight="1" x14ac:dyDescent="0.2">
      <c r="A97" s="33">
        <v>96</v>
      </c>
      <c r="B97" s="34" t="s">
        <v>174</v>
      </c>
      <c r="C97" s="44">
        <v>45831</v>
      </c>
      <c r="D97" s="35" t="s">
        <v>21</v>
      </c>
      <c r="E97" s="35" t="s">
        <v>36</v>
      </c>
      <c r="F97" s="36">
        <v>769130</v>
      </c>
      <c r="G97" s="36">
        <v>61530</v>
      </c>
      <c r="H97" s="36">
        <f t="shared" si="2"/>
        <v>830660</v>
      </c>
      <c r="I97" s="37"/>
    </row>
    <row r="98" spans="1:9" ht="24.75" customHeight="1" x14ac:dyDescent="0.2">
      <c r="A98" s="33">
        <v>97</v>
      </c>
      <c r="B98" s="34" t="s">
        <v>175</v>
      </c>
      <c r="C98" s="44">
        <v>45831</v>
      </c>
      <c r="D98" s="35" t="s">
        <v>21</v>
      </c>
      <c r="E98" s="35" t="s">
        <v>66</v>
      </c>
      <c r="F98" s="36">
        <v>1399990</v>
      </c>
      <c r="G98" s="36">
        <v>111999</v>
      </c>
      <c r="H98" s="36">
        <f t="shared" si="2"/>
        <v>1511989</v>
      </c>
      <c r="I98" s="37"/>
    </row>
    <row r="99" spans="1:9" ht="24.75" customHeight="1" x14ac:dyDescent="0.2">
      <c r="A99" s="33">
        <v>98</v>
      </c>
      <c r="B99" s="34" t="s">
        <v>176</v>
      </c>
      <c r="C99" s="44">
        <v>45831</v>
      </c>
      <c r="D99" s="35" t="s">
        <v>21</v>
      </c>
      <c r="E99" s="35" t="s">
        <v>38</v>
      </c>
      <c r="F99" s="36">
        <v>762489</v>
      </c>
      <c r="G99" s="36">
        <v>60999</v>
      </c>
      <c r="H99" s="36">
        <f t="shared" si="2"/>
        <v>823488</v>
      </c>
      <c r="I99" s="37"/>
    </row>
    <row r="100" spans="1:9" ht="24.75" customHeight="1" x14ac:dyDescent="0.2">
      <c r="A100" s="33">
        <v>99</v>
      </c>
      <c r="B100" s="34" t="s">
        <v>177</v>
      </c>
      <c r="C100" s="44">
        <v>45831</v>
      </c>
      <c r="D100" s="35" t="s">
        <v>21</v>
      </c>
      <c r="E100" s="35" t="s">
        <v>39</v>
      </c>
      <c r="F100" s="36">
        <v>1299284</v>
      </c>
      <c r="G100" s="36">
        <v>103943</v>
      </c>
      <c r="H100" s="36">
        <f t="shared" si="2"/>
        <v>1403227</v>
      </c>
      <c r="I100" s="37"/>
    </row>
    <row r="101" spans="1:9" ht="24.75" customHeight="1" x14ac:dyDescent="0.2">
      <c r="A101" s="33">
        <v>100</v>
      </c>
      <c r="B101" s="34" t="s">
        <v>178</v>
      </c>
      <c r="C101" s="44">
        <v>45831</v>
      </c>
      <c r="D101" s="35" t="s">
        <v>21</v>
      </c>
      <c r="E101" s="35" t="s">
        <v>69</v>
      </c>
      <c r="F101" s="36">
        <v>857588</v>
      </c>
      <c r="G101" s="36">
        <v>68607</v>
      </c>
      <c r="H101" s="36">
        <f t="shared" si="2"/>
        <v>926195</v>
      </c>
      <c r="I101" s="37"/>
    </row>
    <row r="102" spans="1:9" ht="24.75" customHeight="1" x14ac:dyDescent="0.2">
      <c r="A102" s="33">
        <v>101</v>
      </c>
      <c r="B102" s="34" t="s">
        <v>179</v>
      </c>
      <c r="C102" s="44">
        <v>45831</v>
      </c>
      <c r="D102" s="35" t="s">
        <v>21</v>
      </c>
      <c r="E102" s="35" t="s">
        <v>41</v>
      </c>
      <c r="F102" s="36">
        <v>762879</v>
      </c>
      <c r="G102" s="36">
        <v>61030</v>
      </c>
      <c r="H102" s="36">
        <f t="shared" si="2"/>
        <v>823909</v>
      </c>
      <c r="I102" s="37"/>
    </row>
    <row r="103" spans="1:9" ht="24.75" customHeight="1" x14ac:dyDescent="0.2">
      <c r="A103" s="33">
        <v>102</v>
      </c>
      <c r="B103" s="34" t="s">
        <v>180</v>
      </c>
      <c r="C103" s="44">
        <v>45831</v>
      </c>
      <c r="D103" s="35" t="s">
        <v>21</v>
      </c>
      <c r="E103" s="35" t="s">
        <v>44</v>
      </c>
      <c r="F103" s="36">
        <v>792805</v>
      </c>
      <c r="G103" s="36">
        <v>63424</v>
      </c>
      <c r="H103" s="36">
        <f t="shared" si="2"/>
        <v>856229</v>
      </c>
      <c r="I103" s="37"/>
    </row>
    <row r="104" spans="1:9" ht="24.75" customHeight="1" x14ac:dyDescent="0.2">
      <c r="A104" s="33">
        <v>103</v>
      </c>
      <c r="B104" s="34" t="s">
        <v>181</v>
      </c>
      <c r="C104" s="44">
        <v>45831</v>
      </c>
      <c r="D104" s="35" t="s">
        <v>21</v>
      </c>
      <c r="E104" s="35" t="s">
        <v>72</v>
      </c>
      <c r="F104" s="36">
        <v>773906</v>
      </c>
      <c r="G104" s="36">
        <v>61912</v>
      </c>
      <c r="H104" s="36">
        <f t="shared" si="2"/>
        <v>835818</v>
      </c>
      <c r="I104" s="37"/>
    </row>
    <row r="105" spans="1:9" ht="24.75" customHeight="1" x14ac:dyDescent="0.2">
      <c r="A105" s="33">
        <v>104</v>
      </c>
      <c r="B105" s="34" t="s">
        <v>182</v>
      </c>
      <c r="C105" s="44">
        <v>45831</v>
      </c>
      <c r="D105" s="35" t="s">
        <v>21</v>
      </c>
      <c r="E105" s="35" t="s">
        <v>73</v>
      </c>
      <c r="F105" s="36">
        <v>961959</v>
      </c>
      <c r="G105" s="36">
        <v>76957</v>
      </c>
      <c r="H105" s="36">
        <f t="shared" si="2"/>
        <v>1038916</v>
      </c>
      <c r="I105" s="37"/>
    </row>
    <row r="106" spans="1:9" ht="24.75" customHeight="1" x14ac:dyDescent="0.2">
      <c r="A106" s="33">
        <v>105</v>
      </c>
      <c r="B106" s="34" t="s">
        <v>183</v>
      </c>
      <c r="C106" s="44">
        <v>45831</v>
      </c>
      <c r="D106" s="35" t="s">
        <v>21</v>
      </c>
      <c r="E106" s="35" t="s">
        <v>197</v>
      </c>
      <c r="F106" s="36">
        <v>537397</v>
      </c>
      <c r="G106" s="36">
        <v>42992</v>
      </c>
      <c r="H106" s="36">
        <f t="shared" si="2"/>
        <v>580389</v>
      </c>
      <c r="I106" s="37"/>
    </row>
    <row r="107" spans="1:9" ht="24.75" customHeight="1" x14ac:dyDescent="0.2">
      <c r="A107" s="33">
        <v>106</v>
      </c>
      <c r="B107" s="34" t="s">
        <v>184</v>
      </c>
      <c r="C107" s="44">
        <v>45831</v>
      </c>
      <c r="D107" s="35" t="s">
        <v>21</v>
      </c>
      <c r="E107" s="35" t="s">
        <v>68</v>
      </c>
      <c r="F107" s="36">
        <v>1041554</v>
      </c>
      <c r="G107" s="36">
        <v>83324</v>
      </c>
      <c r="H107" s="36">
        <f t="shared" si="2"/>
        <v>1124878</v>
      </c>
      <c r="I107" s="37"/>
    </row>
    <row r="108" spans="1:9" ht="24.75" customHeight="1" x14ac:dyDescent="0.2">
      <c r="A108" s="33">
        <v>107</v>
      </c>
      <c r="B108" s="34" t="s">
        <v>185</v>
      </c>
      <c r="C108" s="44">
        <v>45831</v>
      </c>
      <c r="D108" s="35" t="s">
        <v>21</v>
      </c>
      <c r="E108" s="35" t="s">
        <v>198</v>
      </c>
      <c r="F108" s="36">
        <v>1354346</v>
      </c>
      <c r="G108" s="36">
        <v>108348</v>
      </c>
      <c r="H108" s="36">
        <f t="shared" si="2"/>
        <v>1462694</v>
      </c>
      <c r="I108" s="37"/>
    </row>
    <row r="109" spans="1:9" ht="24.75" customHeight="1" x14ac:dyDescent="0.2">
      <c r="A109" s="33">
        <v>108</v>
      </c>
      <c r="B109" s="34" t="s">
        <v>186</v>
      </c>
      <c r="C109" s="44">
        <v>45831</v>
      </c>
      <c r="D109" s="35" t="s">
        <v>21</v>
      </c>
      <c r="E109" s="35" t="s">
        <v>194</v>
      </c>
      <c r="F109" s="36">
        <v>704318</v>
      </c>
      <c r="G109" s="36">
        <v>56345</v>
      </c>
      <c r="H109" s="36">
        <f t="shared" si="2"/>
        <v>760663</v>
      </c>
      <c r="I109" s="37"/>
    </row>
    <row r="110" spans="1:9" ht="24.75" customHeight="1" x14ac:dyDescent="0.2">
      <c r="A110" s="33">
        <v>109</v>
      </c>
      <c r="B110" s="34" t="s">
        <v>187</v>
      </c>
      <c r="C110" s="44">
        <v>45831</v>
      </c>
      <c r="D110" s="35" t="s">
        <v>21</v>
      </c>
      <c r="E110" s="35" t="s">
        <v>47</v>
      </c>
      <c r="F110" s="36">
        <v>735241</v>
      </c>
      <c r="G110" s="36">
        <v>58819</v>
      </c>
      <c r="H110" s="36">
        <f t="shared" si="2"/>
        <v>794060</v>
      </c>
      <c r="I110" s="37"/>
    </row>
    <row r="111" spans="1:9" ht="24.75" customHeight="1" x14ac:dyDescent="0.2">
      <c r="A111" s="33">
        <v>110</v>
      </c>
      <c r="B111" s="34" t="s">
        <v>188</v>
      </c>
      <c r="C111" s="44">
        <v>45831</v>
      </c>
      <c r="D111" s="35" t="s">
        <v>21</v>
      </c>
      <c r="E111" s="35" t="s">
        <v>48</v>
      </c>
      <c r="F111" s="36">
        <v>1289749</v>
      </c>
      <c r="G111" s="36">
        <v>103180</v>
      </c>
      <c r="H111" s="36">
        <f t="shared" si="2"/>
        <v>1392929</v>
      </c>
      <c r="I111" s="37"/>
    </row>
    <row r="112" spans="1:9" ht="24.75" customHeight="1" x14ac:dyDescent="0.2">
      <c r="A112" s="33">
        <v>111</v>
      </c>
      <c r="B112" s="34" t="s">
        <v>189</v>
      </c>
      <c r="C112" s="44">
        <v>45831</v>
      </c>
      <c r="D112" s="35" t="s">
        <v>21</v>
      </c>
      <c r="E112" s="35" t="s">
        <v>70</v>
      </c>
      <c r="F112" s="36">
        <v>851760</v>
      </c>
      <c r="G112" s="36">
        <v>68141</v>
      </c>
      <c r="H112" s="36">
        <f t="shared" si="2"/>
        <v>919901</v>
      </c>
      <c r="I112" s="37"/>
    </row>
    <row r="113" spans="1:9" ht="24.75" customHeight="1" x14ac:dyDescent="0.2">
      <c r="A113" s="33">
        <v>112</v>
      </c>
      <c r="B113" s="34" t="s">
        <v>190</v>
      </c>
      <c r="C113" s="44">
        <v>45831</v>
      </c>
      <c r="D113" s="35" t="s">
        <v>21</v>
      </c>
      <c r="E113" s="35" t="s">
        <v>43</v>
      </c>
      <c r="F113" s="36">
        <v>860736</v>
      </c>
      <c r="G113" s="36">
        <v>68859</v>
      </c>
      <c r="H113" s="36">
        <f t="shared" si="2"/>
        <v>929595</v>
      </c>
      <c r="I113" s="37"/>
    </row>
    <row r="114" spans="1:9" ht="24.75" customHeight="1" x14ac:dyDescent="0.2">
      <c r="A114" s="33">
        <v>113</v>
      </c>
      <c r="B114" s="34" t="s">
        <v>191</v>
      </c>
      <c r="C114" s="44">
        <v>45831</v>
      </c>
      <c r="D114" s="35" t="s">
        <v>21</v>
      </c>
      <c r="E114" s="35" t="s">
        <v>67</v>
      </c>
      <c r="F114" s="36">
        <v>1169443</v>
      </c>
      <c r="G114" s="36">
        <v>93555</v>
      </c>
      <c r="H114" s="36">
        <f t="shared" si="2"/>
        <v>1262998</v>
      </c>
      <c r="I114" s="37"/>
    </row>
    <row r="115" spans="1:9" ht="24.75" customHeight="1" x14ac:dyDescent="0.2">
      <c r="A115" s="33">
        <v>114</v>
      </c>
      <c r="B115" s="34" t="s">
        <v>192</v>
      </c>
      <c r="C115" s="44">
        <v>45832</v>
      </c>
      <c r="D115" s="35" t="s">
        <v>21</v>
      </c>
      <c r="E115" s="35" t="s">
        <v>59</v>
      </c>
      <c r="F115" s="36">
        <v>2784700</v>
      </c>
      <c r="G115" s="36">
        <v>222776</v>
      </c>
      <c r="H115" s="36">
        <f t="shared" si="2"/>
        <v>3007476</v>
      </c>
      <c r="I115" s="37"/>
    </row>
    <row r="116" spans="1:9" ht="18.75" customHeight="1" x14ac:dyDescent="0.2">
      <c r="A116" s="38"/>
      <c r="B116" s="38"/>
      <c r="C116" s="39"/>
      <c r="D116" s="59" t="s">
        <v>16</v>
      </c>
      <c r="E116" s="60"/>
      <c r="F116" s="60"/>
      <c r="G116" s="61"/>
      <c r="H116" s="40">
        <f>SUM(H2:H115)</f>
        <v>132254943</v>
      </c>
      <c r="I116" s="41"/>
    </row>
    <row r="118" spans="1:9" ht="18.75" customHeight="1" x14ac:dyDescent="0.2">
      <c r="F118" s="45">
        <f>+SUM(F2:F115)</f>
        <v>122458284</v>
      </c>
      <c r="G118" s="45">
        <f>+SUM(G2:G115)</f>
        <v>9796659</v>
      </c>
    </row>
  </sheetData>
  <mergeCells count="1">
    <mergeCell ref="D116:G116"/>
  </mergeCells>
  <conditionalFormatting sqref="B2:B115">
    <cfRule type="duplicateValues" dxfId="5" priority="77"/>
    <cfRule type="duplicateValues" dxfId="4" priority="78"/>
  </conditionalFormatting>
  <conditionalFormatting sqref="B2:B115">
    <cfRule type="duplicateValues" dxfId="3" priority="79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pane ySplit="1" topLeftCell="A2" activePane="bottomLeft" state="frozen"/>
      <selection pane="bottomLeft" activeCell="A2" sqref="A2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2" customWidth="1"/>
    <col min="4" max="4" width="39.42578125" style="32" customWidth="1"/>
    <col min="5" max="7" width="18.5703125" style="32" customWidth="1"/>
    <col min="8" max="8" width="15.28515625" style="43" customWidth="1"/>
    <col min="9" max="9" width="11.7109375" style="32" customWidth="1"/>
    <col min="10" max="16384" width="9.140625" style="32"/>
  </cols>
  <sheetData>
    <row r="1" spans="1:8" ht="27.75" customHeight="1" x14ac:dyDescent="0.2">
      <c r="A1" s="29" t="s">
        <v>11</v>
      </c>
      <c r="B1" s="29" t="s">
        <v>2</v>
      </c>
      <c r="C1" s="30" t="s">
        <v>1</v>
      </c>
      <c r="D1" s="29" t="s">
        <v>12</v>
      </c>
      <c r="E1" s="29" t="s">
        <v>26</v>
      </c>
      <c r="F1" s="29" t="s">
        <v>0</v>
      </c>
      <c r="G1" s="29" t="s">
        <v>14</v>
      </c>
      <c r="H1" s="31" t="s">
        <v>15</v>
      </c>
    </row>
    <row r="2" spans="1:8" ht="24.75" customHeight="1" x14ac:dyDescent="0.2">
      <c r="A2" s="33">
        <v>1</v>
      </c>
      <c r="B2" s="46"/>
      <c r="C2" s="44"/>
      <c r="D2" s="35"/>
      <c r="E2" s="36"/>
      <c r="F2" s="36"/>
      <c r="G2" s="36">
        <f>+E2+F2</f>
        <v>0</v>
      </c>
      <c r="H2" s="37"/>
    </row>
    <row r="3" spans="1:8" ht="18.75" customHeight="1" x14ac:dyDescent="0.2">
      <c r="A3" s="38"/>
      <c r="B3" s="38"/>
      <c r="C3" s="39"/>
      <c r="D3" s="59" t="s">
        <v>16</v>
      </c>
      <c r="E3" s="60"/>
      <c r="F3" s="61"/>
      <c r="G3" s="40">
        <f>SUM(G2:G2)</f>
        <v>0</v>
      </c>
      <c r="H3" s="41"/>
    </row>
    <row r="5" spans="1:8" ht="18.75" customHeight="1" x14ac:dyDescent="0.2">
      <c r="E5" s="45"/>
      <c r="F5" s="45"/>
    </row>
  </sheetData>
  <mergeCells count="1">
    <mergeCell ref="D3:F3"/>
  </mergeCells>
  <conditionalFormatting sqref="B2">
    <cfRule type="duplicateValues" dxfId="2" priority="59"/>
    <cfRule type="duplicateValues" dxfId="1" priority="60"/>
  </conditionalFormatting>
  <conditionalFormatting sqref="B2">
    <cfRule type="duplicateValues" dxfId="0" priority="6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</vt:lpstr>
      <vt:lpstr>Chi Tiết 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2025-09-12T07:17:58Z</dcterms:modified>
</cp:coreProperties>
</file>