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T12.24" sheetId="9" r:id="rId4"/>
  </sheets>
  <definedNames>
    <definedName name="_xlnm._FilterDatabase" localSheetId="1" hidden="1">'Chi Tiết Hàng Bán'!$A$1:$I$165</definedName>
    <definedName name="_xlnm._FilterDatabase" localSheetId="2" hidden="1">'Hàng trả'!$A$1:$I$3</definedName>
    <definedName name="_xlnm._FilterDatabase" localSheetId="3" hidden="1">T12.24!$A$1:$J$165</definedName>
  </definedNames>
  <calcPr calcId="162913"/>
</workbook>
</file>

<file path=xl/calcChain.xml><?xml version="1.0" encoding="utf-8"?>
<calcChain xmlns="http://schemas.openxmlformats.org/spreadsheetml/2006/main">
  <c r="H152" i="5" l="1"/>
  <c r="H153" i="5"/>
  <c r="H154" i="5"/>
  <c r="H155" i="5"/>
  <c r="H156" i="5"/>
  <c r="H157" i="5"/>
  <c r="H158" i="5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67" i="9" l="1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98" i="5" l="1"/>
  <c r="H99" i="5"/>
  <c r="H100" i="5"/>
  <c r="H101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91" i="5" l="1"/>
  <c r="H92" i="5"/>
  <c r="H93" i="5"/>
  <c r="H94" i="5"/>
  <c r="H95" i="5"/>
  <c r="H96" i="5"/>
  <c r="H97" i="5"/>
  <c r="H143" i="5"/>
  <c r="H144" i="5"/>
  <c r="H145" i="5"/>
  <c r="H146" i="5"/>
  <c r="H147" i="5"/>
  <c r="H148" i="5"/>
  <c r="H149" i="5"/>
  <c r="H150" i="5"/>
  <c r="H151" i="5"/>
  <c r="H159" i="5"/>
  <c r="H160" i="5"/>
  <c r="H161" i="5"/>
  <c r="H162" i="5"/>
  <c r="H163" i="5"/>
  <c r="H164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E12" i="2" l="1"/>
  <c r="G2" i="6"/>
  <c r="G3" i="6" s="1"/>
  <c r="G167" i="5" l="1"/>
  <c r="F167" i="5"/>
  <c r="H2" i="5" l="1"/>
  <c r="D6" i="2" l="1"/>
  <c r="G15" i="2" l="1"/>
  <c r="H165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<sst xmlns="http://schemas.openxmlformats.org/spreadsheetml/2006/main" count="1528" uniqueCount="279">
  <si>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</si>
  <si>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</si>
  <si>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</si>
  <si>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</si>
  <si>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</si>
  <si>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</si>
  <si>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</si>
  <si>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</si>
  <si>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</si>
  <si>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</si>
  <si>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</si>
  <si>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</si>
  <si>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</si>
  <si>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</si>
  <si>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</si>
  <si>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</si>
  <si>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</si>
  <si>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</si>
  <si>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</si>
  <si>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</si>
  <si>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</si>
  <si>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</si>
  <si>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</si>
  <si>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</si>
  <si>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</si>
  <si>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</si>
  <si>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</si>
  <si>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</si>
  <si>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</si>
  <si>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</si>
  <si>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</si>
  <si>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</si>
  <si>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</si>
  <si>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</si>
  <si>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</si>
  <si>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</si>
  <si>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</si>
  <si>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</si>
  <si>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</si>
  <si>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</si>
  <si>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</si>
  <si>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</si>
  <si>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</si>
  <si>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</si>
  <si>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</si>
  <si>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</si>
  <si>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</si>
  <si>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</si>
  <si>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</si>
  <si>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</si>
  <si>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</si>
  <si>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</si>
  <si>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</si>
  <si>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</si>
  <si>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</si>
  <si>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</si>
  <si>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</si>
  <si>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</si>
  <si>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</si>
  <si>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Tmart01087 106. Quầy CT3B Nam Cường, Cổ Nhuế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</si>
  <si>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</si>
  <si>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</si>
  <si>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</si>
  <si>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</si>
  <si>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</si>
  <si>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</si>
  <si>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</si>
  <si>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</si>
  <si>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</si>
  <si>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</si>
  <si>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</si>
  <si>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</si>
  <si>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</si>
  <si>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</si>
  <si>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</si>
  <si>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</si>
  <si>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</si>
  <si>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Tmart01041 61. Quầy Định Công, số 1 Trần Nguyên Đán</t>
  </si>
  <si>
    <t>Tmart01067 86. Quầy Nơ 4A Linh Đàm</t>
  </si>
  <si>
    <t>Tmart03004 123.Quầy 282 Nguyễn Huy Tưởng</t>
  </si>
  <si>
    <t>Tmart01084 103. Quầy Kosmo</t>
  </si>
  <si>
    <t>Tmart03009 128. Quầy A2 Phương Đông Green Park</t>
  </si>
  <si>
    <t>Tmart03008 127. Quầy VOV</t>
  </si>
  <si>
    <t>Tmart01090 109. Quầy Trần Thủ Độ 2, tòa South Building Pháp Vân - Tứ Hiệp</t>
  </si>
  <si>
    <t>Tmart00980 15. Quầy 9B Nguyễn Cảnh Dị-KĐT Đại Kim</t>
  </si>
  <si>
    <t>Ký hiệu HĐ</t>
  </si>
  <si>
    <t>Doanh số bán chưa có thuế GTGT</t>
  </si>
  <si>
    <t>Thuế suất</t>
  </si>
  <si>
    <t>Tên người mua</t>
  </si>
  <si>
    <t>Mã số thuế người mua</t>
  </si>
  <si>
    <t>1C24TNN</t>
  </si>
  <si>
    <t>8%</t>
  </si>
  <si>
    <t>0103973610</t>
  </si>
  <si>
    <t>Tmart03005 1801. Quầy Cổ Nhuế</t>
  </si>
  <si>
    <t>Tmart01074 93. Quầy 112 Tân Khai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</si>
  <si>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</si>
  <si>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</si>
  <si>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</si>
  <si>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</si>
  <si>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</si>
  <si>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Tmart00984 17. Quầy 184 Đại Từ</t>
  </si>
  <si>
    <t>Thành tiền</t>
  </si>
  <si>
    <t>Tmart00993 23. Quầy CT1 Ngô Thì Nhậm, Hà Đông</t>
  </si>
  <si>
    <t>Tmart01097 116. Quầy Iris Garden</t>
  </si>
  <si>
    <t>Tmart01085 104. Quầy 44 Triều Khúc</t>
  </si>
  <si>
    <t>1C24TCN</t>
  </si>
  <si>
    <t>Tmart03007 126. Quầy G1 Sunshine</t>
  </si>
  <si>
    <t>Tmart03010 129. Quầy HH Thái Hà 2</t>
  </si>
  <si>
    <t>THEO DÕI CÔNG NỢ / CTY T - MARTSTORES - 31/12/2024</t>
  </si>
  <si>
    <t>Bảng kê hóa đơn tháng 12.2024</t>
  </si>
  <si>
    <t>00068559</t>
  </si>
  <si>
    <t>00068560</t>
  </si>
  <si>
    <t>00068561</t>
  </si>
  <si>
    <t>00068562</t>
  </si>
  <si>
    <t>00068563</t>
  </si>
  <si>
    <t>00068564</t>
  </si>
  <si>
    <t>00068565</t>
  </si>
  <si>
    <t>00068566</t>
  </si>
  <si>
    <t>00068567</t>
  </si>
  <si>
    <t>00068568</t>
  </si>
  <si>
    <t>00068588</t>
  </si>
  <si>
    <t>00068593</t>
  </si>
  <si>
    <t>00068594</t>
  </si>
  <si>
    <t>00068595</t>
  </si>
  <si>
    <t>00068600</t>
  </si>
  <si>
    <t>00068633</t>
  </si>
  <si>
    <t>00068723</t>
  </si>
  <si>
    <t>Tmart03011 130. Quầy Thạch Thất, Đơn khai trương ck 10% + ck cố định 9%</t>
  </si>
  <si>
    <t>00068816</t>
  </si>
  <si>
    <t>00068840</t>
  </si>
  <si>
    <t>00068841</t>
  </si>
  <si>
    <t>00068854</t>
  </si>
  <si>
    <t>00069660</t>
  </si>
  <si>
    <t>00069687</t>
  </si>
  <si>
    <t>Tmart03011 130. Quầy Thạch Thất</t>
  </si>
  <si>
    <t>00069739</t>
  </si>
  <si>
    <t>00069740</t>
  </si>
  <si>
    <t>00069810</t>
  </si>
  <si>
    <t>00070150</t>
  </si>
  <si>
    <t>00070151</t>
  </si>
  <si>
    <t>00070152</t>
  </si>
  <si>
    <t>00070155</t>
  </si>
  <si>
    <t>00070156</t>
  </si>
  <si>
    <t>00070157</t>
  </si>
  <si>
    <t>00070200</t>
  </si>
  <si>
    <t>00070208</t>
  </si>
  <si>
    <t>00070209</t>
  </si>
  <si>
    <t>00070249</t>
  </si>
  <si>
    <t>00070250</t>
  </si>
  <si>
    <t>00070251</t>
  </si>
  <si>
    <t>00070252</t>
  </si>
  <si>
    <t>00070253</t>
  </si>
  <si>
    <t>00070254</t>
  </si>
  <si>
    <t>00070286</t>
  </si>
  <si>
    <t>00070447</t>
  </si>
  <si>
    <t>00070448</t>
  </si>
  <si>
    <t>00070450</t>
  </si>
  <si>
    <t>00070451</t>
  </si>
  <si>
    <t>00070456</t>
  </si>
  <si>
    <t>00070476</t>
  </si>
  <si>
    <t>00071269</t>
  </si>
  <si>
    <t>00071270</t>
  </si>
  <si>
    <t>00071303</t>
  </si>
  <si>
    <t>00071325</t>
  </si>
  <si>
    <t>00071326</t>
  </si>
  <si>
    <t>Tmart03012 131. Quầy Tam Trinh 2, Đơn khai trương ck 10% + ck cố định 9%</t>
  </si>
  <si>
    <t>00071341</t>
  </si>
  <si>
    <t>00071345</t>
  </si>
  <si>
    <t>00071348</t>
  </si>
  <si>
    <t>00071349</t>
  </si>
  <si>
    <t>00071350</t>
  </si>
  <si>
    <t>00071351</t>
  </si>
  <si>
    <t>00071352</t>
  </si>
  <si>
    <t>00071353</t>
  </si>
  <si>
    <t>00071354</t>
  </si>
  <si>
    <t>00071355</t>
  </si>
  <si>
    <t>00071356</t>
  </si>
  <si>
    <t>00071357</t>
  </si>
  <si>
    <t>00071358</t>
  </si>
  <si>
    <t>00071359</t>
  </si>
  <si>
    <t>00071360</t>
  </si>
  <si>
    <t>00071361</t>
  </si>
  <si>
    <t>00071362</t>
  </si>
  <si>
    <t>00071363</t>
  </si>
  <si>
    <t>00071364</t>
  </si>
  <si>
    <t>00071365</t>
  </si>
  <si>
    <t>00071366</t>
  </si>
  <si>
    <t>00071367</t>
  </si>
  <si>
    <t>00071368</t>
  </si>
  <si>
    <t>00071369</t>
  </si>
  <si>
    <t>00071370</t>
  </si>
  <si>
    <t>Tmart00994 24. Quầy Victory Thăng Long</t>
  </si>
  <si>
    <t>00071528</t>
  </si>
  <si>
    <t>00071651</t>
  </si>
  <si>
    <t>00071652</t>
  </si>
  <si>
    <t>00071653</t>
  </si>
  <si>
    <t>00071654</t>
  </si>
  <si>
    <t>00071655</t>
  </si>
  <si>
    <t>00071656</t>
  </si>
  <si>
    <t>00071657</t>
  </si>
  <si>
    <t>00071658</t>
  </si>
  <si>
    <t>00071659</t>
  </si>
  <si>
    <t>00071660</t>
  </si>
  <si>
    <t>00071663</t>
  </si>
  <si>
    <t>00071699</t>
  </si>
  <si>
    <t>00071732</t>
  </si>
  <si>
    <t>00071736</t>
  </si>
  <si>
    <t>00071831</t>
  </si>
  <si>
    <t>00071844</t>
  </si>
  <si>
    <t>00071933</t>
  </si>
  <si>
    <t>00071934</t>
  </si>
  <si>
    <t>00072344</t>
  </si>
  <si>
    <t>00072759</t>
  </si>
  <si>
    <t>00072760</t>
  </si>
  <si>
    <t>00072805</t>
  </si>
  <si>
    <t>00072806</t>
  </si>
  <si>
    <t>00072808</t>
  </si>
  <si>
    <t>00072829</t>
  </si>
  <si>
    <t>00073144</t>
  </si>
  <si>
    <t>00073145</t>
  </si>
  <si>
    <t>00073146</t>
  </si>
  <si>
    <t>00073147</t>
  </si>
  <si>
    <t>00073148</t>
  </si>
  <si>
    <t>00073149</t>
  </si>
  <si>
    <t>00073150</t>
  </si>
  <si>
    <t>00073151</t>
  </si>
  <si>
    <t>00073152</t>
  </si>
  <si>
    <t>00073153</t>
  </si>
  <si>
    <t>00073154</t>
  </si>
  <si>
    <t>00073155</t>
  </si>
  <si>
    <t>00073156</t>
  </si>
  <si>
    <t>00073157</t>
  </si>
  <si>
    <t>00073158</t>
  </si>
  <si>
    <t>00073159</t>
  </si>
  <si>
    <t>00073160</t>
  </si>
  <si>
    <t>00073161</t>
  </si>
  <si>
    <t>00073162</t>
  </si>
  <si>
    <t>00073163</t>
  </si>
  <si>
    <t>00073164</t>
  </si>
  <si>
    <t>00073165</t>
  </si>
  <si>
    <t>00073166</t>
  </si>
  <si>
    <t>00073167</t>
  </si>
  <si>
    <t>00073168</t>
  </si>
  <si>
    <t>00073246</t>
  </si>
  <si>
    <t>00073282</t>
  </si>
  <si>
    <t>00073467</t>
  </si>
  <si>
    <t>00073468</t>
  </si>
  <si>
    <t>00073481</t>
  </si>
  <si>
    <t>00073483</t>
  </si>
  <si>
    <t>00073485</t>
  </si>
  <si>
    <t>00001731</t>
  </si>
  <si>
    <t>Hàng trả T11.2024</t>
  </si>
  <si>
    <t>00074516</t>
  </si>
  <si>
    <t>00074517</t>
  </si>
  <si>
    <t>00074518</t>
  </si>
  <si>
    <t>00074519</t>
  </si>
  <si>
    <t>00074529</t>
  </si>
  <si>
    <t>00074588</t>
  </si>
  <si>
    <t>00074589</t>
  </si>
  <si>
    <t>00074871</t>
  </si>
  <si>
    <t>00074872</t>
  </si>
  <si>
    <t>00074873</t>
  </si>
  <si>
    <t>00074874</t>
  </si>
  <si>
    <t>00074875</t>
  </si>
  <si>
    <t>00074876</t>
  </si>
  <si>
    <t>00074877</t>
  </si>
  <si>
    <t>00074878</t>
  </si>
  <si>
    <t>00074879</t>
  </si>
  <si>
    <t>00074880</t>
  </si>
  <si>
    <t>00074881</t>
  </si>
  <si>
    <t>00074882</t>
  </si>
  <si>
    <t>00074883</t>
  </si>
  <si>
    <t>00074885</t>
  </si>
  <si>
    <t>00074886</t>
  </si>
  <si>
    <t>00074887</t>
  </si>
  <si>
    <t>00074888</t>
  </si>
  <si>
    <t>00074889</t>
  </si>
  <si>
    <t>00074925</t>
  </si>
  <si>
    <t>00074928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</si>
</sst>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7" sqref="J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65" t="s">
        <v>108</v>
      </c>
      <c r="B1" s="65"/>
      <c r="C1" s="65"/>
      <c r="D1" s="65"/>
      <c r="E1" s="65"/>
      <c r="F1" s="65"/>
      <c r="G1" s="65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66">
        <v>176101961</v>
      </c>
      <c r="D3" s="67"/>
      <c r="E3" s="6"/>
      <c r="F3" s="6"/>
      <c r="G3" s="6"/>
      <c r="H3" s="51"/>
      <c r="I3" s="51"/>
      <c r="J3" s="48" t="s">
        <v>63</v>
      </c>
      <c r="K3" s="47" t="s">
        <v>64</v>
      </c>
      <c r="L3" s="49" t="s">
        <v>65</v>
      </c>
    </row>
    <row r="4" spans="1:12" ht="15.75" x14ac:dyDescent="0.25">
      <c r="A4" s="7"/>
      <c r="B4" s="8" t="s">
        <v>109</v>
      </c>
      <c r="C4" s="9">
        <v>185893093</v>
      </c>
      <c r="D4" s="9">
        <v>14871452</v>
      </c>
      <c r="E4" s="9"/>
      <c r="F4" s="10"/>
      <c r="G4" s="10"/>
      <c r="I4" t="s">
        <v>66</v>
      </c>
      <c r="J4" s="48">
        <v>185893093</v>
      </c>
      <c r="K4" s="48">
        <v>14871452</v>
      </c>
      <c r="L4" s="48">
        <f>+J4+K4</f>
        <v>200764545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/>
      <c r="K5" s="48"/>
      <c r="L5" s="48">
        <f>+J5+K5</f>
        <v>0</v>
      </c>
    </row>
    <row r="6" spans="1:12" ht="15.75" x14ac:dyDescent="0.25">
      <c r="A6" s="68" t="s">
        <v>8</v>
      </c>
      <c r="B6" s="69"/>
      <c r="C6" s="15">
        <f>SUM(C4:C5)</f>
        <v>185893093</v>
      </c>
      <c r="D6" s="15">
        <f>SUM(D4:D5)</f>
        <v>14871452</v>
      </c>
      <c r="E6" s="16"/>
      <c r="F6" s="17"/>
      <c r="G6" s="18"/>
      <c r="J6" s="48">
        <f>+J4-J5</f>
        <v>185893093</v>
      </c>
      <c r="K6" s="48"/>
      <c r="L6" s="48">
        <f>+L4-L5</f>
        <v>200764545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4623841</v>
      </c>
      <c r="G7" s="12"/>
      <c r="J7" s="50">
        <f>3%*J6</f>
        <v>5576792.79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8" t="s">
        <v>18</v>
      </c>
      <c r="B9" s="69"/>
      <c r="C9" s="15"/>
      <c r="D9" s="15"/>
      <c r="E9" s="15"/>
      <c r="F9" s="15">
        <f>SUM(F7:F8)</f>
        <v>4623841</v>
      </c>
      <c r="G9" s="18"/>
      <c r="J9" s="48">
        <f>+L6-J7</f>
        <v>195187752.21000001</v>
      </c>
      <c r="K9" s="52" t="s">
        <v>75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9643407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8" t="s">
        <v>25</v>
      </c>
      <c r="B12" s="69"/>
      <c r="C12" s="15"/>
      <c r="D12" s="15"/>
      <c r="E12" s="15">
        <f>SUM(E10:E11)</f>
        <v>9643407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161834443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8" t="s">
        <v>9</v>
      </c>
      <c r="B15" s="69"/>
      <c r="C15" s="19"/>
      <c r="D15" s="19"/>
      <c r="E15" s="16"/>
      <c r="F15" s="18"/>
      <c r="G15" s="20">
        <f>SUM(G13:G14)</f>
        <v>161834443</v>
      </c>
      <c r="J15" s="48"/>
      <c r="K15" s="48"/>
      <c r="L15" s="48"/>
    </row>
    <row r="16" spans="1:12" ht="15.75" x14ac:dyDescent="0.25">
      <c r="A16" s="62" t="s">
        <v>10</v>
      </c>
      <c r="B16" s="63"/>
      <c r="C16" s="63"/>
      <c r="D16" s="63"/>
      <c r="E16" s="63"/>
      <c r="F16" s="64"/>
      <c r="G16" s="21">
        <f>+C3+C6+D6-F9-E12-G15</f>
        <v>200764815</v>
      </c>
      <c r="J16" s="48"/>
      <c r="K16" s="48"/>
      <c r="L16" s="48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pane ySplit="1" topLeftCell="A163" activePane="bottomLeft" state="frozen"/>
      <selection pane="bottomLeft" activeCell="H165" sqref="H16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110</v>
      </c>
      <c r="C2" s="44">
        <v>45628</v>
      </c>
      <c r="D2" s="35" t="s">
        <v>21</v>
      </c>
      <c r="E2" s="35" t="s">
        <v>77</v>
      </c>
      <c r="F2" s="36">
        <v>1048725</v>
      </c>
      <c r="G2" s="36">
        <v>83898</v>
      </c>
      <c r="H2" s="36">
        <f>+F2+G2</f>
        <v>1132623</v>
      </c>
      <c r="I2" s="37"/>
    </row>
    <row r="3" spans="1:9" ht="24.75" customHeight="1" x14ac:dyDescent="0.2">
      <c r="A3" s="33">
        <v>2</v>
      </c>
      <c r="B3" s="34" t="s">
        <v>111</v>
      </c>
      <c r="C3" s="44">
        <v>45628</v>
      </c>
      <c r="D3" s="35" t="s">
        <v>21</v>
      </c>
      <c r="E3" s="35" t="s">
        <v>95</v>
      </c>
      <c r="F3" s="36">
        <v>971410</v>
      </c>
      <c r="G3" s="36">
        <v>77713</v>
      </c>
      <c r="H3" s="36">
        <f t="shared" ref="H3:H66" si="0">+F3+G3</f>
        <v>1049123</v>
      </c>
      <c r="I3" s="37"/>
    </row>
    <row r="4" spans="1:9" ht="24.75" customHeight="1" x14ac:dyDescent="0.2">
      <c r="A4" s="33">
        <v>3</v>
      </c>
      <c r="B4" s="34" t="s">
        <v>112</v>
      </c>
      <c r="C4" s="44">
        <v>45628</v>
      </c>
      <c r="D4" s="35" t="s">
        <v>21</v>
      </c>
      <c r="E4" s="35" t="s">
        <v>99</v>
      </c>
      <c r="F4" s="36">
        <v>543411</v>
      </c>
      <c r="G4" s="36">
        <v>43473</v>
      </c>
      <c r="H4" s="36">
        <f t="shared" si="0"/>
        <v>586884</v>
      </c>
      <c r="I4" s="37"/>
    </row>
    <row r="5" spans="1:9" ht="24.75" customHeight="1" x14ac:dyDescent="0.2">
      <c r="A5" s="33">
        <v>4</v>
      </c>
      <c r="B5" s="34" t="s">
        <v>113</v>
      </c>
      <c r="C5" s="44">
        <v>45628</v>
      </c>
      <c r="D5" s="35" t="s">
        <v>21</v>
      </c>
      <c r="E5" s="35" t="s">
        <v>83</v>
      </c>
      <c r="F5" s="36">
        <v>467755</v>
      </c>
      <c r="G5" s="36">
        <v>37420</v>
      </c>
      <c r="H5" s="36">
        <f t="shared" si="0"/>
        <v>505175</v>
      </c>
      <c r="I5" s="37"/>
    </row>
    <row r="6" spans="1:9" ht="24.75" customHeight="1" x14ac:dyDescent="0.2">
      <c r="A6" s="33">
        <v>5</v>
      </c>
      <c r="B6" s="34" t="s">
        <v>114</v>
      </c>
      <c r="C6" s="44">
        <v>45628</v>
      </c>
      <c r="D6" s="35" t="s">
        <v>21</v>
      </c>
      <c r="E6" s="35" t="s">
        <v>54</v>
      </c>
      <c r="F6" s="36">
        <v>1910011</v>
      </c>
      <c r="G6" s="36">
        <v>152801</v>
      </c>
      <c r="H6" s="36">
        <f t="shared" si="0"/>
        <v>2062812</v>
      </c>
      <c r="I6" s="37"/>
    </row>
    <row r="7" spans="1:9" ht="24.75" customHeight="1" x14ac:dyDescent="0.2">
      <c r="A7" s="33">
        <v>6</v>
      </c>
      <c r="B7" s="34" t="s">
        <v>115</v>
      </c>
      <c r="C7" s="44">
        <v>45628</v>
      </c>
      <c r="D7" s="35" t="s">
        <v>21</v>
      </c>
      <c r="E7" s="35" t="s">
        <v>106</v>
      </c>
      <c r="F7" s="36">
        <v>1087929</v>
      </c>
      <c r="G7" s="36">
        <v>87034</v>
      </c>
      <c r="H7" s="36">
        <f t="shared" si="0"/>
        <v>1174963</v>
      </c>
      <c r="I7" s="37"/>
    </row>
    <row r="8" spans="1:9" ht="24.75" customHeight="1" x14ac:dyDescent="0.2">
      <c r="A8" s="33">
        <v>7</v>
      </c>
      <c r="B8" s="34" t="s">
        <v>116</v>
      </c>
      <c r="C8" s="44">
        <v>45628</v>
      </c>
      <c r="D8" s="35" t="s">
        <v>21</v>
      </c>
      <c r="E8" s="35" t="s">
        <v>98</v>
      </c>
      <c r="F8" s="36">
        <v>993272</v>
      </c>
      <c r="G8" s="36">
        <v>79462</v>
      </c>
      <c r="H8" s="36">
        <f t="shared" si="0"/>
        <v>1072734</v>
      </c>
      <c r="I8" s="37"/>
    </row>
    <row r="9" spans="1:9" ht="24.75" customHeight="1" x14ac:dyDescent="0.2">
      <c r="A9" s="33">
        <v>8</v>
      </c>
      <c r="B9" s="34" t="s">
        <v>117</v>
      </c>
      <c r="C9" s="44">
        <v>45628</v>
      </c>
      <c r="D9" s="35" t="s">
        <v>21</v>
      </c>
      <c r="E9" s="35" t="s">
        <v>100</v>
      </c>
      <c r="F9" s="36">
        <v>467755</v>
      </c>
      <c r="G9" s="36">
        <v>37420</v>
      </c>
      <c r="H9" s="36">
        <f t="shared" si="0"/>
        <v>505175</v>
      </c>
      <c r="I9" s="37"/>
    </row>
    <row r="10" spans="1:9" ht="24.75" customHeight="1" x14ac:dyDescent="0.2">
      <c r="A10" s="33">
        <v>9</v>
      </c>
      <c r="B10" s="34" t="s">
        <v>118</v>
      </c>
      <c r="C10" s="44">
        <v>45628</v>
      </c>
      <c r="D10" s="35" t="s">
        <v>21</v>
      </c>
      <c r="E10" s="35" t="s">
        <v>84</v>
      </c>
      <c r="F10" s="36">
        <v>784741</v>
      </c>
      <c r="G10" s="36">
        <v>62779</v>
      </c>
      <c r="H10" s="36">
        <f t="shared" si="0"/>
        <v>847520</v>
      </c>
      <c r="I10" s="37"/>
    </row>
    <row r="11" spans="1:9" ht="24.75" customHeight="1" x14ac:dyDescent="0.2">
      <c r="A11" s="33">
        <v>10</v>
      </c>
      <c r="B11" s="34" t="s">
        <v>119</v>
      </c>
      <c r="C11" s="44">
        <v>45628</v>
      </c>
      <c r="D11" s="35" t="s">
        <v>21</v>
      </c>
      <c r="E11" s="35" t="s">
        <v>78</v>
      </c>
      <c r="F11" s="36">
        <v>1202572</v>
      </c>
      <c r="G11" s="36">
        <v>96206</v>
      </c>
      <c r="H11" s="36">
        <f t="shared" si="0"/>
        <v>1298778</v>
      </c>
      <c r="I11" s="37"/>
    </row>
    <row r="12" spans="1:9" ht="24.75" customHeight="1" x14ac:dyDescent="0.2">
      <c r="A12" s="33">
        <v>11</v>
      </c>
      <c r="B12" s="34" t="s">
        <v>120</v>
      </c>
      <c r="C12" s="44">
        <v>45628</v>
      </c>
      <c r="D12" s="35" t="s">
        <v>21</v>
      </c>
      <c r="E12" s="35" t="s">
        <v>58</v>
      </c>
      <c r="F12" s="36">
        <v>334111</v>
      </c>
      <c r="G12" s="36">
        <v>26729</v>
      </c>
      <c r="H12" s="36">
        <f t="shared" si="0"/>
        <v>360840</v>
      </c>
      <c r="I12" s="37"/>
    </row>
    <row r="13" spans="1:9" ht="24.75" customHeight="1" x14ac:dyDescent="0.2">
      <c r="A13" s="33">
        <v>12</v>
      </c>
      <c r="B13" s="34" t="s">
        <v>121</v>
      </c>
      <c r="C13" s="44">
        <v>45628</v>
      </c>
      <c r="D13" s="35" t="s">
        <v>21</v>
      </c>
      <c r="E13" s="35" t="s">
        <v>70</v>
      </c>
      <c r="F13" s="36">
        <v>1422998</v>
      </c>
      <c r="G13" s="36">
        <v>113840</v>
      </c>
      <c r="H13" s="36">
        <f t="shared" si="0"/>
        <v>1536838</v>
      </c>
      <c r="I13" s="37"/>
    </row>
    <row r="14" spans="1:9" ht="24.75" customHeight="1" x14ac:dyDescent="0.2">
      <c r="A14" s="33">
        <v>13</v>
      </c>
      <c r="B14" s="34" t="s">
        <v>122</v>
      </c>
      <c r="C14" s="44">
        <v>45628</v>
      </c>
      <c r="D14" s="35" t="s">
        <v>21</v>
      </c>
      <c r="E14" s="35" t="s">
        <v>81</v>
      </c>
      <c r="F14" s="36">
        <v>533392</v>
      </c>
      <c r="G14" s="36">
        <v>42671</v>
      </c>
      <c r="H14" s="36">
        <f t="shared" si="0"/>
        <v>576063</v>
      </c>
      <c r="I14" s="37"/>
    </row>
    <row r="15" spans="1:9" ht="24.75" customHeight="1" x14ac:dyDescent="0.2">
      <c r="A15" s="33">
        <v>14</v>
      </c>
      <c r="B15" s="34" t="s">
        <v>123</v>
      </c>
      <c r="C15" s="44">
        <v>45628</v>
      </c>
      <c r="D15" s="35" t="s">
        <v>21</v>
      </c>
      <c r="E15" s="35" t="s">
        <v>40</v>
      </c>
      <c r="F15" s="36">
        <v>656534</v>
      </c>
      <c r="G15" s="36">
        <v>52523</v>
      </c>
      <c r="H15" s="36">
        <f t="shared" si="0"/>
        <v>709057</v>
      </c>
      <c r="I15" s="37"/>
    </row>
    <row r="16" spans="1:9" ht="24.75" customHeight="1" x14ac:dyDescent="0.2">
      <c r="A16" s="33">
        <v>15</v>
      </c>
      <c r="B16" s="34" t="s">
        <v>124</v>
      </c>
      <c r="C16" s="44">
        <v>45628</v>
      </c>
      <c r="D16" s="35" t="s">
        <v>21</v>
      </c>
      <c r="E16" s="35" t="s">
        <v>23</v>
      </c>
      <c r="F16" s="36">
        <v>1158300</v>
      </c>
      <c r="G16" s="36">
        <v>92664</v>
      </c>
      <c r="H16" s="36">
        <f t="shared" si="0"/>
        <v>1250964</v>
      </c>
      <c r="I16" s="37"/>
    </row>
    <row r="17" spans="1:9" ht="24.75" customHeight="1" x14ac:dyDescent="0.2">
      <c r="A17" s="33">
        <v>16</v>
      </c>
      <c r="B17" s="34" t="s">
        <v>125</v>
      </c>
      <c r="C17" s="44">
        <v>45628</v>
      </c>
      <c r="D17" s="35" t="s">
        <v>21</v>
      </c>
      <c r="E17" s="35" t="s">
        <v>104</v>
      </c>
      <c r="F17" s="36">
        <v>547137</v>
      </c>
      <c r="G17" s="36">
        <v>43771</v>
      </c>
      <c r="H17" s="36">
        <f t="shared" si="0"/>
        <v>590908</v>
      </c>
      <c r="I17" s="37"/>
    </row>
    <row r="18" spans="1:9" ht="24.75" customHeight="1" x14ac:dyDescent="0.2">
      <c r="A18" s="33">
        <v>17</v>
      </c>
      <c r="B18" s="34" t="s">
        <v>126</v>
      </c>
      <c r="C18" s="44">
        <v>45629</v>
      </c>
      <c r="D18" s="35" t="s">
        <v>21</v>
      </c>
      <c r="E18" s="35" t="s">
        <v>127</v>
      </c>
      <c r="F18" s="36">
        <v>1914041</v>
      </c>
      <c r="G18" s="36">
        <v>153123</v>
      </c>
      <c r="H18" s="36">
        <f t="shared" si="0"/>
        <v>2067164</v>
      </c>
      <c r="I18" s="37"/>
    </row>
    <row r="19" spans="1:9" ht="24.75" customHeight="1" x14ac:dyDescent="0.2">
      <c r="A19" s="33">
        <v>18</v>
      </c>
      <c r="B19" s="34" t="s">
        <v>128</v>
      </c>
      <c r="C19" s="44">
        <v>45630</v>
      </c>
      <c r="D19" s="35" t="s">
        <v>21</v>
      </c>
      <c r="E19" s="35" t="s">
        <v>34</v>
      </c>
      <c r="F19" s="36">
        <v>1209972</v>
      </c>
      <c r="G19" s="36">
        <v>96798</v>
      </c>
      <c r="H19" s="36">
        <f t="shared" si="0"/>
        <v>1306770</v>
      </c>
      <c r="I19" s="37"/>
    </row>
    <row r="20" spans="1:9" ht="24.75" customHeight="1" x14ac:dyDescent="0.2">
      <c r="A20" s="33">
        <v>19</v>
      </c>
      <c r="B20" s="34" t="s">
        <v>129</v>
      </c>
      <c r="C20" s="44">
        <v>45630</v>
      </c>
      <c r="D20" s="35" t="s">
        <v>21</v>
      </c>
      <c r="E20" s="35" t="s">
        <v>69</v>
      </c>
      <c r="F20" s="36">
        <v>892590</v>
      </c>
      <c r="G20" s="36">
        <v>71407</v>
      </c>
      <c r="H20" s="36">
        <f t="shared" si="0"/>
        <v>963997</v>
      </c>
      <c r="I20" s="37"/>
    </row>
    <row r="21" spans="1:9" ht="24.75" customHeight="1" x14ac:dyDescent="0.2">
      <c r="A21" s="33">
        <v>20</v>
      </c>
      <c r="B21" s="34" t="s">
        <v>130</v>
      </c>
      <c r="C21" s="44">
        <v>45630</v>
      </c>
      <c r="D21" s="35" t="s">
        <v>21</v>
      </c>
      <c r="E21" s="35" t="s">
        <v>77</v>
      </c>
      <c r="F21" s="36">
        <v>1141944</v>
      </c>
      <c r="G21" s="36">
        <v>91356</v>
      </c>
      <c r="H21" s="36">
        <f t="shared" si="0"/>
        <v>1233300</v>
      </c>
      <c r="I21" s="37"/>
    </row>
    <row r="22" spans="1:9" ht="24.75" customHeight="1" x14ac:dyDescent="0.2">
      <c r="A22" s="33">
        <v>21</v>
      </c>
      <c r="B22" s="34" t="s">
        <v>131</v>
      </c>
      <c r="C22" s="44">
        <v>45630</v>
      </c>
      <c r="D22" s="35" t="s">
        <v>21</v>
      </c>
      <c r="E22" s="35" t="s">
        <v>98</v>
      </c>
      <c r="F22" s="36">
        <v>1010628</v>
      </c>
      <c r="G22" s="36">
        <v>80850</v>
      </c>
      <c r="H22" s="36">
        <f t="shared" si="0"/>
        <v>1091478</v>
      </c>
      <c r="I22" s="37"/>
    </row>
    <row r="23" spans="1:9" ht="24.75" customHeight="1" x14ac:dyDescent="0.2">
      <c r="A23" s="33">
        <v>22</v>
      </c>
      <c r="B23" s="34" t="s">
        <v>132</v>
      </c>
      <c r="C23" s="44">
        <v>45631</v>
      </c>
      <c r="D23" s="35" t="s">
        <v>21</v>
      </c>
      <c r="E23" s="35" t="s">
        <v>37</v>
      </c>
      <c r="F23" s="36">
        <v>940608</v>
      </c>
      <c r="G23" s="36">
        <v>75249</v>
      </c>
      <c r="H23" s="36">
        <f t="shared" si="0"/>
        <v>1015857</v>
      </c>
      <c r="I23" s="37"/>
    </row>
    <row r="24" spans="1:9" ht="24.75" customHeight="1" x14ac:dyDescent="0.2">
      <c r="A24" s="33">
        <v>23</v>
      </c>
      <c r="B24" s="34" t="s">
        <v>133</v>
      </c>
      <c r="C24" s="44">
        <v>45632</v>
      </c>
      <c r="D24" s="35" t="s">
        <v>21</v>
      </c>
      <c r="E24" s="35" t="s">
        <v>134</v>
      </c>
      <c r="F24" s="36">
        <v>1336444</v>
      </c>
      <c r="G24" s="36">
        <v>106916</v>
      </c>
      <c r="H24" s="36">
        <f t="shared" si="0"/>
        <v>1443360</v>
      </c>
      <c r="I24" s="37"/>
    </row>
    <row r="25" spans="1:9" ht="24.75" customHeight="1" x14ac:dyDescent="0.2">
      <c r="A25" s="33">
        <v>24</v>
      </c>
      <c r="B25" s="34" t="s">
        <v>135</v>
      </c>
      <c r="C25" s="44">
        <v>45632</v>
      </c>
      <c r="D25" s="35" t="s">
        <v>21</v>
      </c>
      <c r="E25" s="35" t="s">
        <v>45</v>
      </c>
      <c r="F25" s="36">
        <v>1077341</v>
      </c>
      <c r="G25" s="36">
        <v>86187</v>
      </c>
      <c r="H25" s="36">
        <f t="shared" si="0"/>
        <v>1163528</v>
      </c>
      <c r="I25" s="37"/>
    </row>
    <row r="26" spans="1:9" ht="24.75" customHeight="1" x14ac:dyDescent="0.2">
      <c r="A26" s="33">
        <v>25</v>
      </c>
      <c r="B26" s="34" t="s">
        <v>136</v>
      </c>
      <c r="C26" s="44">
        <v>45632</v>
      </c>
      <c r="D26" s="35" t="s">
        <v>21</v>
      </c>
      <c r="E26" s="35" t="s">
        <v>96</v>
      </c>
      <c r="F26" s="36">
        <v>1209972</v>
      </c>
      <c r="G26" s="36">
        <v>96798</v>
      </c>
      <c r="H26" s="36">
        <f t="shared" si="0"/>
        <v>1306770</v>
      </c>
      <c r="I26" s="37"/>
    </row>
    <row r="27" spans="1:9" ht="24.75" customHeight="1" x14ac:dyDescent="0.2">
      <c r="A27" s="33">
        <v>26</v>
      </c>
      <c r="B27" s="34" t="s">
        <v>137</v>
      </c>
      <c r="C27" s="44">
        <v>45632</v>
      </c>
      <c r="D27" s="35" t="s">
        <v>21</v>
      </c>
      <c r="E27" s="35" t="s">
        <v>32</v>
      </c>
      <c r="F27" s="36">
        <v>1596294</v>
      </c>
      <c r="G27" s="36">
        <v>127704</v>
      </c>
      <c r="H27" s="36">
        <f t="shared" si="0"/>
        <v>1723998</v>
      </c>
      <c r="I27" s="37"/>
    </row>
    <row r="28" spans="1:9" ht="24.75" customHeight="1" x14ac:dyDescent="0.2">
      <c r="A28" s="33">
        <v>27</v>
      </c>
      <c r="B28" s="34" t="s">
        <v>138</v>
      </c>
      <c r="C28" s="44">
        <v>45633</v>
      </c>
      <c r="D28" s="35" t="s">
        <v>21</v>
      </c>
      <c r="E28" s="35" t="s">
        <v>42</v>
      </c>
      <c r="F28" s="36">
        <v>1128196</v>
      </c>
      <c r="G28" s="36">
        <v>90256</v>
      </c>
      <c r="H28" s="36">
        <f t="shared" si="0"/>
        <v>1218452</v>
      </c>
      <c r="I28" s="37"/>
    </row>
    <row r="29" spans="1:9" ht="24.75" customHeight="1" x14ac:dyDescent="0.2">
      <c r="A29" s="33">
        <v>28</v>
      </c>
      <c r="B29" s="34" t="s">
        <v>139</v>
      </c>
      <c r="C29" s="44">
        <v>45633</v>
      </c>
      <c r="D29" s="35" t="s">
        <v>21</v>
      </c>
      <c r="E29" s="35" t="s">
        <v>80</v>
      </c>
      <c r="F29" s="36">
        <v>691940</v>
      </c>
      <c r="G29" s="36">
        <v>55355</v>
      </c>
      <c r="H29" s="36">
        <f t="shared" si="0"/>
        <v>747295</v>
      </c>
      <c r="I29" s="37"/>
    </row>
    <row r="30" spans="1:9" ht="24.75" customHeight="1" x14ac:dyDescent="0.2">
      <c r="A30" s="33">
        <v>29</v>
      </c>
      <c r="B30" s="34" t="s">
        <v>140</v>
      </c>
      <c r="C30" s="44">
        <v>45633</v>
      </c>
      <c r="D30" s="35" t="s">
        <v>21</v>
      </c>
      <c r="E30" s="35" t="s">
        <v>95</v>
      </c>
      <c r="F30" s="36">
        <v>1640037</v>
      </c>
      <c r="G30" s="36">
        <v>131203</v>
      </c>
      <c r="H30" s="36">
        <f t="shared" si="0"/>
        <v>1771240</v>
      </c>
      <c r="I30" s="37"/>
    </row>
    <row r="31" spans="1:9" ht="24.75" customHeight="1" x14ac:dyDescent="0.2">
      <c r="A31" s="33">
        <v>30</v>
      </c>
      <c r="B31" s="34" t="s">
        <v>141</v>
      </c>
      <c r="C31" s="44">
        <v>45633</v>
      </c>
      <c r="D31" s="35" t="s">
        <v>21</v>
      </c>
      <c r="E31" s="35" t="s">
        <v>51</v>
      </c>
      <c r="F31" s="36">
        <v>839582</v>
      </c>
      <c r="G31" s="36">
        <v>67167</v>
      </c>
      <c r="H31" s="36">
        <f t="shared" si="0"/>
        <v>906749</v>
      </c>
      <c r="I31" s="37"/>
    </row>
    <row r="32" spans="1:9" ht="24.75" customHeight="1" x14ac:dyDescent="0.2">
      <c r="A32" s="33">
        <v>31</v>
      </c>
      <c r="B32" s="34" t="s">
        <v>142</v>
      </c>
      <c r="C32" s="44">
        <v>45633</v>
      </c>
      <c r="D32" s="35" t="s">
        <v>21</v>
      </c>
      <c r="E32" s="35" t="s">
        <v>84</v>
      </c>
      <c r="F32" s="36">
        <v>1981369</v>
      </c>
      <c r="G32" s="36">
        <v>158510</v>
      </c>
      <c r="H32" s="36">
        <f t="shared" si="0"/>
        <v>2139879</v>
      </c>
      <c r="I32" s="37"/>
    </row>
    <row r="33" spans="1:9" ht="24.75" customHeight="1" x14ac:dyDescent="0.2">
      <c r="A33" s="33">
        <v>32</v>
      </c>
      <c r="B33" s="34" t="s">
        <v>143</v>
      </c>
      <c r="C33" s="44">
        <v>45633</v>
      </c>
      <c r="D33" s="35" t="s">
        <v>21</v>
      </c>
      <c r="E33" s="35" t="s">
        <v>77</v>
      </c>
      <c r="F33" s="36">
        <v>1209972</v>
      </c>
      <c r="G33" s="36">
        <v>96798</v>
      </c>
      <c r="H33" s="36">
        <f t="shared" si="0"/>
        <v>1306770</v>
      </c>
      <c r="I33" s="37"/>
    </row>
    <row r="34" spans="1:9" ht="24.75" customHeight="1" x14ac:dyDescent="0.2">
      <c r="A34" s="33">
        <v>33</v>
      </c>
      <c r="B34" s="34" t="s">
        <v>144</v>
      </c>
      <c r="C34" s="44">
        <v>45635</v>
      </c>
      <c r="D34" s="35" t="s">
        <v>21</v>
      </c>
      <c r="E34" s="35" t="s">
        <v>33</v>
      </c>
      <c r="F34" s="36">
        <v>1100836</v>
      </c>
      <c r="G34" s="36">
        <v>88067</v>
      </c>
      <c r="H34" s="36">
        <f t="shared" si="0"/>
        <v>1188903</v>
      </c>
      <c r="I34" s="37"/>
    </row>
    <row r="35" spans="1:9" ht="24.75" customHeight="1" x14ac:dyDescent="0.2">
      <c r="A35" s="33">
        <v>34</v>
      </c>
      <c r="B35" s="34" t="s">
        <v>145</v>
      </c>
      <c r="C35" s="44">
        <v>45635</v>
      </c>
      <c r="D35" s="35" t="s">
        <v>21</v>
      </c>
      <c r="E35" s="35" t="s">
        <v>36</v>
      </c>
      <c r="F35" s="36">
        <v>575779</v>
      </c>
      <c r="G35" s="36">
        <v>46062</v>
      </c>
      <c r="H35" s="36">
        <f t="shared" si="0"/>
        <v>621841</v>
      </c>
      <c r="I35" s="37"/>
    </row>
    <row r="36" spans="1:9" ht="24.75" customHeight="1" x14ac:dyDescent="0.2">
      <c r="A36" s="33">
        <v>35</v>
      </c>
      <c r="B36" s="34" t="s">
        <v>146</v>
      </c>
      <c r="C36" s="44">
        <v>45635</v>
      </c>
      <c r="D36" s="35" t="s">
        <v>21</v>
      </c>
      <c r="E36" s="35" t="s">
        <v>35</v>
      </c>
      <c r="F36" s="36">
        <v>1665450</v>
      </c>
      <c r="G36" s="36">
        <v>133236</v>
      </c>
      <c r="H36" s="36">
        <f t="shared" si="0"/>
        <v>1798686</v>
      </c>
      <c r="I36" s="37"/>
    </row>
    <row r="37" spans="1:9" ht="24.75" customHeight="1" x14ac:dyDescent="0.2">
      <c r="A37" s="33">
        <v>36</v>
      </c>
      <c r="B37" s="34" t="s">
        <v>147</v>
      </c>
      <c r="C37" s="44">
        <v>45635</v>
      </c>
      <c r="D37" s="35" t="s">
        <v>21</v>
      </c>
      <c r="E37" s="35" t="s">
        <v>68</v>
      </c>
      <c r="F37" s="36">
        <v>657088</v>
      </c>
      <c r="G37" s="36">
        <v>52567</v>
      </c>
      <c r="H37" s="36">
        <f t="shared" si="0"/>
        <v>709655</v>
      </c>
      <c r="I37" s="37"/>
    </row>
    <row r="38" spans="1:9" ht="24.75" customHeight="1" x14ac:dyDescent="0.2">
      <c r="A38" s="33">
        <v>37</v>
      </c>
      <c r="B38" s="34" t="s">
        <v>148</v>
      </c>
      <c r="C38" s="44">
        <v>45635</v>
      </c>
      <c r="D38" s="35" t="s">
        <v>21</v>
      </c>
      <c r="E38" s="35" t="s">
        <v>82</v>
      </c>
      <c r="F38" s="36">
        <v>1158855</v>
      </c>
      <c r="G38" s="36">
        <v>92708</v>
      </c>
      <c r="H38" s="36">
        <f t="shared" si="0"/>
        <v>1251563</v>
      </c>
      <c r="I38" s="37"/>
    </row>
    <row r="39" spans="1:9" ht="24.75" customHeight="1" x14ac:dyDescent="0.2">
      <c r="A39" s="33">
        <v>38</v>
      </c>
      <c r="B39" s="34" t="s">
        <v>149</v>
      </c>
      <c r="C39" s="44">
        <v>45635</v>
      </c>
      <c r="D39" s="35" t="s">
        <v>21</v>
      </c>
      <c r="E39" s="35" t="s">
        <v>73</v>
      </c>
      <c r="F39" s="36">
        <v>1654821</v>
      </c>
      <c r="G39" s="36">
        <v>132386</v>
      </c>
      <c r="H39" s="36">
        <f t="shared" si="0"/>
        <v>1787207</v>
      </c>
      <c r="I39" s="37"/>
    </row>
    <row r="40" spans="1:9" ht="24.75" customHeight="1" x14ac:dyDescent="0.2">
      <c r="A40" s="33">
        <v>39</v>
      </c>
      <c r="B40" s="34" t="s">
        <v>150</v>
      </c>
      <c r="C40" s="44">
        <v>45635</v>
      </c>
      <c r="D40" s="35" t="s">
        <v>21</v>
      </c>
      <c r="E40" s="35" t="s">
        <v>40</v>
      </c>
      <c r="F40" s="36">
        <v>596688</v>
      </c>
      <c r="G40" s="36">
        <v>47735</v>
      </c>
      <c r="H40" s="36">
        <f t="shared" si="0"/>
        <v>644423</v>
      </c>
      <c r="I40" s="37"/>
    </row>
    <row r="41" spans="1:9" ht="24.75" customHeight="1" x14ac:dyDescent="0.2">
      <c r="A41" s="33">
        <v>40</v>
      </c>
      <c r="B41" s="34" t="s">
        <v>151</v>
      </c>
      <c r="C41" s="44">
        <v>45635</v>
      </c>
      <c r="D41" s="35" t="s">
        <v>21</v>
      </c>
      <c r="E41" s="35" t="s">
        <v>70</v>
      </c>
      <c r="F41" s="36">
        <v>2430150</v>
      </c>
      <c r="G41" s="36">
        <v>194412</v>
      </c>
      <c r="H41" s="36">
        <f t="shared" si="0"/>
        <v>2624562</v>
      </c>
      <c r="I41" s="37"/>
    </row>
    <row r="42" spans="1:9" ht="24.75" customHeight="1" x14ac:dyDescent="0.2">
      <c r="A42" s="33">
        <v>41</v>
      </c>
      <c r="B42" s="34" t="s">
        <v>152</v>
      </c>
      <c r="C42" s="44">
        <v>45635</v>
      </c>
      <c r="D42" s="35" t="s">
        <v>21</v>
      </c>
      <c r="E42" s="35" t="s">
        <v>47</v>
      </c>
      <c r="F42" s="36">
        <v>999077</v>
      </c>
      <c r="G42" s="36">
        <v>79926</v>
      </c>
      <c r="H42" s="36">
        <f t="shared" si="0"/>
        <v>1079003</v>
      </c>
      <c r="I42" s="37"/>
    </row>
    <row r="43" spans="1:9" ht="24.75" customHeight="1" x14ac:dyDescent="0.2">
      <c r="A43" s="33">
        <v>42</v>
      </c>
      <c r="B43" s="34" t="s">
        <v>153</v>
      </c>
      <c r="C43" s="44">
        <v>45636</v>
      </c>
      <c r="D43" s="35" t="s">
        <v>21</v>
      </c>
      <c r="E43" s="35" t="s">
        <v>41</v>
      </c>
      <c r="F43" s="36">
        <v>1060257</v>
      </c>
      <c r="G43" s="36">
        <v>84821</v>
      </c>
      <c r="H43" s="36">
        <f t="shared" si="0"/>
        <v>1145078</v>
      </c>
      <c r="I43" s="37"/>
    </row>
    <row r="44" spans="1:9" ht="24.75" customHeight="1" x14ac:dyDescent="0.2">
      <c r="A44" s="33">
        <v>43</v>
      </c>
      <c r="B44" s="34" t="s">
        <v>154</v>
      </c>
      <c r="C44" s="44">
        <v>45637</v>
      </c>
      <c r="D44" s="35" t="s">
        <v>21</v>
      </c>
      <c r="E44" s="35" t="s">
        <v>97</v>
      </c>
      <c r="F44" s="36">
        <v>1191262</v>
      </c>
      <c r="G44" s="36">
        <v>95301</v>
      </c>
      <c r="H44" s="36">
        <f t="shared" si="0"/>
        <v>1286563</v>
      </c>
      <c r="I44" s="37"/>
    </row>
    <row r="45" spans="1:9" ht="24.75" customHeight="1" x14ac:dyDescent="0.2">
      <c r="A45" s="33">
        <v>44</v>
      </c>
      <c r="B45" s="34" t="s">
        <v>155</v>
      </c>
      <c r="C45" s="44">
        <v>45637</v>
      </c>
      <c r="D45" s="35" t="s">
        <v>21</v>
      </c>
      <c r="E45" s="35" t="s">
        <v>60</v>
      </c>
      <c r="F45" s="36">
        <v>1456478</v>
      </c>
      <c r="G45" s="36">
        <v>116518</v>
      </c>
      <c r="H45" s="36">
        <f t="shared" si="0"/>
        <v>1572996</v>
      </c>
      <c r="I45" s="37"/>
    </row>
    <row r="46" spans="1:9" ht="24.75" customHeight="1" x14ac:dyDescent="0.2">
      <c r="A46" s="33">
        <v>45</v>
      </c>
      <c r="B46" s="34" t="s">
        <v>156</v>
      </c>
      <c r="C46" s="44">
        <v>45637</v>
      </c>
      <c r="D46" s="35" t="s">
        <v>21</v>
      </c>
      <c r="E46" s="35" t="s">
        <v>79</v>
      </c>
      <c r="F46" s="36">
        <v>1150775</v>
      </c>
      <c r="G46" s="36">
        <v>92062</v>
      </c>
      <c r="H46" s="36">
        <f t="shared" si="0"/>
        <v>1242837</v>
      </c>
      <c r="I46" s="37"/>
    </row>
    <row r="47" spans="1:9" ht="24.75" customHeight="1" x14ac:dyDescent="0.2">
      <c r="A47" s="33">
        <v>46</v>
      </c>
      <c r="B47" s="34" t="s">
        <v>157</v>
      </c>
      <c r="C47" s="44">
        <v>45637</v>
      </c>
      <c r="D47" s="35" t="s">
        <v>21</v>
      </c>
      <c r="E47" s="35" t="s">
        <v>46</v>
      </c>
      <c r="F47" s="36">
        <v>1646224</v>
      </c>
      <c r="G47" s="36">
        <v>131698</v>
      </c>
      <c r="H47" s="36">
        <f t="shared" si="0"/>
        <v>1777922</v>
      </c>
      <c r="I47" s="37"/>
    </row>
    <row r="48" spans="1:9" ht="24.75" customHeight="1" x14ac:dyDescent="0.2">
      <c r="A48" s="33">
        <v>47</v>
      </c>
      <c r="B48" s="34" t="s">
        <v>158</v>
      </c>
      <c r="C48" s="44">
        <v>45637</v>
      </c>
      <c r="D48" s="35" t="s">
        <v>21</v>
      </c>
      <c r="E48" s="35" t="s">
        <v>55</v>
      </c>
      <c r="F48" s="36">
        <v>3280466</v>
      </c>
      <c r="G48" s="36">
        <v>262437</v>
      </c>
      <c r="H48" s="36">
        <f t="shared" si="0"/>
        <v>3542903</v>
      </c>
      <c r="I48" s="37"/>
    </row>
    <row r="49" spans="1:9" ht="24.75" customHeight="1" x14ac:dyDescent="0.2">
      <c r="A49" s="33">
        <v>48</v>
      </c>
      <c r="B49" s="34" t="s">
        <v>159</v>
      </c>
      <c r="C49" s="44">
        <v>45638</v>
      </c>
      <c r="D49" s="35" t="s">
        <v>21</v>
      </c>
      <c r="E49" s="35" t="s">
        <v>102</v>
      </c>
      <c r="F49" s="36">
        <v>622882</v>
      </c>
      <c r="G49" s="36">
        <v>49831</v>
      </c>
      <c r="H49" s="36">
        <f t="shared" si="0"/>
        <v>672713</v>
      </c>
      <c r="I49" s="37"/>
    </row>
    <row r="50" spans="1:9" ht="24.75" customHeight="1" x14ac:dyDescent="0.2">
      <c r="A50" s="33">
        <v>49</v>
      </c>
      <c r="B50" s="34" t="s">
        <v>160</v>
      </c>
      <c r="C50" s="44">
        <v>45638</v>
      </c>
      <c r="D50" s="35" t="s">
        <v>21</v>
      </c>
      <c r="E50" s="35" t="s">
        <v>134</v>
      </c>
      <c r="F50" s="36">
        <v>1470772</v>
      </c>
      <c r="G50" s="36">
        <v>117662</v>
      </c>
      <c r="H50" s="36">
        <f t="shared" si="0"/>
        <v>1588434</v>
      </c>
      <c r="I50" s="37"/>
    </row>
    <row r="51" spans="1:9" ht="24.75" customHeight="1" x14ac:dyDescent="0.2">
      <c r="A51" s="33">
        <v>50</v>
      </c>
      <c r="B51" s="34" t="s">
        <v>161</v>
      </c>
      <c r="C51" s="44">
        <v>45638</v>
      </c>
      <c r="D51" s="35" t="s">
        <v>21</v>
      </c>
      <c r="E51" s="35" t="s">
        <v>104</v>
      </c>
      <c r="F51" s="36">
        <v>400933</v>
      </c>
      <c r="G51" s="36">
        <v>32075</v>
      </c>
      <c r="H51" s="36">
        <f t="shared" si="0"/>
        <v>433008</v>
      </c>
      <c r="I51" s="37"/>
    </row>
    <row r="52" spans="1:9" ht="24.75" customHeight="1" x14ac:dyDescent="0.2">
      <c r="A52" s="33">
        <v>51</v>
      </c>
      <c r="B52" s="34" t="s">
        <v>162</v>
      </c>
      <c r="C52" s="44">
        <v>45638</v>
      </c>
      <c r="D52" s="35" t="s">
        <v>21</v>
      </c>
      <c r="E52" s="35" t="s">
        <v>23</v>
      </c>
      <c r="F52" s="36">
        <v>613782</v>
      </c>
      <c r="G52" s="36">
        <v>49103</v>
      </c>
      <c r="H52" s="36">
        <f t="shared" si="0"/>
        <v>662885</v>
      </c>
      <c r="I52" s="37"/>
    </row>
    <row r="53" spans="1:9" ht="24.75" customHeight="1" x14ac:dyDescent="0.2">
      <c r="A53" s="33">
        <v>52</v>
      </c>
      <c r="B53" s="34" t="s">
        <v>163</v>
      </c>
      <c r="C53" s="44">
        <v>45639</v>
      </c>
      <c r="D53" s="35" t="s">
        <v>21</v>
      </c>
      <c r="E53" s="35" t="s">
        <v>71</v>
      </c>
      <c r="F53" s="36">
        <v>2093721</v>
      </c>
      <c r="G53" s="36">
        <v>167498</v>
      </c>
      <c r="H53" s="36">
        <f t="shared" si="0"/>
        <v>2261219</v>
      </c>
      <c r="I53" s="37"/>
    </row>
    <row r="54" spans="1:9" ht="24.75" customHeight="1" x14ac:dyDescent="0.2">
      <c r="A54" s="33">
        <v>53</v>
      </c>
      <c r="B54" s="34" t="s">
        <v>164</v>
      </c>
      <c r="C54" s="44">
        <v>45639</v>
      </c>
      <c r="D54" s="35" t="s">
        <v>21</v>
      </c>
      <c r="E54" s="35" t="s">
        <v>165</v>
      </c>
      <c r="F54" s="36">
        <v>2415848</v>
      </c>
      <c r="G54" s="36">
        <v>193268</v>
      </c>
      <c r="H54" s="36">
        <f t="shared" si="0"/>
        <v>2609116</v>
      </c>
      <c r="I54" s="37"/>
    </row>
    <row r="55" spans="1:9" ht="24.75" customHeight="1" x14ac:dyDescent="0.2">
      <c r="A55" s="33">
        <v>54</v>
      </c>
      <c r="B55" s="34" t="s">
        <v>166</v>
      </c>
      <c r="C55" s="44">
        <v>45639</v>
      </c>
      <c r="D55" s="35" t="s">
        <v>21</v>
      </c>
      <c r="E55" s="35" t="s">
        <v>96</v>
      </c>
      <c r="F55" s="36">
        <v>1468316</v>
      </c>
      <c r="G55" s="36">
        <v>117465</v>
      </c>
      <c r="H55" s="36">
        <f t="shared" si="0"/>
        <v>1585781</v>
      </c>
      <c r="I55" s="37"/>
    </row>
    <row r="56" spans="1:9" ht="24.75" customHeight="1" x14ac:dyDescent="0.2">
      <c r="A56" s="33">
        <v>55</v>
      </c>
      <c r="B56" s="34" t="s">
        <v>167</v>
      </c>
      <c r="C56" s="44">
        <v>45639</v>
      </c>
      <c r="D56" s="35" t="s">
        <v>21</v>
      </c>
      <c r="E56" s="35" t="s">
        <v>48</v>
      </c>
      <c r="F56" s="36">
        <v>1273917</v>
      </c>
      <c r="G56" s="36">
        <v>101913</v>
      </c>
      <c r="H56" s="36">
        <f t="shared" si="0"/>
        <v>1375830</v>
      </c>
      <c r="I56" s="37"/>
    </row>
    <row r="57" spans="1:9" ht="24.75" customHeight="1" x14ac:dyDescent="0.2">
      <c r="A57" s="33">
        <v>56</v>
      </c>
      <c r="B57" s="34" t="s">
        <v>168</v>
      </c>
      <c r="C57" s="44">
        <v>45639</v>
      </c>
      <c r="D57" s="35" t="s">
        <v>21</v>
      </c>
      <c r="E57" s="35" t="s">
        <v>74</v>
      </c>
      <c r="F57" s="36">
        <v>467755</v>
      </c>
      <c r="G57" s="36">
        <v>37420</v>
      </c>
      <c r="H57" s="36">
        <f t="shared" si="0"/>
        <v>505175</v>
      </c>
      <c r="I57" s="37"/>
    </row>
    <row r="58" spans="1:9" ht="24.75" customHeight="1" x14ac:dyDescent="0.2">
      <c r="A58" s="33">
        <v>57</v>
      </c>
      <c r="B58" s="34" t="s">
        <v>169</v>
      </c>
      <c r="C58" s="44">
        <v>45639</v>
      </c>
      <c r="D58" s="35" t="s">
        <v>21</v>
      </c>
      <c r="E58" s="35" t="s">
        <v>28</v>
      </c>
      <c r="F58" s="36">
        <v>1087929</v>
      </c>
      <c r="G58" s="36">
        <v>87034</v>
      </c>
      <c r="H58" s="36">
        <f t="shared" si="0"/>
        <v>1174963</v>
      </c>
      <c r="I58" s="37"/>
    </row>
    <row r="59" spans="1:9" ht="24.75" customHeight="1" x14ac:dyDescent="0.2">
      <c r="A59" s="33">
        <v>58</v>
      </c>
      <c r="B59" s="34" t="s">
        <v>170</v>
      </c>
      <c r="C59" s="44">
        <v>45639</v>
      </c>
      <c r="D59" s="35" t="s">
        <v>21</v>
      </c>
      <c r="E59" s="35" t="s">
        <v>29</v>
      </c>
      <c r="F59" s="36">
        <v>467755</v>
      </c>
      <c r="G59" s="36">
        <v>37420</v>
      </c>
      <c r="H59" s="36">
        <f t="shared" si="0"/>
        <v>505175</v>
      </c>
      <c r="I59" s="37"/>
    </row>
    <row r="60" spans="1:9" ht="24.75" customHeight="1" x14ac:dyDescent="0.2">
      <c r="A60" s="33">
        <v>59</v>
      </c>
      <c r="B60" s="34" t="s">
        <v>171</v>
      </c>
      <c r="C60" s="44">
        <v>45639</v>
      </c>
      <c r="D60" s="35" t="s">
        <v>21</v>
      </c>
      <c r="E60" s="35" t="s">
        <v>30</v>
      </c>
      <c r="F60" s="36">
        <v>839425</v>
      </c>
      <c r="G60" s="36">
        <v>67154</v>
      </c>
      <c r="H60" s="36">
        <f t="shared" si="0"/>
        <v>906579</v>
      </c>
      <c r="I60" s="37"/>
    </row>
    <row r="61" spans="1:9" ht="24.75" customHeight="1" x14ac:dyDescent="0.2">
      <c r="A61" s="33">
        <v>60</v>
      </c>
      <c r="B61" s="34" t="s">
        <v>172</v>
      </c>
      <c r="C61" s="44">
        <v>45639</v>
      </c>
      <c r="D61" s="35" t="s">
        <v>21</v>
      </c>
      <c r="E61" s="35" t="s">
        <v>67</v>
      </c>
      <c r="F61" s="36">
        <v>1095993</v>
      </c>
      <c r="G61" s="36">
        <v>87679</v>
      </c>
      <c r="H61" s="36">
        <f t="shared" si="0"/>
        <v>1183672</v>
      </c>
      <c r="I61" s="37"/>
    </row>
    <row r="62" spans="1:9" ht="24.75" customHeight="1" x14ac:dyDescent="0.2">
      <c r="A62" s="33">
        <v>61</v>
      </c>
      <c r="B62" s="34" t="s">
        <v>173</v>
      </c>
      <c r="C62" s="44">
        <v>45639</v>
      </c>
      <c r="D62" s="35" t="s">
        <v>21</v>
      </c>
      <c r="E62" s="35" t="s">
        <v>31</v>
      </c>
      <c r="F62" s="36">
        <v>792805</v>
      </c>
      <c r="G62" s="36">
        <v>63424</v>
      </c>
      <c r="H62" s="36">
        <f t="shared" si="0"/>
        <v>856229</v>
      </c>
      <c r="I62" s="37"/>
    </row>
    <row r="63" spans="1:9" ht="24.75" customHeight="1" x14ac:dyDescent="0.2">
      <c r="A63" s="33">
        <v>62</v>
      </c>
      <c r="B63" s="34" t="s">
        <v>174</v>
      </c>
      <c r="C63" s="44">
        <v>45639</v>
      </c>
      <c r="D63" s="35" t="s">
        <v>21</v>
      </c>
      <c r="E63" s="35" t="s">
        <v>61</v>
      </c>
      <c r="F63" s="36">
        <v>467755</v>
      </c>
      <c r="G63" s="36">
        <v>37420</v>
      </c>
      <c r="H63" s="36">
        <f t="shared" si="0"/>
        <v>505175</v>
      </c>
      <c r="I63" s="37"/>
    </row>
    <row r="64" spans="1:9" ht="24.75" customHeight="1" x14ac:dyDescent="0.2">
      <c r="A64" s="33">
        <v>63</v>
      </c>
      <c r="B64" s="34" t="s">
        <v>175</v>
      </c>
      <c r="C64" s="44">
        <v>45639</v>
      </c>
      <c r="D64" s="35" t="s">
        <v>21</v>
      </c>
      <c r="E64" s="35" t="s">
        <v>32</v>
      </c>
      <c r="F64" s="36">
        <v>1033694</v>
      </c>
      <c r="G64" s="36">
        <v>82696</v>
      </c>
      <c r="H64" s="36">
        <f t="shared" si="0"/>
        <v>1116390</v>
      </c>
      <c r="I64" s="37"/>
    </row>
    <row r="65" spans="1:9" ht="24.75" customHeight="1" x14ac:dyDescent="0.2">
      <c r="A65" s="33">
        <v>64</v>
      </c>
      <c r="B65" s="34" t="s">
        <v>176</v>
      </c>
      <c r="C65" s="44">
        <v>45639</v>
      </c>
      <c r="D65" s="35" t="s">
        <v>21</v>
      </c>
      <c r="E65" s="35" t="s">
        <v>33</v>
      </c>
      <c r="F65" s="36">
        <v>918385</v>
      </c>
      <c r="G65" s="36">
        <v>73471</v>
      </c>
      <c r="H65" s="36">
        <f t="shared" si="0"/>
        <v>991856</v>
      </c>
      <c r="I65" s="37"/>
    </row>
    <row r="66" spans="1:9" ht="24.75" customHeight="1" x14ac:dyDescent="0.2">
      <c r="A66" s="33">
        <v>65</v>
      </c>
      <c r="B66" s="34" t="s">
        <v>177</v>
      </c>
      <c r="C66" s="44">
        <v>45639</v>
      </c>
      <c r="D66" s="35" t="s">
        <v>21</v>
      </c>
      <c r="E66" s="35" t="s">
        <v>35</v>
      </c>
      <c r="F66" s="36">
        <v>593335</v>
      </c>
      <c r="G66" s="36">
        <v>47467</v>
      </c>
      <c r="H66" s="36">
        <f t="shared" si="0"/>
        <v>640802</v>
      </c>
      <c r="I66" s="37"/>
    </row>
    <row r="67" spans="1:9" ht="24.75" customHeight="1" x14ac:dyDescent="0.2">
      <c r="A67" s="33">
        <v>66</v>
      </c>
      <c r="B67" s="34" t="s">
        <v>178</v>
      </c>
      <c r="C67" s="44">
        <v>45639</v>
      </c>
      <c r="D67" s="35" t="s">
        <v>21</v>
      </c>
      <c r="E67" s="35" t="s">
        <v>38</v>
      </c>
      <c r="F67" s="36">
        <v>918385</v>
      </c>
      <c r="G67" s="36">
        <v>73471</v>
      </c>
      <c r="H67" s="36">
        <f t="shared" ref="H67:H90" si="1">+F67+G67</f>
        <v>991856</v>
      </c>
      <c r="I67" s="37"/>
    </row>
    <row r="68" spans="1:9" ht="24.75" customHeight="1" x14ac:dyDescent="0.2">
      <c r="A68" s="33">
        <v>67</v>
      </c>
      <c r="B68" s="34" t="s">
        <v>179</v>
      </c>
      <c r="C68" s="44">
        <v>45639</v>
      </c>
      <c r="D68" s="35" t="s">
        <v>21</v>
      </c>
      <c r="E68" s="35" t="s">
        <v>39</v>
      </c>
      <c r="F68" s="36">
        <v>918385</v>
      </c>
      <c r="G68" s="36">
        <v>73471</v>
      </c>
      <c r="H68" s="36">
        <f t="shared" si="1"/>
        <v>991856</v>
      </c>
      <c r="I68" s="37"/>
    </row>
    <row r="69" spans="1:9" ht="24.75" customHeight="1" x14ac:dyDescent="0.2">
      <c r="A69" s="33">
        <v>68</v>
      </c>
      <c r="B69" s="34" t="s">
        <v>180</v>
      </c>
      <c r="C69" s="44">
        <v>45639</v>
      </c>
      <c r="D69" s="35" t="s">
        <v>21</v>
      </c>
      <c r="E69" s="35" t="s">
        <v>72</v>
      </c>
      <c r="F69" s="36">
        <v>659161</v>
      </c>
      <c r="G69" s="36">
        <v>52733</v>
      </c>
      <c r="H69" s="36">
        <f t="shared" si="1"/>
        <v>711894</v>
      </c>
      <c r="I69" s="37"/>
    </row>
    <row r="70" spans="1:9" ht="24.75" customHeight="1" x14ac:dyDescent="0.2">
      <c r="A70" s="33">
        <v>69</v>
      </c>
      <c r="B70" s="34" t="s">
        <v>181</v>
      </c>
      <c r="C70" s="44">
        <v>45639</v>
      </c>
      <c r="D70" s="35" t="s">
        <v>21</v>
      </c>
      <c r="E70" s="35" t="s">
        <v>40</v>
      </c>
      <c r="F70" s="36">
        <v>593335</v>
      </c>
      <c r="G70" s="36">
        <v>47467</v>
      </c>
      <c r="H70" s="36">
        <f t="shared" si="1"/>
        <v>640802</v>
      </c>
      <c r="I70" s="37"/>
    </row>
    <row r="71" spans="1:9" ht="24.75" customHeight="1" x14ac:dyDescent="0.2">
      <c r="A71" s="33">
        <v>70</v>
      </c>
      <c r="B71" s="34" t="s">
        <v>182</v>
      </c>
      <c r="C71" s="44">
        <v>45639</v>
      </c>
      <c r="D71" s="35" t="s">
        <v>21</v>
      </c>
      <c r="E71" s="35" t="s">
        <v>42</v>
      </c>
      <c r="F71" s="36">
        <v>1374403</v>
      </c>
      <c r="G71" s="36">
        <v>109952</v>
      </c>
      <c r="H71" s="36">
        <f t="shared" si="1"/>
        <v>1484355</v>
      </c>
      <c r="I71" s="37"/>
    </row>
    <row r="72" spans="1:9" ht="24.75" customHeight="1" x14ac:dyDescent="0.2">
      <c r="A72" s="33">
        <v>71</v>
      </c>
      <c r="B72" s="34" t="s">
        <v>183</v>
      </c>
      <c r="C72" s="44">
        <v>45639</v>
      </c>
      <c r="D72" s="35" t="s">
        <v>21</v>
      </c>
      <c r="E72" s="35" t="s">
        <v>43</v>
      </c>
      <c r="F72" s="36">
        <v>839425</v>
      </c>
      <c r="G72" s="36">
        <v>67154</v>
      </c>
      <c r="H72" s="36">
        <f t="shared" si="1"/>
        <v>906579</v>
      </c>
      <c r="I72" s="37"/>
    </row>
    <row r="73" spans="1:9" ht="24.75" customHeight="1" x14ac:dyDescent="0.2">
      <c r="A73" s="33">
        <v>72</v>
      </c>
      <c r="B73" s="34" t="s">
        <v>184</v>
      </c>
      <c r="C73" s="44">
        <v>45639</v>
      </c>
      <c r="D73" s="35" t="s">
        <v>21</v>
      </c>
      <c r="E73" s="35" t="s">
        <v>44</v>
      </c>
      <c r="F73" s="36">
        <v>952181</v>
      </c>
      <c r="G73" s="36">
        <v>76174</v>
      </c>
      <c r="H73" s="36">
        <f t="shared" si="1"/>
        <v>1028355</v>
      </c>
      <c r="I73" s="37"/>
    </row>
    <row r="74" spans="1:9" ht="24.75" customHeight="1" x14ac:dyDescent="0.2">
      <c r="A74" s="33">
        <v>73</v>
      </c>
      <c r="B74" s="34" t="s">
        <v>185</v>
      </c>
      <c r="C74" s="44">
        <v>45639</v>
      </c>
      <c r="D74" s="35" t="s">
        <v>21</v>
      </c>
      <c r="E74" s="35" t="s">
        <v>70</v>
      </c>
      <c r="F74" s="36">
        <v>668222</v>
      </c>
      <c r="G74" s="36">
        <v>53458</v>
      </c>
      <c r="H74" s="36">
        <f t="shared" si="1"/>
        <v>721680</v>
      </c>
      <c r="I74" s="37"/>
    </row>
    <row r="75" spans="1:9" ht="24.75" customHeight="1" x14ac:dyDescent="0.2">
      <c r="A75" s="33">
        <v>74</v>
      </c>
      <c r="B75" s="34" t="s">
        <v>186</v>
      </c>
      <c r="C75" s="44">
        <v>45639</v>
      </c>
      <c r="D75" s="35" t="s">
        <v>21</v>
      </c>
      <c r="E75" s="35" t="s">
        <v>93</v>
      </c>
      <c r="F75" s="36">
        <v>543411</v>
      </c>
      <c r="G75" s="36">
        <v>43473</v>
      </c>
      <c r="H75" s="36">
        <f t="shared" si="1"/>
        <v>586884</v>
      </c>
      <c r="I75" s="37"/>
    </row>
    <row r="76" spans="1:9" ht="24.75" customHeight="1" x14ac:dyDescent="0.2">
      <c r="A76" s="33">
        <v>75</v>
      </c>
      <c r="B76" s="34" t="s">
        <v>187</v>
      </c>
      <c r="C76" s="44">
        <v>45639</v>
      </c>
      <c r="D76" s="35" t="s">
        <v>21</v>
      </c>
      <c r="E76" s="35" t="s">
        <v>49</v>
      </c>
      <c r="F76" s="36">
        <v>762879</v>
      </c>
      <c r="G76" s="36">
        <v>61030</v>
      </c>
      <c r="H76" s="36">
        <f t="shared" si="1"/>
        <v>823909</v>
      </c>
      <c r="I76" s="37"/>
    </row>
    <row r="77" spans="1:9" ht="24.75" customHeight="1" x14ac:dyDescent="0.2">
      <c r="A77" s="33">
        <v>76</v>
      </c>
      <c r="B77" s="34" t="s">
        <v>188</v>
      </c>
      <c r="C77" s="44">
        <v>45639</v>
      </c>
      <c r="D77" s="35" t="s">
        <v>21</v>
      </c>
      <c r="E77" s="35" t="s">
        <v>50</v>
      </c>
      <c r="F77" s="36">
        <v>667330</v>
      </c>
      <c r="G77" s="36">
        <v>53386</v>
      </c>
      <c r="H77" s="36">
        <f t="shared" si="1"/>
        <v>720716</v>
      </c>
      <c r="I77" s="37"/>
    </row>
    <row r="78" spans="1:9" ht="24.75" customHeight="1" x14ac:dyDescent="0.2">
      <c r="A78" s="33">
        <v>77</v>
      </c>
      <c r="B78" s="34" t="s">
        <v>189</v>
      </c>
      <c r="C78" s="44">
        <v>45639</v>
      </c>
      <c r="D78" s="35" t="s">
        <v>21</v>
      </c>
      <c r="E78" s="35" t="s">
        <v>52</v>
      </c>
      <c r="F78" s="36">
        <v>630894</v>
      </c>
      <c r="G78" s="36">
        <v>50472</v>
      </c>
      <c r="H78" s="36">
        <f t="shared" si="1"/>
        <v>681366</v>
      </c>
      <c r="I78" s="37"/>
    </row>
    <row r="79" spans="1:9" ht="24.75" customHeight="1" x14ac:dyDescent="0.2">
      <c r="A79" s="33">
        <v>78</v>
      </c>
      <c r="B79" s="34" t="s">
        <v>190</v>
      </c>
      <c r="C79" s="44">
        <v>45639</v>
      </c>
      <c r="D79" s="35" t="s">
        <v>21</v>
      </c>
      <c r="E79" s="35" t="s">
        <v>191</v>
      </c>
      <c r="F79" s="36">
        <v>896523</v>
      </c>
      <c r="G79" s="36">
        <v>71722</v>
      </c>
      <c r="H79" s="36">
        <f t="shared" si="1"/>
        <v>968245</v>
      </c>
      <c r="I79" s="37"/>
    </row>
    <row r="80" spans="1:9" ht="24.75" customHeight="1" x14ac:dyDescent="0.2">
      <c r="A80" s="33">
        <v>79</v>
      </c>
      <c r="B80" s="34" t="s">
        <v>192</v>
      </c>
      <c r="C80" s="44">
        <v>45639</v>
      </c>
      <c r="D80" s="35" t="s">
        <v>21</v>
      </c>
      <c r="E80" s="35" t="s">
        <v>34</v>
      </c>
      <c r="F80" s="36">
        <v>1678850</v>
      </c>
      <c r="G80" s="36">
        <v>134308</v>
      </c>
      <c r="H80" s="36">
        <f t="shared" si="1"/>
        <v>1813158</v>
      </c>
      <c r="I80" s="37"/>
    </row>
    <row r="81" spans="1:9" ht="24.75" customHeight="1" x14ac:dyDescent="0.2">
      <c r="A81" s="33">
        <v>80</v>
      </c>
      <c r="B81" s="34" t="s">
        <v>193</v>
      </c>
      <c r="C81" s="44">
        <v>45640</v>
      </c>
      <c r="D81" s="35" t="s">
        <v>21</v>
      </c>
      <c r="E81" s="35" t="s">
        <v>78</v>
      </c>
      <c r="F81" s="36">
        <v>512488</v>
      </c>
      <c r="G81" s="36">
        <v>40999</v>
      </c>
      <c r="H81" s="36">
        <f t="shared" si="1"/>
        <v>553487</v>
      </c>
      <c r="I81" s="37"/>
    </row>
    <row r="82" spans="1:9" ht="24.75" customHeight="1" x14ac:dyDescent="0.2">
      <c r="A82" s="33">
        <v>81</v>
      </c>
      <c r="B82" s="34" t="s">
        <v>194</v>
      </c>
      <c r="C82" s="44">
        <v>45640</v>
      </c>
      <c r="D82" s="35" t="s">
        <v>21</v>
      </c>
      <c r="E82" s="35" t="s">
        <v>73</v>
      </c>
      <c r="F82" s="36">
        <v>1507647</v>
      </c>
      <c r="G82" s="36">
        <v>120612</v>
      </c>
      <c r="H82" s="36">
        <f t="shared" si="1"/>
        <v>1628259</v>
      </c>
      <c r="I82" s="37"/>
    </row>
    <row r="83" spans="1:9" ht="24.75" customHeight="1" x14ac:dyDescent="0.2">
      <c r="A83" s="33">
        <v>82</v>
      </c>
      <c r="B83" s="34" t="s">
        <v>195</v>
      </c>
      <c r="C83" s="44">
        <v>45640</v>
      </c>
      <c r="D83" s="35" t="s">
        <v>21</v>
      </c>
      <c r="E83" s="35" t="s">
        <v>99</v>
      </c>
      <c r="F83" s="36">
        <v>630894</v>
      </c>
      <c r="G83" s="36">
        <v>50472</v>
      </c>
      <c r="H83" s="36">
        <f t="shared" si="1"/>
        <v>681366</v>
      </c>
      <c r="I83" s="37"/>
    </row>
    <row r="84" spans="1:9" ht="24.75" customHeight="1" x14ac:dyDescent="0.2">
      <c r="A84" s="33">
        <v>83</v>
      </c>
      <c r="B84" s="34" t="s">
        <v>196</v>
      </c>
      <c r="C84" s="44">
        <v>45640</v>
      </c>
      <c r="D84" s="35" t="s">
        <v>21</v>
      </c>
      <c r="E84" s="35" t="s">
        <v>41</v>
      </c>
      <c r="F84" s="36">
        <v>505314</v>
      </c>
      <c r="G84" s="36">
        <v>40425</v>
      </c>
      <c r="H84" s="36">
        <f t="shared" si="1"/>
        <v>545739</v>
      </c>
      <c r="I84" s="37"/>
    </row>
    <row r="85" spans="1:9" ht="24.75" customHeight="1" x14ac:dyDescent="0.2">
      <c r="A85" s="33">
        <v>84</v>
      </c>
      <c r="B85" s="34" t="s">
        <v>197</v>
      </c>
      <c r="C85" s="44">
        <v>45640</v>
      </c>
      <c r="D85" s="35" t="s">
        <v>21</v>
      </c>
      <c r="E85" s="35" t="s">
        <v>77</v>
      </c>
      <c r="F85" s="36">
        <v>1173536</v>
      </c>
      <c r="G85" s="36">
        <v>93883</v>
      </c>
      <c r="H85" s="36">
        <f t="shared" si="1"/>
        <v>1267419</v>
      </c>
      <c r="I85" s="37"/>
    </row>
    <row r="86" spans="1:9" ht="24.75" customHeight="1" x14ac:dyDescent="0.2">
      <c r="A86" s="33">
        <v>85</v>
      </c>
      <c r="B86" s="34" t="s">
        <v>198</v>
      </c>
      <c r="C86" s="44">
        <v>45640</v>
      </c>
      <c r="D86" s="35" t="s">
        <v>21</v>
      </c>
      <c r="E86" s="35" t="s">
        <v>69</v>
      </c>
      <c r="F86" s="36">
        <v>830384</v>
      </c>
      <c r="G86" s="36">
        <v>66431</v>
      </c>
      <c r="H86" s="36">
        <f t="shared" si="1"/>
        <v>896815</v>
      </c>
      <c r="I86" s="37"/>
    </row>
    <row r="87" spans="1:9" ht="24.75" customHeight="1" x14ac:dyDescent="0.2">
      <c r="A87" s="33">
        <v>86</v>
      </c>
      <c r="B87" s="34" t="s">
        <v>199</v>
      </c>
      <c r="C87" s="44">
        <v>45640</v>
      </c>
      <c r="D87" s="35" t="s">
        <v>21</v>
      </c>
      <c r="E87" s="35" t="s">
        <v>98</v>
      </c>
      <c r="F87" s="36">
        <v>467755</v>
      </c>
      <c r="G87" s="36">
        <v>37420</v>
      </c>
      <c r="H87" s="36">
        <f t="shared" si="1"/>
        <v>505175</v>
      </c>
      <c r="I87" s="37"/>
    </row>
    <row r="88" spans="1:9" ht="24.75" customHeight="1" x14ac:dyDescent="0.2">
      <c r="A88" s="33">
        <v>87</v>
      </c>
      <c r="B88" s="34" t="s">
        <v>200</v>
      </c>
      <c r="C88" s="44">
        <v>45640</v>
      </c>
      <c r="D88" s="35" t="s">
        <v>21</v>
      </c>
      <c r="E88" s="35" t="s">
        <v>54</v>
      </c>
      <c r="F88" s="36">
        <v>1384494</v>
      </c>
      <c r="G88" s="36">
        <v>110760</v>
      </c>
      <c r="H88" s="36">
        <f t="shared" si="1"/>
        <v>1495254</v>
      </c>
      <c r="I88" s="37"/>
    </row>
    <row r="89" spans="1:9" ht="24.75" customHeight="1" x14ac:dyDescent="0.2">
      <c r="A89" s="33">
        <v>88</v>
      </c>
      <c r="B89" s="34" t="s">
        <v>201</v>
      </c>
      <c r="C89" s="44">
        <v>45640</v>
      </c>
      <c r="D89" s="35" t="s">
        <v>21</v>
      </c>
      <c r="E89" s="35" t="s">
        <v>51</v>
      </c>
      <c r="F89" s="36">
        <v>987495</v>
      </c>
      <c r="G89" s="36">
        <v>79000</v>
      </c>
      <c r="H89" s="36">
        <f t="shared" si="1"/>
        <v>1066495</v>
      </c>
      <c r="I89" s="37"/>
    </row>
    <row r="90" spans="1:9" ht="24.75" customHeight="1" x14ac:dyDescent="0.2">
      <c r="A90" s="33">
        <v>89</v>
      </c>
      <c r="B90" s="34" t="s">
        <v>202</v>
      </c>
      <c r="C90" s="44">
        <v>45640</v>
      </c>
      <c r="D90" s="35" t="s">
        <v>21</v>
      </c>
      <c r="E90" s="35" t="s">
        <v>62</v>
      </c>
      <c r="F90" s="36">
        <v>1387420</v>
      </c>
      <c r="G90" s="36">
        <v>110994</v>
      </c>
      <c r="H90" s="36">
        <f t="shared" si="1"/>
        <v>1498414</v>
      </c>
      <c r="I90" s="37"/>
    </row>
    <row r="91" spans="1:9" ht="24.75" customHeight="1" x14ac:dyDescent="0.2">
      <c r="A91" s="33">
        <v>90</v>
      </c>
      <c r="B91" s="34" t="s">
        <v>203</v>
      </c>
      <c r="C91" s="44">
        <v>45640</v>
      </c>
      <c r="D91" s="35" t="s">
        <v>21</v>
      </c>
      <c r="E91" s="35" t="s">
        <v>37</v>
      </c>
      <c r="F91" s="36">
        <v>622882</v>
      </c>
      <c r="G91" s="36">
        <v>49831</v>
      </c>
      <c r="H91" s="36">
        <f t="shared" ref="H91:H164" si="2">+F91+G91</f>
        <v>672713</v>
      </c>
      <c r="I91" s="37"/>
    </row>
    <row r="92" spans="1:9" ht="24.75" customHeight="1" x14ac:dyDescent="0.2">
      <c r="A92" s="33">
        <v>91</v>
      </c>
      <c r="B92" s="34" t="s">
        <v>204</v>
      </c>
      <c r="C92" s="44">
        <v>45642</v>
      </c>
      <c r="D92" s="35" t="s">
        <v>21</v>
      </c>
      <c r="E92" s="35" t="s">
        <v>27</v>
      </c>
      <c r="F92" s="36">
        <v>3113123</v>
      </c>
      <c r="G92" s="36">
        <v>249050</v>
      </c>
      <c r="H92" s="36">
        <f t="shared" si="2"/>
        <v>3362173</v>
      </c>
      <c r="I92" s="37"/>
    </row>
    <row r="93" spans="1:9" ht="24.75" customHeight="1" x14ac:dyDescent="0.2">
      <c r="A93" s="33">
        <v>92</v>
      </c>
      <c r="B93" s="34" t="s">
        <v>205</v>
      </c>
      <c r="C93" s="44">
        <v>45642</v>
      </c>
      <c r="D93" s="35" t="s">
        <v>21</v>
      </c>
      <c r="E93" s="35" t="s">
        <v>36</v>
      </c>
      <c r="F93" s="36">
        <v>1209972</v>
      </c>
      <c r="G93" s="36">
        <v>96798</v>
      </c>
      <c r="H93" s="36">
        <f t="shared" si="2"/>
        <v>1306770</v>
      </c>
      <c r="I93" s="37"/>
    </row>
    <row r="94" spans="1:9" ht="24.75" customHeight="1" x14ac:dyDescent="0.2">
      <c r="A94" s="33">
        <v>93</v>
      </c>
      <c r="B94" s="34" t="s">
        <v>206</v>
      </c>
      <c r="C94" s="44">
        <v>45642</v>
      </c>
      <c r="D94" s="35" t="s">
        <v>21</v>
      </c>
      <c r="E94" s="35" t="s">
        <v>31</v>
      </c>
      <c r="F94" s="36">
        <v>1316060</v>
      </c>
      <c r="G94" s="36">
        <v>105285</v>
      </c>
      <c r="H94" s="36">
        <f t="shared" si="2"/>
        <v>1421345</v>
      </c>
      <c r="I94" s="37"/>
    </row>
    <row r="95" spans="1:9" ht="24.75" customHeight="1" x14ac:dyDescent="0.2">
      <c r="A95" s="33">
        <v>94</v>
      </c>
      <c r="B95" s="34" t="s">
        <v>207</v>
      </c>
      <c r="C95" s="44">
        <v>45643</v>
      </c>
      <c r="D95" s="35" t="s">
        <v>21</v>
      </c>
      <c r="E95" s="35" t="s">
        <v>48</v>
      </c>
      <c r="F95" s="36">
        <v>2506986</v>
      </c>
      <c r="G95" s="36">
        <v>200559</v>
      </c>
      <c r="H95" s="36">
        <f t="shared" si="2"/>
        <v>2707545</v>
      </c>
      <c r="I95" s="37"/>
    </row>
    <row r="96" spans="1:9" ht="24.75" customHeight="1" x14ac:dyDescent="0.2">
      <c r="A96" s="33">
        <v>95</v>
      </c>
      <c r="B96" s="34" t="s">
        <v>208</v>
      </c>
      <c r="C96" s="44">
        <v>45643</v>
      </c>
      <c r="D96" s="35" t="s">
        <v>21</v>
      </c>
      <c r="E96" s="35" t="s">
        <v>57</v>
      </c>
      <c r="F96" s="36">
        <v>1589378</v>
      </c>
      <c r="G96" s="36">
        <v>127150</v>
      </c>
      <c r="H96" s="36">
        <f t="shared" si="2"/>
        <v>1716528</v>
      </c>
      <c r="I96" s="37"/>
    </row>
    <row r="97" spans="1:9" ht="24.75" customHeight="1" x14ac:dyDescent="0.2">
      <c r="A97" s="33">
        <v>96</v>
      </c>
      <c r="B97" s="34" t="s">
        <v>209</v>
      </c>
      <c r="C97" s="44">
        <v>45644</v>
      </c>
      <c r="D97" s="35" t="s">
        <v>21</v>
      </c>
      <c r="E97" s="35" t="s">
        <v>72</v>
      </c>
      <c r="F97" s="36">
        <v>1631529</v>
      </c>
      <c r="G97" s="36">
        <v>130522</v>
      </c>
      <c r="H97" s="36">
        <f t="shared" si="2"/>
        <v>1762051</v>
      </c>
      <c r="I97" s="37"/>
    </row>
    <row r="98" spans="1:9" ht="24.75" customHeight="1" x14ac:dyDescent="0.2">
      <c r="A98" s="33">
        <v>97</v>
      </c>
      <c r="B98" s="34" t="s">
        <v>210</v>
      </c>
      <c r="C98" s="44">
        <v>45644</v>
      </c>
      <c r="D98" s="35" t="s">
        <v>21</v>
      </c>
      <c r="E98" s="35" t="s">
        <v>43</v>
      </c>
      <c r="F98" s="36">
        <v>1028422</v>
      </c>
      <c r="G98" s="36">
        <v>82274</v>
      </c>
      <c r="H98" s="36">
        <f t="shared" ref="H98:H142" si="3">+F98+G98</f>
        <v>1110696</v>
      </c>
      <c r="I98" s="37"/>
    </row>
    <row r="99" spans="1:9" ht="24.75" customHeight="1" x14ac:dyDescent="0.2">
      <c r="A99" s="33">
        <v>98</v>
      </c>
      <c r="B99" s="34" t="s">
        <v>211</v>
      </c>
      <c r="C99" s="44">
        <v>45645</v>
      </c>
      <c r="D99" s="35" t="s">
        <v>21</v>
      </c>
      <c r="E99" s="35" t="s">
        <v>77</v>
      </c>
      <c r="F99" s="36">
        <v>3869592</v>
      </c>
      <c r="G99" s="36">
        <v>309567</v>
      </c>
      <c r="H99" s="36">
        <f t="shared" si="3"/>
        <v>4179159</v>
      </c>
      <c r="I99" s="37"/>
    </row>
    <row r="100" spans="1:9" ht="24.75" customHeight="1" x14ac:dyDescent="0.2">
      <c r="A100" s="33">
        <v>99</v>
      </c>
      <c r="B100" s="34" t="s">
        <v>212</v>
      </c>
      <c r="C100" s="44">
        <v>45645</v>
      </c>
      <c r="D100" s="35" t="s">
        <v>21</v>
      </c>
      <c r="E100" s="35" t="s">
        <v>56</v>
      </c>
      <c r="F100" s="36">
        <v>1260181</v>
      </c>
      <c r="G100" s="36">
        <v>100814</v>
      </c>
      <c r="H100" s="36">
        <f t="shared" si="3"/>
        <v>1360995</v>
      </c>
      <c r="I100" s="37"/>
    </row>
    <row r="101" spans="1:9" ht="24.75" customHeight="1" x14ac:dyDescent="0.2">
      <c r="A101" s="33">
        <v>100</v>
      </c>
      <c r="B101" s="34" t="s">
        <v>213</v>
      </c>
      <c r="C101" s="44">
        <v>45645</v>
      </c>
      <c r="D101" s="35" t="s">
        <v>21</v>
      </c>
      <c r="E101" s="35" t="s">
        <v>58</v>
      </c>
      <c r="F101" s="36">
        <v>303188</v>
      </c>
      <c r="G101" s="36">
        <v>24255</v>
      </c>
      <c r="H101" s="36">
        <f t="shared" si="3"/>
        <v>327443</v>
      </c>
      <c r="I101" s="37"/>
    </row>
    <row r="102" spans="1:9" ht="24.75" customHeight="1" x14ac:dyDescent="0.2">
      <c r="A102" s="33">
        <v>101</v>
      </c>
      <c r="B102" s="34" t="s">
        <v>214</v>
      </c>
      <c r="C102" s="44">
        <v>45646</v>
      </c>
      <c r="D102" s="35" t="s">
        <v>21</v>
      </c>
      <c r="E102" s="35" t="s">
        <v>70</v>
      </c>
      <c r="F102" s="36">
        <v>1682576</v>
      </c>
      <c r="G102" s="36">
        <v>134606</v>
      </c>
      <c r="H102" s="36">
        <f t="shared" ref="H102:H130" si="4">+F102+G102</f>
        <v>1817182</v>
      </c>
      <c r="I102" s="37"/>
    </row>
    <row r="103" spans="1:9" ht="24.75" customHeight="1" x14ac:dyDescent="0.2">
      <c r="A103" s="33">
        <v>102</v>
      </c>
      <c r="B103" s="34" t="s">
        <v>215</v>
      </c>
      <c r="C103" s="44">
        <v>45646</v>
      </c>
      <c r="D103" s="35" t="s">
        <v>21</v>
      </c>
      <c r="E103" s="35" t="s">
        <v>106</v>
      </c>
      <c r="F103" s="36">
        <v>1347518</v>
      </c>
      <c r="G103" s="36">
        <v>107801</v>
      </c>
      <c r="H103" s="36">
        <f t="shared" si="4"/>
        <v>1455319</v>
      </c>
      <c r="I103" s="37"/>
    </row>
    <row r="104" spans="1:9" ht="24.75" customHeight="1" x14ac:dyDescent="0.2">
      <c r="A104" s="33">
        <v>103</v>
      </c>
      <c r="B104" s="34" t="s">
        <v>216</v>
      </c>
      <c r="C104" s="44">
        <v>45646</v>
      </c>
      <c r="D104" s="35" t="s">
        <v>21</v>
      </c>
      <c r="E104" s="35" t="s">
        <v>69</v>
      </c>
      <c r="F104" s="36">
        <v>1886489</v>
      </c>
      <c r="G104" s="36">
        <v>150919</v>
      </c>
      <c r="H104" s="36">
        <f t="shared" si="4"/>
        <v>2037408</v>
      </c>
      <c r="I104" s="37"/>
    </row>
    <row r="105" spans="1:9" ht="24.75" customHeight="1" x14ac:dyDescent="0.2">
      <c r="A105" s="33">
        <v>104</v>
      </c>
      <c r="B105" s="34" t="s">
        <v>217</v>
      </c>
      <c r="C105" s="44">
        <v>45646</v>
      </c>
      <c r="D105" s="35" t="s">
        <v>21</v>
      </c>
      <c r="E105" s="35" t="s">
        <v>45</v>
      </c>
      <c r="F105" s="36">
        <v>428768</v>
      </c>
      <c r="G105" s="36">
        <v>34301</v>
      </c>
      <c r="H105" s="36">
        <f t="shared" si="4"/>
        <v>463069</v>
      </c>
      <c r="I105" s="37"/>
    </row>
    <row r="106" spans="1:9" ht="24.75" customHeight="1" x14ac:dyDescent="0.2">
      <c r="A106" s="33">
        <v>105</v>
      </c>
      <c r="B106" s="34" t="s">
        <v>218</v>
      </c>
      <c r="C106" s="44">
        <v>45647</v>
      </c>
      <c r="D106" s="35" t="s">
        <v>21</v>
      </c>
      <c r="E106" s="35" t="s">
        <v>60</v>
      </c>
      <c r="F106" s="36">
        <v>877522</v>
      </c>
      <c r="G106" s="36">
        <v>70202</v>
      </c>
      <c r="H106" s="36">
        <f t="shared" si="4"/>
        <v>947724</v>
      </c>
      <c r="I106" s="37"/>
    </row>
    <row r="107" spans="1:9" ht="24.75" customHeight="1" x14ac:dyDescent="0.2">
      <c r="A107" s="33">
        <v>106</v>
      </c>
      <c r="B107" s="34" t="s">
        <v>219</v>
      </c>
      <c r="C107" s="44">
        <v>45647</v>
      </c>
      <c r="D107" s="35" t="s">
        <v>21</v>
      </c>
      <c r="E107" s="35" t="s">
        <v>29</v>
      </c>
      <c r="F107" s="36">
        <v>659161</v>
      </c>
      <c r="G107" s="36">
        <v>52733</v>
      </c>
      <c r="H107" s="36">
        <f t="shared" si="4"/>
        <v>711894</v>
      </c>
      <c r="I107" s="37"/>
    </row>
    <row r="108" spans="1:9" ht="24.75" customHeight="1" x14ac:dyDescent="0.2">
      <c r="A108" s="33">
        <v>107</v>
      </c>
      <c r="B108" s="34" t="s">
        <v>220</v>
      </c>
      <c r="C108" s="44">
        <v>45647</v>
      </c>
      <c r="D108" s="35" t="s">
        <v>21</v>
      </c>
      <c r="E108" s="35" t="s">
        <v>30</v>
      </c>
      <c r="F108" s="36">
        <v>973069</v>
      </c>
      <c r="G108" s="36">
        <v>77846</v>
      </c>
      <c r="H108" s="36">
        <f t="shared" si="4"/>
        <v>1050915</v>
      </c>
      <c r="I108" s="37"/>
    </row>
    <row r="109" spans="1:9" ht="24.75" customHeight="1" x14ac:dyDescent="0.2">
      <c r="A109" s="33">
        <v>108</v>
      </c>
      <c r="B109" s="34" t="s">
        <v>221</v>
      </c>
      <c r="C109" s="44">
        <v>45647</v>
      </c>
      <c r="D109" s="35" t="s">
        <v>21</v>
      </c>
      <c r="E109" s="35" t="s">
        <v>67</v>
      </c>
      <c r="F109" s="36">
        <v>896523</v>
      </c>
      <c r="G109" s="36">
        <v>71722</v>
      </c>
      <c r="H109" s="36">
        <f t="shared" si="4"/>
        <v>968245</v>
      </c>
      <c r="I109" s="37"/>
    </row>
    <row r="110" spans="1:9" ht="24.75" customHeight="1" x14ac:dyDescent="0.2">
      <c r="A110" s="33">
        <v>109</v>
      </c>
      <c r="B110" s="34" t="s">
        <v>222</v>
      </c>
      <c r="C110" s="44">
        <v>45647</v>
      </c>
      <c r="D110" s="35" t="s">
        <v>21</v>
      </c>
      <c r="E110" s="35" t="s">
        <v>32</v>
      </c>
      <c r="F110" s="36">
        <v>758450</v>
      </c>
      <c r="G110" s="36">
        <v>60676</v>
      </c>
      <c r="H110" s="36">
        <f t="shared" si="4"/>
        <v>819126</v>
      </c>
      <c r="I110" s="37"/>
    </row>
    <row r="111" spans="1:9" ht="24.75" customHeight="1" x14ac:dyDescent="0.2">
      <c r="A111" s="33">
        <v>110</v>
      </c>
      <c r="B111" s="34" t="s">
        <v>223</v>
      </c>
      <c r="C111" s="44">
        <v>45647</v>
      </c>
      <c r="D111" s="35" t="s">
        <v>21</v>
      </c>
      <c r="E111" s="35" t="s">
        <v>95</v>
      </c>
      <c r="F111" s="36">
        <v>877522</v>
      </c>
      <c r="G111" s="36">
        <v>70202</v>
      </c>
      <c r="H111" s="36">
        <f t="shared" si="4"/>
        <v>947724</v>
      </c>
      <c r="I111" s="37"/>
    </row>
    <row r="112" spans="1:9" ht="24.75" customHeight="1" x14ac:dyDescent="0.2">
      <c r="A112" s="33">
        <v>111</v>
      </c>
      <c r="B112" s="34" t="s">
        <v>224</v>
      </c>
      <c r="C112" s="44">
        <v>45647</v>
      </c>
      <c r="D112" s="35" t="s">
        <v>21</v>
      </c>
      <c r="E112" s="35" t="s">
        <v>76</v>
      </c>
      <c r="F112" s="36">
        <v>659161</v>
      </c>
      <c r="G112" s="36">
        <v>52733</v>
      </c>
      <c r="H112" s="36">
        <f t="shared" si="4"/>
        <v>711894</v>
      </c>
      <c r="I112" s="37"/>
    </row>
    <row r="113" spans="1:9" ht="24.75" customHeight="1" x14ac:dyDescent="0.2">
      <c r="A113" s="33">
        <v>112</v>
      </c>
      <c r="B113" s="34" t="s">
        <v>225</v>
      </c>
      <c r="C113" s="44">
        <v>45647</v>
      </c>
      <c r="D113" s="35" t="s">
        <v>21</v>
      </c>
      <c r="E113" s="35" t="s">
        <v>35</v>
      </c>
      <c r="F113" s="36">
        <v>467755</v>
      </c>
      <c r="G113" s="36">
        <v>37420</v>
      </c>
      <c r="H113" s="36">
        <f t="shared" si="4"/>
        <v>505175</v>
      </c>
      <c r="I113" s="37"/>
    </row>
    <row r="114" spans="1:9" ht="24.75" customHeight="1" x14ac:dyDescent="0.2">
      <c r="A114" s="33">
        <v>113</v>
      </c>
      <c r="B114" s="34" t="s">
        <v>226</v>
      </c>
      <c r="C114" s="44">
        <v>45647</v>
      </c>
      <c r="D114" s="35" t="s">
        <v>21</v>
      </c>
      <c r="E114" s="35" t="s">
        <v>37</v>
      </c>
      <c r="F114" s="36">
        <v>593335</v>
      </c>
      <c r="G114" s="36">
        <v>47467</v>
      </c>
      <c r="H114" s="36">
        <f t="shared" si="4"/>
        <v>640802</v>
      </c>
      <c r="I114" s="37"/>
    </row>
    <row r="115" spans="1:9" ht="24.75" customHeight="1" x14ac:dyDescent="0.2">
      <c r="A115" s="33">
        <v>114</v>
      </c>
      <c r="B115" s="34" t="s">
        <v>227</v>
      </c>
      <c r="C115" s="44">
        <v>45647</v>
      </c>
      <c r="D115" s="35" t="s">
        <v>21</v>
      </c>
      <c r="E115" s="35" t="s">
        <v>38</v>
      </c>
      <c r="F115" s="36">
        <v>467755</v>
      </c>
      <c r="G115" s="36">
        <v>37420</v>
      </c>
      <c r="H115" s="36">
        <f t="shared" si="4"/>
        <v>505175</v>
      </c>
      <c r="I115" s="37"/>
    </row>
    <row r="116" spans="1:9" ht="24.75" customHeight="1" x14ac:dyDescent="0.2">
      <c r="A116" s="33">
        <v>115</v>
      </c>
      <c r="B116" s="34" t="s">
        <v>228</v>
      </c>
      <c r="C116" s="44">
        <v>45647</v>
      </c>
      <c r="D116" s="35" t="s">
        <v>21</v>
      </c>
      <c r="E116" s="35" t="s">
        <v>78</v>
      </c>
      <c r="F116" s="36">
        <v>846599</v>
      </c>
      <c r="G116" s="36">
        <v>67728</v>
      </c>
      <c r="H116" s="36">
        <f t="shared" si="4"/>
        <v>914327</v>
      </c>
      <c r="I116" s="37"/>
    </row>
    <row r="117" spans="1:9" ht="24.75" customHeight="1" x14ac:dyDescent="0.2">
      <c r="A117" s="33">
        <v>116</v>
      </c>
      <c r="B117" s="34" t="s">
        <v>229</v>
      </c>
      <c r="C117" s="44">
        <v>45647</v>
      </c>
      <c r="D117" s="35" t="s">
        <v>21</v>
      </c>
      <c r="E117" s="35" t="s">
        <v>94</v>
      </c>
      <c r="F117" s="36">
        <v>651097</v>
      </c>
      <c r="G117" s="36">
        <v>52088</v>
      </c>
      <c r="H117" s="36">
        <f t="shared" si="4"/>
        <v>703185</v>
      </c>
      <c r="I117" s="37"/>
    </row>
    <row r="118" spans="1:9" ht="24.75" customHeight="1" x14ac:dyDescent="0.2">
      <c r="A118" s="33">
        <v>117</v>
      </c>
      <c r="B118" s="34" t="s">
        <v>230</v>
      </c>
      <c r="C118" s="44">
        <v>45647</v>
      </c>
      <c r="D118" s="35" t="s">
        <v>21</v>
      </c>
      <c r="E118" s="35" t="s">
        <v>42</v>
      </c>
      <c r="F118" s="36">
        <v>527804</v>
      </c>
      <c r="G118" s="36">
        <v>42224</v>
      </c>
      <c r="H118" s="36">
        <f t="shared" si="4"/>
        <v>570028</v>
      </c>
      <c r="I118" s="37"/>
    </row>
    <row r="119" spans="1:9" ht="24.75" customHeight="1" x14ac:dyDescent="0.2">
      <c r="A119" s="33">
        <v>118</v>
      </c>
      <c r="B119" s="34" t="s">
        <v>231</v>
      </c>
      <c r="C119" s="44">
        <v>45647</v>
      </c>
      <c r="D119" s="35" t="s">
        <v>21</v>
      </c>
      <c r="E119" s="35" t="s">
        <v>43</v>
      </c>
      <c r="F119" s="36">
        <v>467755</v>
      </c>
      <c r="G119" s="36">
        <v>37420</v>
      </c>
      <c r="H119" s="36">
        <f t="shared" si="4"/>
        <v>505175</v>
      </c>
      <c r="I119" s="37"/>
    </row>
    <row r="120" spans="1:9" ht="24.75" customHeight="1" x14ac:dyDescent="0.2">
      <c r="A120" s="33">
        <v>119</v>
      </c>
      <c r="B120" s="34" t="s">
        <v>232</v>
      </c>
      <c r="C120" s="44">
        <v>45647</v>
      </c>
      <c r="D120" s="35" t="s">
        <v>21</v>
      </c>
      <c r="E120" s="35" t="s">
        <v>44</v>
      </c>
      <c r="F120" s="36">
        <v>659161</v>
      </c>
      <c r="G120" s="36">
        <v>52733</v>
      </c>
      <c r="H120" s="36">
        <f t="shared" si="4"/>
        <v>711894</v>
      </c>
      <c r="I120" s="37"/>
    </row>
    <row r="121" spans="1:9" ht="24.75" customHeight="1" x14ac:dyDescent="0.2">
      <c r="A121" s="33">
        <v>120</v>
      </c>
      <c r="B121" s="34" t="s">
        <v>233</v>
      </c>
      <c r="C121" s="44">
        <v>45647</v>
      </c>
      <c r="D121" s="35" t="s">
        <v>21</v>
      </c>
      <c r="E121" s="35" t="s">
        <v>59</v>
      </c>
      <c r="F121" s="36">
        <v>868461</v>
      </c>
      <c r="G121" s="36">
        <v>69477</v>
      </c>
      <c r="H121" s="36">
        <f t="shared" si="4"/>
        <v>937938</v>
      </c>
      <c r="I121" s="37"/>
    </row>
    <row r="122" spans="1:9" ht="24.75" customHeight="1" x14ac:dyDescent="0.2">
      <c r="A122" s="33">
        <v>121</v>
      </c>
      <c r="B122" s="34" t="s">
        <v>234</v>
      </c>
      <c r="C122" s="44">
        <v>45647</v>
      </c>
      <c r="D122" s="35" t="s">
        <v>21</v>
      </c>
      <c r="E122" s="35" t="s">
        <v>103</v>
      </c>
      <c r="F122" s="36">
        <v>1087929</v>
      </c>
      <c r="G122" s="36">
        <v>87034</v>
      </c>
      <c r="H122" s="36">
        <f t="shared" si="4"/>
        <v>1174963</v>
      </c>
      <c r="I122" s="37"/>
    </row>
    <row r="123" spans="1:9" ht="24.75" customHeight="1" x14ac:dyDescent="0.2">
      <c r="A123" s="33">
        <v>122</v>
      </c>
      <c r="B123" s="34" t="s">
        <v>235</v>
      </c>
      <c r="C123" s="44">
        <v>45647</v>
      </c>
      <c r="D123" s="35" t="s">
        <v>21</v>
      </c>
      <c r="E123" s="35" t="s">
        <v>49</v>
      </c>
      <c r="F123" s="36">
        <v>784741</v>
      </c>
      <c r="G123" s="36">
        <v>62779</v>
      </c>
      <c r="H123" s="36">
        <f t="shared" si="4"/>
        <v>847520</v>
      </c>
      <c r="I123" s="37"/>
    </row>
    <row r="124" spans="1:9" ht="24.75" customHeight="1" x14ac:dyDescent="0.2">
      <c r="A124" s="33">
        <v>123</v>
      </c>
      <c r="B124" s="34" t="s">
        <v>236</v>
      </c>
      <c r="C124" s="44">
        <v>45647</v>
      </c>
      <c r="D124" s="35" t="s">
        <v>21</v>
      </c>
      <c r="E124" s="35" t="s">
        <v>81</v>
      </c>
      <c r="F124" s="36">
        <v>659161</v>
      </c>
      <c r="G124" s="36">
        <v>52733</v>
      </c>
      <c r="H124" s="36">
        <f t="shared" si="4"/>
        <v>711894</v>
      </c>
      <c r="I124" s="37"/>
    </row>
    <row r="125" spans="1:9" ht="24.75" customHeight="1" x14ac:dyDescent="0.2">
      <c r="A125" s="33">
        <v>124</v>
      </c>
      <c r="B125" s="34" t="s">
        <v>237</v>
      </c>
      <c r="C125" s="44">
        <v>45647</v>
      </c>
      <c r="D125" s="35" t="s">
        <v>21</v>
      </c>
      <c r="E125" s="35" t="s">
        <v>98</v>
      </c>
      <c r="F125" s="36">
        <v>668222</v>
      </c>
      <c r="G125" s="36">
        <v>53458</v>
      </c>
      <c r="H125" s="36">
        <f t="shared" si="4"/>
        <v>721680</v>
      </c>
      <c r="I125" s="37"/>
    </row>
    <row r="126" spans="1:9" ht="24.75" customHeight="1" x14ac:dyDescent="0.2">
      <c r="A126" s="33">
        <v>125</v>
      </c>
      <c r="B126" s="34" t="s">
        <v>238</v>
      </c>
      <c r="C126" s="44">
        <v>45647</v>
      </c>
      <c r="D126" s="35" t="s">
        <v>21</v>
      </c>
      <c r="E126" s="35" t="s">
        <v>100</v>
      </c>
      <c r="F126" s="36">
        <v>758450</v>
      </c>
      <c r="G126" s="36">
        <v>60676</v>
      </c>
      <c r="H126" s="36">
        <f t="shared" si="4"/>
        <v>819126</v>
      </c>
      <c r="I126" s="37"/>
    </row>
    <row r="127" spans="1:9" ht="24.75" customHeight="1" x14ac:dyDescent="0.2">
      <c r="A127" s="33">
        <v>126</v>
      </c>
      <c r="B127" s="34" t="s">
        <v>239</v>
      </c>
      <c r="C127" s="44">
        <v>45647</v>
      </c>
      <c r="D127" s="35" t="s">
        <v>21</v>
      </c>
      <c r="E127" s="35" t="s">
        <v>51</v>
      </c>
      <c r="F127" s="36">
        <v>1612965</v>
      </c>
      <c r="G127" s="36">
        <v>129037</v>
      </c>
      <c r="H127" s="36">
        <f t="shared" si="4"/>
        <v>1742002</v>
      </c>
      <c r="I127" s="37"/>
    </row>
    <row r="128" spans="1:9" ht="24.75" customHeight="1" x14ac:dyDescent="0.2">
      <c r="A128" s="33">
        <v>127</v>
      </c>
      <c r="B128" s="34" t="s">
        <v>240</v>
      </c>
      <c r="C128" s="44">
        <v>45647</v>
      </c>
      <c r="D128" s="35" t="s">
        <v>21</v>
      </c>
      <c r="E128" s="35" t="s">
        <v>52</v>
      </c>
      <c r="F128" s="36">
        <v>534350</v>
      </c>
      <c r="G128" s="36">
        <v>42748</v>
      </c>
      <c r="H128" s="36">
        <f t="shared" si="4"/>
        <v>577098</v>
      </c>
      <c r="I128" s="37"/>
    </row>
    <row r="129" spans="1:9" ht="24.75" customHeight="1" x14ac:dyDescent="0.2">
      <c r="A129" s="33">
        <v>128</v>
      </c>
      <c r="B129" s="34" t="s">
        <v>241</v>
      </c>
      <c r="C129" s="44">
        <v>45647</v>
      </c>
      <c r="D129" s="35" t="s">
        <v>21</v>
      </c>
      <c r="E129" s="35" t="s">
        <v>191</v>
      </c>
      <c r="F129" s="36">
        <v>1087929</v>
      </c>
      <c r="G129" s="36">
        <v>87034</v>
      </c>
      <c r="H129" s="36">
        <f t="shared" si="4"/>
        <v>1174963</v>
      </c>
      <c r="I129" s="37"/>
    </row>
    <row r="130" spans="1:9" ht="24.75" customHeight="1" x14ac:dyDescent="0.2">
      <c r="A130" s="33">
        <v>129</v>
      </c>
      <c r="B130" s="34" t="s">
        <v>242</v>
      </c>
      <c r="C130" s="44">
        <v>45647</v>
      </c>
      <c r="D130" s="35" t="s">
        <v>21</v>
      </c>
      <c r="E130" s="35" t="s">
        <v>53</v>
      </c>
      <c r="F130" s="36">
        <v>784741</v>
      </c>
      <c r="G130" s="36">
        <v>62779</v>
      </c>
      <c r="H130" s="36">
        <f t="shared" si="4"/>
        <v>847520</v>
      </c>
      <c r="I130" s="37"/>
    </row>
    <row r="131" spans="1:9" ht="24.75" customHeight="1" x14ac:dyDescent="0.2">
      <c r="A131" s="33">
        <v>130</v>
      </c>
      <c r="B131" s="34" t="s">
        <v>243</v>
      </c>
      <c r="C131" s="44">
        <v>45649</v>
      </c>
      <c r="D131" s="35" t="s">
        <v>21</v>
      </c>
      <c r="E131" s="35" t="s">
        <v>79</v>
      </c>
      <c r="F131" s="36">
        <v>2038108</v>
      </c>
      <c r="G131" s="36">
        <v>163049</v>
      </c>
      <c r="H131" s="36">
        <f t="shared" si="3"/>
        <v>2201157</v>
      </c>
      <c r="I131" s="37"/>
    </row>
    <row r="132" spans="1:9" ht="24.75" customHeight="1" x14ac:dyDescent="0.2">
      <c r="A132" s="33">
        <v>131</v>
      </c>
      <c r="B132" s="34" t="s">
        <v>244</v>
      </c>
      <c r="C132" s="44">
        <v>45649</v>
      </c>
      <c r="D132" s="35" t="s">
        <v>21</v>
      </c>
      <c r="E132" s="35" t="s">
        <v>46</v>
      </c>
      <c r="F132" s="36">
        <v>836580</v>
      </c>
      <c r="G132" s="36">
        <v>66926</v>
      </c>
      <c r="H132" s="36">
        <f t="shared" si="3"/>
        <v>903506</v>
      </c>
      <c r="I132" s="37"/>
    </row>
    <row r="133" spans="1:9" ht="24.75" customHeight="1" x14ac:dyDescent="0.2">
      <c r="A133" s="33">
        <v>132</v>
      </c>
      <c r="B133" s="34" t="s">
        <v>245</v>
      </c>
      <c r="C133" s="44">
        <v>45651</v>
      </c>
      <c r="D133" s="35" t="s">
        <v>21</v>
      </c>
      <c r="E133" s="35" t="s">
        <v>107</v>
      </c>
      <c r="F133" s="36">
        <v>2093777</v>
      </c>
      <c r="G133" s="36">
        <v>167502</v>
      </c>
      <c r="H133" s="36">
        <f t="shared" si="3"/>
        <v>2261279</v>
      </c>
      <c r="I133" s="37"/>
    </row>
    <row r="134" spans="1:9" ht="24.75" customHeight="1" x14ac:dyDescent="0.2">
      <c r="A134" s="33">
        <v>133</v>
      </c>
      <c r="B134" s="34" t="s">
        <v>246</v>
      </c>
      <c r="C134" s="44">
        <v>45651</v>
      </c>
      <c r="D134" s="35" t="s">
        <v>21</v>
      </c>
      <c r="E134" s="35" t="s">
        <v>34</v>
      </c>
      <c r="F134" s="36">
        <v>3548158</v>
      </c>
      <c r="G134" s="36">
        <v>283853</v>
      </c>
      <c r="H134" s="36">
        <f t="shared" si="3"/>
        <v>3832011</v>
      </c>
      <c r="I134" s="37"/>
    </row>
    <row r="135" spans="1:9" ht="24.75" customHeight="1" x14ac:dyDescent="0.2">
      <c r="A135" s="33">
        <v>134</v>
      </c>
      <c r="B135" s="34" t="s">
        <v>247</v>
      </c>
      <c r="C135" s="44">
        <v>45651</v>
      </c>
      <c r="D135" s="35" t="s">
        <v>21</v>
      </c>
      <c r="E135" s="35" t="s">
        <v>23</v>
      </c>
      <c r="F135" s="36">
        <v>1691345</v>
      </c>
      <c r="G135" s="36">
        <v>135308</v>
      </c>
      <c r="H135" s="36">
        <f t="shared" si="3"/>
        <v>1826653</v>
      </c>
      <c r="I135" s="37"/>
    </row>
    <row r="136" spans="1:9" ht="24.75" customHeight="1" x14ac:dyDescent="0.2">
      <c r="A136" s="33">
        <v>135</v>
      </c>
      <c r="B136" s="34" t="s">
        <v>248</v>
      </c>
      <c r="C136" s="44">
        <v>45651</v>
      </c>
      <c r="D136" s="35" t="s">
        <v>21</v>
      </c>
      <c r="E136" s="35" t="s">
        <v>52</v>
      </c>
      <c r="F136" s="36">
        <v>839425</v>
      </c>
      <c r="G136" s="36">
        <v>67154</v>
      </c>
      <c r="H136" s="36">
        <f t="shared" si="3"/>
        <v>906579</v>
      </c>
      <c r="I136" s="37"/>
    </row>
    <row r="137" spans="1:9" ht="24.75" customHeight="1" x14ac:dyDescent="0.2">
      <c r="A137" s="33">
        <v>136</v>
      </c>
      <c r="B137" s="34" t="s">
        <v>249</v>
      </c>
      <c r="C137" s="44">
        <v>45651</v>
      </c>
      <c r="D137" s="35" t="s">
        <v>21</v>
      </c>
      <c r="E137" s="35" t="s">
        <v>68</v>
      </c>
      <c r="F137" s="36">
        <v>1938759</v>
      </c>
      <c r="G137" s="36">
        <v>155101</v>
      </c>
      <c r="H137" s="36">
        <f t="shared" si="3"/>
        <v>2093860</v>
      </c>
      <c r="I137" s="37"/>
    </row>
    <row r="138" spans="1:9" ht="24.75" customHeight="1" x14ac:dyDescent="0.2">
      <c r="A138" s="33">
        <v>137</v>
      </c>
      <c r="B138" s="34" t="s">
        <v>252</v>
      </c>
      <c r="C138" s="44">
        <v>45652</v>
      </c>
      <c r="D138" s="35" t="s">
        <v>21</v>
      </c>
      <c r="E138" s="35" t="s">
        <v>50</v>
      </c>
      <c r="F138" s="36">
        <v>996787</v>
      </c>
      <c r="G138" s="36">
        <v>79743</v>
      </c>
      <c r="H138" s="36">
        <f t="shared" si="3"/>
        <v>1076530</v>
      </c>
      <c r="I138" s="37"/>
    </row>
    <row r="139" spans="1:9" ht="24.75" customHeight="1" x14ac:dyDescent="0.2">
      <c r="A139" s="33">
        <v>138</v>
      </c>
      <c r="B139" s="34" t="s">
        <v>253</v>
      </c>
      <c r="C139" s="44">
        <v>45652</v>
      </c>
      <c r="D139" s="35" t="s">
        <v>21</v>
      </c>
      <c r="E139" s="35" t="s">
        <v>71</v>
      </c>
      <c r="F139" s="36">
        <v>3553726</v>
      </c>
      <c r="G139" s="36">
        <v>284298</v>
      </c>
      <c r="H139" s="36">
        <f t="shared" si="3"/>
        <v>3838024</v>
      </c>
      <c r="I139" s="37"/>
    </row>
    <row r="140" spans="1:9" ht="24.75" customHeight="1" x14ac:dyDescent="0.2">
      <c r="A140" s="33">
        <v>139</v>
      </c>
      <c r="B140" s="34" t="s">
        <v>254</v>
      </c>
      <c r="C140" s="44">
        <v>45652</v>
      </c>
      <c r="D140" s="35" t="s">
        <v>21</v>
      </c>
      <c r="E140" s="35" t="s">
        <v>40</v>
      </c>
      <c r="F140" s="36">
        <v>951844</v>
      </c>
      <c r="G140" s="36">
        <v>76148</v>
      </c>
      <c r="H140" s="36">
        <f t="shared" si="3"/>
        <v>1027992</v>
      </c>
      <c r="I140" s="37"/>
    </row>
    <row r="141" spans="1:9" ht="24.75" customHeight="1" x14ac:dyDescent="0.2">
      <c r="A141" s="33">
        <v>140</v>
      </c>
      <c r="B141" s="34" t="s">
        <v>255</v>
      </c>
      <c r="C141" s="44">
        <v>45652</v>
      </c>
      <c r="D141" s="35" t="s">
        <v>21</v>
      </c>
      <c r="E141" s="35" t="s">
        <v>70</v>
      </c>
      <c r="F141" s="36">
        <v>1768789</v>
      </c>
      <c r="G141" s="36">
        <v>141503</v>
      </c>
      <c r="H141" s="36">
        <f t="shared" si="3"/>
        <v>1910292</v>
      </c>
      <c r="I141" s="37"/>
    </row>
    <row r="142" spans="1:9" ht="24.75" customHeight="1" x14ac:dyDescent="0.2">
      <c r="A142" s="33">
        <v>141</v>
      </c>
      <c r="B142" s="34" t="s">
        <v>256</v>
      </c>
      <c r="C142" s="44">
        <v>45652</v>
      </c>
      <c r="D142" s="35" t="s">
        <v>21</v>
      </c>
      <c r="E142" s="35" t="s">
        <v>47</v>
      </c>
      <c r="F142" s="36">
        <v>1520120</v>
      </c>
      <c r="G142" s="36">
        <v>121610</v>
      </c>
      <c r="H142" s="36">
        <f t="shared" si="3"/>
        <v>1641730</v>
      </c>
      <c r="I142" s="37"/>
    </row>
    <row r="143" spans="1:9" ht="24.75" customHeight="1" x14ac:dyDescent="0.2">
      <c r="A143" s="33">
        <v>142</v>
      </c>
      <c r="B143" s="34" t="s">
        <v>257</v>
      </c>
      <c r="C143" s="44">
        <v>45653</v>
      </c>
      <c r="D143" s="35" t="s">
        <v>21</v>
      </c>
      <c r="E143" s="35" t="s">
        <v>33</v>
      </c>
      <c r="F143" s="36">
        <v>548047</v>
      </c>
      <c r="G143" s="36">
        <v>43844</v>
      </c>
      <c r="H143" s="36">
        <f t="shared" si="2"/>
        <v>591891</v>
      </c>
      <c r="I143" s="37"/>
    </row>
    <row r="144" spans="1:9" ht="24.75" customHeight="1" x14ac:dyDescent="0.2">
      <c r="A144" s="33">
        <v>143</v>
      </c>
      <c r="B144" s="34" t="s">
        <v>258</v>
      </c>
      <c r="C144" s="44">
        <v>45653</v>
      </c>
      <c r="D144" s="35" t="s">
        <v>21</v>
      </c>
      <c r="E144" s="35" t="s">
        <v>96</v>
      </c>
      <c r="F144" s="36">
        <v>2455225</v>
      </c>
      <c r="G144" s="36">
        <v>196418</v>
      </c>
      <c r="H144" s="36">
        <f t="shared" si="2"/>
        <v>2651643</v>
      </c>
      <c r="I144" s="37"/>
    </row>
    <row r="145" spans="1:9" ht="24.75" customHeight="1" x14ac:dyDescent="0.2">
      <c r="A145" s="33">
        <v>144</v>
      </c>
      <c r="B145" s="34" t="s">
        <v>259</v>
      </c>
      <c r="C145" s="44">
        <v>45654</v>
      </c>
      <c r="D145" s="35" t="s">
        <v>21</v>
      </c>
      <c r="E145" s="35" t="s">
        <v>104</v>
      </c>
      <c r="F145" s="36">
        <v>1848896</v>
      </c>
      <c r="G145" s="36">
        <v>147912</v>
      </c>
      <c r="H145" s="36">
        <f t="shared" si="2"/>
        <v>1996808</v>
      </c>
      <c r="I145" s="37"/>
    </row>
    <row r="146" spans="1:9" ht="24.75" customHeight="1" x14ac:dyDescent="0.2">
      <c r="A146" s="33">
        <v>145</v>
      </c>
      <c r="B146" s="34" t="s">
        <v>260</v>
      </c>
      <c r="C146" s="44">
        <v>45654</v>
      </c>
      <c r="D146" s="35" t="s">
        <v>21</v>
      </c>
      <c r="E146" s="35" t="s">
        <v>74</v>
      </c>
      <c r="F146" s="36">
        <v>1355218</v>
      </c>
      <c r="G146" s="36">
        <v>108417</v>
      </c>
      <c r="H146" s="36">
        <f t="shared" si="2"/>
        <v>1463635</v>
      </c>
      <c r="I146" s="37"/>
    </row>
    <row r="147" spans="1:9" ht="24.75" customHeight="1" x14ac:dyDescent="0.2">
      <c r="A147" s="33">
        <v>146</v>
      </c>
      <c r="B147" s="34" t="s">
        <v>261</v>
      </c>
      <c r="C147" s="44">
        <v>45654</v>
      </c>
      <c r="D147" s="35" t="s">
        <v>21</v>
      </c>
      <c r="E147" s="35" t="s">
        <v>30</v>
      </c>
      <c r="F147" s="36">
        <v>839425</v>
      </c>
      <c r="G147" s="36">
        <v>67154</v>
      </c>
      <c r="H147" s="36">
        <f t="shared" si="2"/>
        <v>906579</v>
      </c>
      <c r="I147" s="37"/>
    </row>
    <row r="148" spans="1:9" ht="24.75" customHeight="1" x14ac:dyDescent="0.2">
      <c r="A148" s="33">
        <v>147</v>
      </c>
      <c r="B148" s="34" t="s">
        <v>262</v>
      </c>
      <c r="C148" s="44">
        <v>45654</v>
      </c>
      <c r="D148" s="35" t="s">
        <v>21</v>
      </c>
      <c r="E148" s="35" t="s">
        <v>58</v>
      </c>
      <c r="F148" s="36">
        <v>637299</v>
      </c>
      <c r="G148" s="36">
        <v>50984</v>
      </c>
      <c r="H148" s="36">
        <f t="shared" si="2"/>
        <v>688283</v>
      </c>
      <c r="I148" s="37"/>
    </row>
    <row r="149" spans="1:9" ht="24.75" customHeight="1" x14ac:dyDescent="0.2">
      <c r="A149" s="33">
        <v>148</v>
      </c>
      <c r="B149" s="34" t="s">
        <v>263</v>
      </c>
      <c r="C149" s="44">
        <v>45654</v>
      </c>
      <c r="D149" s="35" t="s">
        <v>21</v>
      </c>
      <c r="E149" s="35" t="s">
        <v>42</v>
      </c>
      <c r="F149" s="36">
        <v>1221573</v>
      </c>
      <c r="G149" s="36">
        <v>97726</v>
      </c>
      <c r="H149" s="36">
        <f t="shared" si="2"/>
        <v>1319299</v>
      </c>
      <c r="I149" s="37"/>
    </row>
    <row r="150" spans="1:9" ht="24.75" customHeight="1" x14ac:dyDescent="0.2">
      <c r="A150" s="33">
        <v>149</v>
      </c>
      <c r="B150" s="34" t="s">
        <v>264</v>
      </c>
      <c r="C150" s="44">
        <v>45654</v>
      </c>
      <c r="D150" s="35" t="s">
        <v>21</v>
      </c>
      <c r="E150" s="35" t="s">
        <v>43</v>
      </c>
      <c r="F150" s="36">
        <v>505314</v>
      </c>
      <c r="G150" s="36">
        <v>40425</v>
      </c>
      <c r="H150" s="36">
        <f t="shared" si="2"/>
        <v>545739</v>
      </c>
      <c r="I150" s="37"/>
    </row>
    <row r="151" spans="1:9" ht="24.75" customHeight="1" x14ac:dyDescent="0.2">
      <c r="A151" s="33">
        <v>150</v>
      </c>
      <c r="B151" s="34" t="s">
        <v>265</v>
      </c>
      <c r="C151" s="44">
        <v>45654</v>
      </c>
      <c r="D151" s="35" t="s">
        <v>21</v>
      </c>
      <c r="E151" s="35" t="s">
        <v>99</v>
      </c>
      <c r="F151" s="36">
        <v>659161</v>
      </c>
      <c r="G151" s="36">
        <v>52733</v>
      </c>
      <c r="H151" s="36">
        <f t="shared" si="2"/>
        <v>711894</v>
      </c>
      <c r="I151" s="37"/>
    </row>
    <row r="152" spans="1:9" ht="24.75" customHeight="1" x14ac:dyDescent="0.2">
      <c r="A152" s="33">
        <v>151</v>
      </c>
      <c r="B152" s="34" t="s">
        <v>266</v>
      </c>
      <c r="C152" s="44">
        <v>45654</v>
      </c>
      <c r="D152" s="35" t="s">
        <v>21</v>
      </c>
      <c r="E152" s="35" t="s">
        <v>54</v>
      </c>
      <c r="F152" s="36">
        <v>1507419</v>
      </c>
      <c r="G152" s="36">
        <v>120594</v>
      </c>
      <c r="H152" s="36">
        <f t="shared" ref="H152:H158" si="5">+F152+G152</f>
        <v>1628013</v>
      </c>
      <c r="I152" s="37"/>
    </row>
    <row r="153" spans="1:9" ht="24.75" customHeight="1" x14ac:dyDescent="0.2">
      <c r="A153" s="33">
        <v>152</v>
      </c>
      <c r="B153" s="34" t="s">
        <v>267</v>
      </c>
      <c r="C153" s="44">
        <v>45654</v>
      </c>
      <c r="D153" s="35" t="s">
        <v>21</v>
      </c>
      <c r="E153" s="35" t="s">
        <v>69</v>
      </c>
      <c r="F153" s="36">
        <v>1086822</v>
      </c>
      <c r="G153" s="36">
        <v>86946</v>
      </c>
      <c r="H153" s="36">
        <f t="shared" si="5"/>
        <v>1173768</v>
      </c>
      <c r="I153" s="37"/>
    </row>
    <row r="154" spans="1:9" ht="24.75" customHeight="1" x14ac:dyDescent="0.2">
      <c r="A154" s="33">
        <v>153</v>
      </c>
      <c r="B154" s="34" t="s">
        <v>268</v>
      </c>
      <c r="C154" s="44">
        <v>45654</v>
      </c>
      <c r="D154" s="35" t="s">
        <v>21</v>
      </c>
      <c r="E154" s="35" t="s">
        <v>84</v>
      </c>
      <c r="F154" s="36">
        <v>467755</v>
      </c>
      <c r="G154" s="36">
        <v>37420</v>
      </c>
      <c r="H154" s="36">
        <f t="shared" si="5"/>
        <v>505175</v>
      </c>
      <c r="I154" s="37"/>
    </row>
    <row r="155" spans="1:9" ht="24.75" customHeight="1" x14ac:dyDescent="0.2">
      <c r="A155" s="33">
        <v>154</v>
      </c>
      <c r="B155" s="34" t="s">
        <v>269</v>
      </c>
      <c r="C155" s="44">
        <v>45654</v>
      </c>
      <c r="D155" s="35" t="s">
        <v>21</v>
      </c>
      <c r="E155" s="35" t="s">
        <v>100</v>
      </c>
      <c r="F155" s="36">
        <v>467755</v>
      </c>
      <c r="G155" s="36">
        <v>37420</v>
      </c>
      <c r="H155" s="36">
        <f t="shared" si="5"/>
        <v>505175</v>
      </c>
      <c r="I155" s="37"/>
    </row>
    <row r="156" spans="1:9" ht="24.75" customHeight="1" x14ac:dyDescent="0.2">
      <c r="A156" s="33">
        <v>155</v>
      </c>
      <c r="B156" s="34" t="s">
        <v>270</v>
      </c>
      <c r="C156" s="44">
        <v>45654</v>
      </c>
      <c r="D156" s="35" t="s">
        <v>21</v>
      </c>
      <c r="E156" s="35" t="s">
        <v>51</v>
      </c>
      <c r="F156" s="36">
        <v>1499214</v>
      </c>
      <c r="G156" s="36">
        <v>119937</v>
      </c>
      <c r="H156" s="36">
        <f t="shared" si="5"/>
        <v>1619151</v>
      </c>
      <c r="I156" s="37"/>
    </row>
    <row r="157" spans="1:9" ht="24.75" customHeight="1" x14ac:dyDescent="0.2">
      <c r="A157" s="33">
        <v>156</v>
      </c>
      <c r="B157" s="34" t="s">
        <v>271</v>
      </c>
      <c r="C157" s="44">
        <v>45654</v>
      </c>
      <c r="D157" s="35" t="s">
        <v>21</v>
      </c>
      <c r="E157" s="35" t="s">
        <v>53</v>
      </c>
      <c r="F157" s="36">
        <v>637299</v>
      </c>
      <c r="G157" s="36">
        <v>50984</v>
      </c>
      <c r="H157" s="36">
        <f t="shared" si="5"/>
        <v>688283</v>
      </c>
      <c r="I157" s="37"/>
    </row>
    <row r="158" spans="1:9" ht="24.75" customHeight="1" x14ac:dyDescent="0.2">
      <c r="A158" s="33">
        <v>157</v>
      </c>
      <c r="B158" s="34" t="s">
        <v>272</v>
      </c>
      <c r="C158" s="44">
        <v>45654</v>
      </c>
      <c r="D158" s="35" t="s">
        <v>21</v>
      </c>
      <c r="E158" s="35" t="s">
        <v>60</v>
      </c>
      <c r="F158" s="36">
        <v>467755</v>
      </c>
      <c r="G158" s="36">
        <v>37420</v>
      </c>
      <c r="H158" s="36">
        <f t="shared" si="5"/>
        <v>505175</v>
      </c>
      <c r="I158" s="37"/>
    </row>
    <row r="159" spans="1:9" ht="24.75" customHeight="1" x14ac:dyDescent="0.2">
      <c r="A159" s="33">
        <v>158</v>
      </c>
      <c r="B159" s="34" t="s">
        <v>273</v>
      </c>
      <c r="C159" s="44">
        <v>45654</v>
      </c>
      <c r="D159" s="35" t="s">
        <v>21</v>
      </c>
      <c r="E159" s="35" t="s">
        <v>28</v>
      </c>
      <c r="F159" s="36">
        <v>593335</v>
      </c>
      <c r="G159" s="36">
        <v>47467</v>
      </c>
      <c r="H159" s="36">
        <f t="shared" si="2"/>
        <v>640802</v>
      </c>
      <c r="I159" s="37"/>
    </row>
    <row r="160" spans="1:9" ht="24.75" customHeight="1" x14ac:dyDescent="0.2">
      <c r="A160" s="33">
        <v>159</v>
      </c>
      <c r="B160" s="34" t="s">
        <v>274</v>
      </c>
      <c r="C160" s="44">
        <v>45654</v>
      </c>
      <c r="D160" s="35" t="s">
        <v>21</v>
      </c>
      <c r="E160" s="35" t="s">
        <v>29</v>
      </c>
      <c r="F160" s="36">
        <v>668222</v>
      </c>
      <c r="G160" s="36">
        <v>53458</v>
      </c>
      <c r="H160" s="36">
        <f t="shared" si="2"/>
        <v>721680</v>
      </c>
      <c r="I160" s="37"/>
    </row>
    <row r="161" spans="1:9" ht="24.75" customHeight="1" x14ac:dyDescent="0.2">
      <c r="A161" s="33">
        <v>160</v>
      </c>
      <c r="B161" s="34" t="s">
        <v>275</v>
      </c>
      <c r="C161" s="44">
        <v>45654</v>
      </c>
      <c r="D161" s="35" t="s">
        <v>21</v>
      </c>
      <c r="E161" s="35" t="s">
        <v>72</v>
      </c>
      <c r="F161" s="36">
        <v>1929170</v>
      </c>
      <c r="G161" s="36">
        <v>154334</v>
      </c>
      <c r="H161" s="36">
        <f t="shared" si="2"/>
        <v>2083504</v>
      </c>
      <c r="I161" s="37"/>
    </row>
    <row r="162" spans="1:9" ht="24.75" customHeight="1" x14ac:dyDescent="0.2">
      <c r="A162" s="33">
        <v>161</v>
      </c>
      <c r="B162" s="34" t="s">
        <v>276</v>
      </c>
      <c r="C162" s="44">
        <v>45654</v>
      </c>
      <c r="D162" s="35" t="s">
        <v>21</v>
      </c>
      <c r="E162" s="35" t="s">
        <v>77</v>
      </c>
      <c r="F162" s="36">
        <v>3935887</v>
      </c>
      <c r="G162" s="36">
        <v>314871</v>
      </c>
      <c r="H162" s="36">
        <f t="shared" si="2"/>
        <v>4250758</v>
      </c>
      <c r="I162" s="37"/>
    </row>
    <row r="163" spans="1:9" ht="24.75" customHeight="1" x14ac:dyDescent="0.2">
      <c r="A163" s="33">
        <v>162</v>
      </c>
      <c r="B163" s="34" t="s">
        <v>277</v>
      </c>
      <c r="C163" s="44">
        <v>45656</v>
      </c>
      <c r="D163" s="35" t="s">
        <v>21</v>
      </c>
      <c r="E163" s="35" t="s">
        <v>41</v>
      </c>
      <c r="F163" s="36">
        <v>796368</v>
      </c>
      <c r="G163" s="36">
        <v>63709</v>
      </c>
      <c r="H163" s="36">
        <f t="shared" si="2"/>
        <v>860077</v>
      </c>
      <c r="I163" s="37"/>
    </row>
    <row r="164" spans="1:9" ht="24.75" customHeight="1" x14ac:dyDescent="0.2">
      <c r="A164" s="33">
        <v>163</v>
      </c>
      <c r="B164" s="34" t="s">
        <v>278</v>
      </c>
      <c r="C164" s="44">
        <v>45656</v>
      </c>
      <c r="D164" s="35" t="s">
        <v>21</v>
      </c>
      <c r="E164" s="35" t="s">
        <v>48</v>
      </c>
      <c r="F164" s="36">
        <v>2771232</v>
      </c>
      <c r="G164" s="36">
        <v>221699</v>
      </c>
      <c r="H164" s="36">
        <f t="shared" si="2"/>
        <v>2992931</v>
      </c>
      <c r="I164" s="37"/>
    </row>
    <row r="165" spans="1:9" ht="18.75" customHeight="1" x14ac:dyDescent="0.2">
      <c r="A165" s="38"/>
      <c r="B165" s="38"/>
      <c r="C165" s="39"/>
      <c r="D165" s="70" t="s">
        <v>16</v>
      </c>
      <c r="E165" s="71"/>
      <c r="F165" s="71"/>
      <c r="G165" s="72"/>
      <c r="H165" s="40">
        <f>SUM(H2:H164)</f>
        <v>200764545</v>
      </c>
      <c r="I165" s="41"/>
    </row>
    <row r="167" spans="1:9" ht="18.75" customHeight="1" x14ac:dyDescent="0.2">
      <c r="F167" s="45">
        <f>+SUM(F2:F164)</f>
        <v>185893093</v>
      </c>
      <c r="G167" s="45">
        <f>+SUM(G2:G164)</f>
        <v>14871452</v>
      </c>
    </row>
  </sheetData>
  <mergeCells count="1">
    <mergeCell ref="D165:G165"/>
  </mergeCells>
  <conditionalFormatting sqref="B2:B164">
    <cfRule type="duplicateValues" dxfId="5" priority="65"/>
    <cfRule type="duplicateValues" dxfId="4" priority="66"/>
  </conditionalFormatting>
  <conditionalFormatting sqref="B2:B164">
    <cfRule type="duplicateValues" dxfId="3" priority="6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 t="s">
        <v>250</v>
      </c>
      <c r="C2" s="44">
        <v>45652</v>
      </c>
      <c r="D2" s="35" t="s">
        <v>21</v>
      </c>
      <c r="E2" s="36">
        <v>8929081</v>
      </c>
      <c r="F2" s="36">
        <v>714326</v>
      </c>
      <c r="G2" s="36">
        <f>+E2+F2</f>
        <v>9643407</v>
      </c>
      <c r="H2" s="37"/>
    </row>
    <row r="3" spans="1:8" ht="18.75" customHeight="1" x14ac:dyDescent="0.2">
      <c r="A3" s="38"/>
      <c r="B3" s="38"/>
      <c r="C3" s="39"/>
      <c r="D3" s="70" t="s">
        <v>16</v>
      </c>
      <c r="E3" s="71"/>
      <c r="F3" s="72"/>
      <c r="G3" s="40">
        <f>SUM(G2:G2)</f>
        <v>9643407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7"/>
  <sheetViews>
    <sheetView zoomScaleNormal="100" workbookViewId="0"/>
  </sheetViews>
  <sheetFormatPr defaultColWidth="9.140625" defaultRowHeight="15" outlineLevelRow="1" x14ac:dyDescent="0.25"/>
  <cols>
    <col min="1" max="1" width="14.28515625" style="60" customWidth="1"/>
    <col min="2" max="3" width="11.42578125" customWidth="1"/>
    <col min="4" max="4" width="57.140625" customWidth="1"/>
    <col min="5" max="5" width="17.140625" style="61" customWidth="1"/>
    <col min="6" max="6" width="11.42578125" customWidth="1"/>
    <col min="7" max="8" width="15.7109375" style="61" customWidth="1"/>
    <col min="9" max="9" width="50" customWidth="1"/>
    <col min="10" max="10" width="21.42578125" customWidth="1"/>
  </cols>
  <sheetData>
    <row r="1" spans="1:10" ht="24.75" customHeight="1" x14ac:dyDescent="0.25">
      <c r="A1" s="53" t="s">
        <v>1</v>
      </c>
      <c r="B1" s="54" t="s">
        <v>2</v>
      </c>
      <c r="C1" s="54" t="s">
        <v>85</v>
      </c>
      <c r="D1" s="54" t="s">
        <v>22</v>
      </c>
      <c r="E1" s="55" t="s">
        <v>86</v>
      </c>
      <c r="F1" s="54" t="s">
        <v>87</v>
      </c>
      <c r="G1" s="55" t="s">
        <v>0</v>
      </c>
      <c r="H1" s="55" t="s">
        <v>101</v>
      </c>
      <c r="I1" s="54" t="s">
        <v>88</v>
      </c>
      <c r="J1" s="54" t="s">
        <v>89</v>
      </c>
    </row>
    <row r="2" spans="1:10" outlineLevel="1" x14ac:dyDescent="0.25">
      <c r="A2" s="56">
        <v>45628</v>
      </c>
      <c r="B2" s="57" t="s">
        <v>110</v>
      </c>
      <c r="C2" s="57" t="s">
        <v>90</v>
      </c>
      <c r="D2" s="57" t="s">
        <v>77</v>
      </c>
      <c r="E2" s="58">
        <v>1048725</v>
      </c>
      <c r="F2" s="59" t="s">
        <v>91</v>
      </c>
      <c r="G2" s="58">
        <v>83898</v>
      </c>
      <c r="H2" s="58">
        <f>+E2+G2</f>
        <v>1132623</v>
      </c>
      <c r="I2" s="57" t="s">
        <v>21</v>
      </c>
      <c r="J2" s="57" t="s">
        <v>92</v>
      </c>
    </row>
    <row r="3" spans="1:10" outlineLevel="1" x14ac:dyDescent="0.25">
      <c r="A3" s="56">
        <v>45628</v>
      </c>
      <c r="B3" s="57" t="s">
        <v>111</v>
      </c>
      <c r="C3" s="57" t="s">
        <v>90</v>
      </c>
      <c r="D3" s="57" t="s">
        <v>95</v>
      </c>
      <c r="E3" s="58">
        <v>971410</v>
      </c>
      <c r="F3" s="59" t="s">
        <v>91</v>
      </c>
      <c r="G3" s="58">
        <v>77713</v>
      </c>
      <c r="H3" s="58">
        <f t="shared" ref="H3:H66" si="0">+E3+G3</f>
        <v>1049123</v>
      </c>
      <c r="I3" s="57" t="s">
        <v>21</v>
      </c>
      <c r="J3" s="57" t="s">
        <v>92</v>
      </c>
    </row>
    <row r="4" spans="1:10" outlineLevel="1" x14ac:dyDescent="0.25">
      <c r="A4" s="56">
        <v>45628</v>
      </c>
      <c r="B4" s="57" t="s">
        <v>112</v>
      </c>
      <c r="C4" s="57" t="s">
        <v>90</v>
      </c>
      <c r="D4" s="57" t="s">
        <v>99</v>
      </c>
      <c r="E4" s="58">
        <v>543411</v>
      </c>
      <c r="F4" s="59" t="s">
        <v>91</v>
      </c>
      <c r="G4" s="58">
        <v>43473</v>
      </c>
      <c r="H4" s="58">
        <f t="shared" si="0"/>
        <v>586884</v>
      </c>
      <c r="I4" s="57" t="s">
        <v>21</v>
      </c>
      <c r="J4" s="57" t="s">
        <v>92</v>
      </c>
    </row>
    <row r="5" spans="1:10" outlineLevel="1" x14ac:dyDescent="0.25">
      <c r="A5" s="56">
        <v>45628</v>
      </c>
      <c r="B5" s="57" t="s">
        <v>113</v>
      </c>
      <c r="C5" s="57" t="s">
        <v>90</v>
      </c>
      <c r="D5" s="57" t="s">
        <v>83</v>
      </c>
      <c r="E5" s="58">
        <v>467755</v>
      </c>
      <c r="F5" s="59" t="s">
        <v>91</v>
      </c>
      <c r="G5" s="58">
        <v>37420</v>
      </c>
      <c r="H5" s="58">
        <f t="shared" si="0"/>
        <v>505175</v>
      </c>
      <c r="I5" s="57" t="s">
        <v>21</v>
      </c>
      <c r="J5" s="57" t="s">
        <v>92</v>
      </c>
    </row>
    <row r="6" spans="1:10" outlineLevel="1" x14ac:dyDescent="0.25">
      <c r="A6" s="56">
        <v>45628</v>
      </c>
      <c r="B6" s="57" t="s">
        <v>114</v>
      </c>
      <c r="C6" s="57" t="s">
        <v>90</v>
      </c>
      <c r="D6" s="57" t="s">
        <v>54</v>
      </c>
      <c r="E6" s="58">
        <v>1910011</v>
      </c>
      <c r="F6" s="59" t="s">
        <v>91</v>
      </c>
      <c r="G6" s="58">
        <v>152801</v>
      </c>
      <c r="H6" s="58">
        <f t="shared" si="0"/>
        <v>2062812</v>
      </c>
      <c r="I6" s="57" t="s">
        <v>21</v>
      </c>
      <c r="J6" s="57" t="s">
        <v>92</v>
      </c>
    </row>
    <row r="7" spans="1:10" outlineLevel="1" x14ac:dyDescent="0.25">
      <c r="A7" s="56">
        <v>45628</v>
      </c>
      <c r="B7" s="57" t="s">
        <v>115</v>
      </c>
      <c r="C7" s="57" t="s">
        <v>90</v>
      </c>
      <c r="D7" s="57" t="s">
        <v>106</v>
      </c>
      <c r="E7" s="58">
        <v>1087929</v>
      </c>
      <c r="F7" s="59" t="s">
        <v>91</v>
      </c>
      <c r="G7" s="58">
        <v>87034</v>
      </c>
      <c r="H7" s="58">
        <f t="shared" si="0"/>
        <v>1174963</v>
      </c>
      <c r="I7" s="57" t="s">
        <v>21</v>
      </c>
      <c r="J7" s="57" t="s">
        <v>92</v>
      </c>
    </row>
    <row r="8" spans="1:10" outlineLevel="1" x14ac:dyDescent="0.25">
      <c r="A8" s="56">
        <v>45628</v>
      </c>
      <c r="B8" s="57" t="s">
        <v>116</v>
      </c>
      <c r="C8" s="57" t="s">
        <v>90</v>
      </c>
      <c r="D8" s="57" t="s">
        <v>98</v>
      </c>
      <c r="E8" s="58">
        <v>993272</v>
      </c>
      <c r="F8" s="59" t="s">
        <v>91</v>
      </c>
      <c r="G8" s="58">
        <v>79462</v>
      </c>
      <c r="H8" s="58">
        <f t="shared" si="0"/>
        <v>1072734</v>
      </c>
      <c r="I8" s="57" t="s">
        <v>21</v>
      </c>
      <c r="J8" s="57" t="s">
        <v>92</v>
      </c>
    </row>
    <row r="9" spans="1:10" outlineLevel="1" x14ac:dyDescent="0.25">
      <c r="A9" s="56">
        <v>45628</v>
      </c>
      <c r="B9" s="57" t="s">
        <v>117</v>
      </c>
      <c r="C9" s="57" t="s">
        <v>90</v>
      </c>
      <c r="D9" s="57" t="s">
        <v>100</v>
      </c>
      <c r="E9" s="58">
        <v>467755</v>
      </c>
      <c r="F9" s="59" t="s">
        <v>91</v>
      </c>
      <c r="G9" s="58">
        <v>37420</v>
      </c>
      <c r="H9" s="58">
        <f t="shared" si="0"/>
        <v>505175</v>
      </c>
      <c r="I9" s="57" t="s">
        <v>21</v>
      </c>
      <c r="J9" s="57" t="s">
        <v>92</v>
      </c>
    </row>
    <row r="10" spans="1:10" outlineLevel="1" x14ac:dyDescent="0.25">
      <c r="A10" s="56">
        <v>45628</v>
      </c>
      <c r="B10" s="57" t="s">
        <v>118</v>
      </c>
      <c r="C10" s="57" t="s">
        <v>90</v>
      </c>
      <c r="D10" s="57" t="s">
        <v>84</v>
      </c>
      <c r="E10" s="58">
        <v>784741</v>
      </c>
      <c r="F10" s="59" t="s">
        <v>91</v>
      </c>
      <c r="G10" s="58">
        <v>62779</v>
      </c>
      <c r="H10" s="58">
        <f t="shared" si="0"/>
        <v>847520</v>
      </c>
      <c r="I10" s="57" t="s">
        <v>21</v>
      </c>
      <c r="J10" s="57" t="s">
        <v>92</v>
      </c>
    </row>
    <row r="11" spans="1:10" outlineLevel="1" x14ac:dyDescent="0.25">
      <c r="A11" s="56">
        <v>45628</v>
      </c>
      <c r="B11" s="57" t="s">
        <v>119</v>
      </c>
      <c r="C11" s="57" t="s">
        <v>90</v>
      </c>
      <c r="D11" s="57" t="s">
        <v>78</v>
      </c>
      <c r="E11" s="58">
        <v>1202572</v>
      </c>
      <c r="F11" s="59" t="s">
        <v>91</v>
      </c>
      <c r="G11" s="58">
        <v>96206</v>
      </c>
      <c r="H11" s="58">
        <f t="shared" si="0"/>
        <v>1298778</v>
      </c>
      <c r="I11" s="57" t="s">
        <v>21</v>
      </c>
      <c r="J11" s="57" t="s">
        <v>92</v>
      </c>
    </row>
    <row r="12" spans="1:10" outlineLevel="1" x14ac:dyDescent="0.25">
      <c r="A12" s="56">
        <v>45628</v>
      </c>
      <c r="B12" s="57" t="s">
        <v>120</v>
      </c>
      <c r="C12" s="57" t="s">
        <v>90</v>
      </c>
      <c r="D12" s="57" t="s">
        <v>58</v>
      </c>
      <c r="E12" s="58">
        <v>334111</v>
      </c>
      <c r="F12" s="59" t="s">
        <v>91</v>
      </c>
      <c r="G12" s="58">
        <v>26729</v>
      </c>
      <c r="H12" s="58">
        <f t="shared" si="0"/>
        <v>360840</v>
      </c>
      <c r="I12" s="57" t="s">
        <v>21</v>
      </c>
      <c r="J12" s="57" t="s">
        <v>92</v>
      </c>
    </row>
    <row r="13" spans="1:10" outlineLevel="1" x14ac:dyDescent="0.25">
      <c r="A13" s="56">
        <v>45628</v>
      </c>
      <c r="B13" s="57" t="s">
        <v>121</v>
      </c>
      <c r="C13" s="57" t="s">
        <v>90</v>
      </c>
      <c r="D13" s="57" t="s">
        <v>70</v>
      </c>
      <c r="E13" s="58">
        <v>1422998</v>
      </c>
      <c r="F13" s="59" t="s">
        <v>91</v>
      </c>
      <c r="G13" s="58">
        <v>113840</v>
      </c>
      <c r="H13" s="58">
        <f t="shared" si="0"/>
        <v>1536838</v>
      </c>
      <c r="I13" s="57" t="s">
        <v>21</v>
      </c>
      <c r="J13" s="57" t="s">
        <v>92</v>
      </c>
    </row>
    <row r="14" spans="1:10" outlineLevel="1" x14ac:dyDescent="0.25">
      <c r="A14" s="56">
        <v>45628</v>
      </c>
      <c r="B14" s="57" t="s">
        <v>122</v>
      </c>
      <c r="C14" s="57" t="s">
        <v>90</v>
      </c>
      <c r="D14" s="57" t="s">
        <v>81</v>
      </c>
      <c r="E14" s="58">
        <v>533392</v>
      </c>
      <c r="F14" s="59" t="s">
        <v>91</v>
      </c>
      <c r="G14" s="58">
        <v>42671</v>
      </c>
      <c r="H14" s="58">
        <f t="shared" si="0"/>
        <v>576063</v>
      </c>
      <c r="I14" s="57" t="s">
        <v>21</v>
      </c>
      <c r="J14" s="57" t="s">
        <v>92</v>
      </c>
    </row>
    <row r="15" spans="1:10" outlineLevel="1" x14ac:dyDescent="0.25">
      <c r="A15" s="56">
        <v>45628</v>
      </c>
      <c r="B15" s="57" t="s">
        <v>123</v>
      </c>
      <c r="C15" s="57" t="s">
        <v>90</v>
      </c>
      <c r="D15" s="57" t="s">
        <v>40</v>
      </c>
      <c r="E15" s="58">
        <v>656534</v>
      </c>
      <c r="F15" s="59" t="s">
        <v>91</v>
      </c>
      <c r="G15" s="58">
        <v>52523</v>
      </c>
      <c r="H15" s="58">
        <f t="shared" si="0"/>
        <v>709057</v>
      </c>
      <c r="I15" s="57" t="s">
        <v>21</v>
      </c>
      <c r="J15" s="57" t="s">
        <v>92</v>
      </c>
    </row>
    <row r="16" spans="1:10" outlineLevel="1" x14ac:dyDescent="0.25">
      <c r="A16" s="56">
        <v>45628</v>
      </c>
      <c r="B16" s="57" t="s">
        <v>124</v>
      </c>
      <c r="C16" s="57" t="s">
        <v>90</v>
      </c>
      <c r="D16" s="57" t="s">
        <v>23</v>
      </c>
      <c r="E16" s="58">
        <v>1158300</v>
      </c>
      <c r="F16" s="59" t="s">
        <v>91</v>
      </c>
      <c r="G16" s="58">
        <v>92664</v>
      </c>
      <c r="H16" s="58">
        <f t="shared" si="0"/>
        <v>1250964</v>
      </c>
      <c r="I16" s="57" t="s">
        <v>21</v>
      </c>
      <c r="J16" s="57" t="s">
        <v>92</v>
      </c>
    </row>
    <row r="17" spans="1:10" outlineLevel="1" x14ac:dyDescent="0.25">
      <c r="A17" s="56">
        <v>45628</v>
      </c>
      <c r="B17" s="57" t="s">
        <v>125</v>
      </c>
      <c r="C17" s="57" t="s">
        <v>90</v>
      </c>
      <c r="D17" s="57" t="s">
        <v>104</v>
      </c>
      <c r="E17" s="58">
        <v>547137</v>
      </c>
      <c r="F17" s="59" t="s">
        <v>91</v>
      </c>
      <c r="G17" s="58">
        <v>43771</v>
      </c>
      <c r="H17" s="58">
        <f t="shared" si="0"/>
        <v>590908</v>
      </c>
      <c r="I17" s="57" t="s">
        <v>21</v>
      </c>
      <c r="J17" s="57" t="s">
        <v>92</v>
      </c>
    </row>
    <row r="18" spans="1:10" outlineLevel="1" x14ac:dyDescent="0.25">
      <c r="A18" s="56">
        <v>45629</v>
      </c>
      <c r="B18" s="57" t="s">
        <v>126</v>
      </c>
      <c r="C18" s="57" t="s">
        <v>90</v>
      </c>
      <c r="D18" s="57" t="s">
        <v>127</v>
      </c>
      <c r="E18" s="58">
        <v>1914041</v>
      </c>
      <c r="F18" s="59" t="s">
        <v>91</v>
      </c>
      <c r="G18" s="58">
        <v>153123</v>
      </c>
      <c r="H18" s="58">
        <f t="shared" si="0"/>
        <v>2067164</v>
      </c>
      <c r="I18" s="57" t="s">
        <v>21</v>
      </c>
      <c r="J18" s="57" t="s">
        <v>92</v>
      </c>
    </row>
    <row r="19" spans="1:10" outlineLevel="1" x14ac:dyDescent="0.25">
      <c r="A19" s="56">
        <v>45630</v>
      </c>
      <c r="B19" s="57" t="s">
        <v>128</v>
      </c>
      <c r="C19" s="57" t="s">
        <v>90</v>
      </c>
      <c r="D19" s="57" t="s">
        <v>34</v>
      </c>
      <c r="E19" s="58">
        <v>1209972</v>
      </c>
      <c r="F19" s="59" t="s">
        <v>91</v>
      </c>
      <c r="G19" s="58">
        <v>96798</v>
      </c>
      <c r="H19" s="58">
        <f t="shared" si="0"/>
        <v>1306770</v>
      </c>
      <c r="I19" s="57" t="s">
        <v>21</v>
      </c>
      <c r="J19" s="57" t="s">
        <v>92</v>
      </c>
    </row>
    <row r="20" spans="1:10" outlineLevel="1" x14ac:dyDescent="0.25">
      <c r="A20" s="56">
        <v>45630</v>
      </c>
      <c r="B20" s="57" t="s">
        <v>129</v>
      </c>
      <c r="C20" s="57" t="s">
        <v>90</v>
      </c>
      <c r="D20" s="57" t="s">
        <v>69</v>
      </c>
      <c r="E20" s="58">
        <v>892590</v>
      </c>
      <c r="F20" s="59" t="s">
        <v>91</v>
      </c>
      <c r="G20" s="58">
        <v>71407</v>
      </c>
      <c r="H20" s="58">
        <f t="shared" si="0"/>
        <v>963997</v>
      </c>
      <c r="I20" s="57" t="s">
        <v>21</v>
      </c>
      <c r="J20" s="57" t="s">
        <v>92</v>
      </c>
    </row>
    <row r="21" spans="1:10" outlineLevel="1" x14ac:dyDescent="0.25">
      <c r="A21" s="56">
        <v>45630</v>
      </c>
      <c r="B21" s="57" t="s">
        <v>130</v>
      </c>
      <c r="C21" s="57" t="s">
        <v>90</v>
      </c>
      <c r="D21" s="57" t="s">
        <v>77</v>
      </c>
      <c r="E21" s="58">
        <v>1141944</v>
      </c>
      <c r="F21" s="59" t="s">
        <v>91</v>
      </c>
      <c r="G21" s="58">
        <v>91356</v>
      </c>
      <c r="H21" s="58">
        <f t="shared" si="0"/>
        <v>1233300</v>
      </c>
      <c r="I21" s="57" t="s">
        <v>21</v>
      </c>
      <c r="J21" s="57" t="s">
        <v>92</v>
      </c>
    </row>
    <row r="22" spans="1:10" outlineLevel="1" x14ac:dyDescent="0.25">
      <c r="A22" s="56">
        <v>45630</v>
      </c>
      <c r="B22" s="57" t="s">
        <v>131</v>
      </c>
      <c r="C22" s="57" t="s">
        <v>90</v>
      </c>
      <c r="D22" s="57" t="s">
        <v>98</v>
      </c>
      <c r="E22" s="58">
        <v>1010628</v>
      </c>
      <c r="F22" s="59" t="s">
        <v>91</v>
      </c>
      <c r="G22" s="58">
        <v>80850</v>
      </c>
      <c r="H22" s="58">
        <f t="shared" si="0"/>
        <v>1091478</v>
      </c>
      <c r="I22" s="57" t="s">
        <v>21</v>
      </c>
      <c r="J22" s="57" t="s">
        <v>92</v>
      </c>
    </row>
    <row r="23" spans="1:10" outlineLevel="1" x14ac:dyDescent="0.25">
      <c r="A23" s="56">
        <v>45631</v>
      </c>
      <c r="B23" s="57" t="s">
        <v>132</v>
      </c>
      <c r="C23" s="57" t="s">
        <v>90</v>
      </c>
      <c r="D23" s="57" t="s">
        <v>37</v>
      </c>
      <c r="E23" s="58">
        <v>940608</v>
      </c>
      <c r="F23" s="59" t="s">
        <v>91</v>
      </c>
      <c r="G23" s="58">
        <v>75249</v>
      </c>
      <c r="H23" s="58">
        <f t="shared" si="0"/>
        <v>1015857</v>
      </c>
      <c r="I23" s="57" t="s">
        <v>21</v>
      </c>
      <c r="J23" s="57" t="s">
        <v>92</v>
      </c>
    </row>
    <row r="24" spans="1:10" outlineLevel="1" x14ac:dyDescent="0.25">
      <c r="A24" s="56">
        <v>45632</v>
      </c>
      <c r="B24" s="57" t="s">
        <v>133</v>
      </c>
      <c r="C24" s="57" t="s">
        <v>90</v>
      </c>
      <c r="D24" s="57" t="s">
        <v>134</v>
      </c>
      <c r="E24" s="58">
        <v>1336444</v>
      </c>
      <c r="F24" s="59" t="s">
        <v>91</v>
      </c>
      <c r="G24" s="58">
        <v>106916</v>
      </c>
      <c r="H24" s="58">
        <f t="shared" si="0"/>
        <v>1443360</v>
      </c>
      <c r="I24" s="57" t="s">
        <v>21</v>
      </c>
      <c r="J24" s="57" t="s">
        <v>92</v>
      </c>
    </row>
    <row r="25" spans="1:10" outlineLevel="1" x14ac:dyDescent="0.25">
      <c r="A25" s="56">
        <v>45632</v>
      </c>
      <c r="B25" s="57" t="s">
        <v>135</v>
      </c>
      <c r="C25" s="57" t="s">
        <v>90</v>
      </c>
      <c r="D25" s="57" t="s">
        <v>45</v>
      </c>
      <c r="E25" s="58">
        <v>1077341</v>
      </c>
      <c r="F25" s="59" t="s">
        <v>91</v>
      </c>
      <c r="G25" s="58">
        <v>86187</v>
      </c>
      <c r="H25" s="58">
        <f t="shared" si="0"/>
        <v>1163528</v>
      </c>
      <c r="I25" s="57" t="s">
        <v>21</v>
      </c>
      <c r="J25" s="57" t="s">
        <v>92</v>
      </c>
    </row>
    <row r="26" spans="1:10" outlineLevel="1" x14ac:dyDescent="0.25">
      <c r="A26" s="56">
        <v>45632</v>
      </c>
      <c r="B26" s="57" t="s">
        <v>136</v>
      </c>
      <c r="C26" s="57" t="s">
        <v>90</v>
      </c>
      <c r="D26" s="57" t="s">
        <v>96</v>
      </c>
      <c r="E26" s="58">
        <v>1209972</v>
      </c>
      <c r="F26" s="59" t="s">
        <v>91</v>
      </c>
      <c r="G26" s="58">
        <v>96798</v>
      </c>
      <c r="H26" s="58">
        <f t="shared" si="0"/>
        <v>1306770</v>
      </c>
      <c r="I26" s="57" t="s">
        <v>21</v>
      </c>
      <c r="J26" s="57" t="s">
        <v>92</v>
      </c>
    </row>
    <row r="27" spans="1:10" outlineLevel="1" x14ac:dyDescent="0.25">
      <c r="A27" s="56">
        <v>45632</v>
      </c>
      <c r="B27" s="57" t="s">
        <v>137</v>
      </c>
      <c r="C27" s="57" t="s">
        <v>90</v>
      </c>
      <c r="D27" s="57" t="s">
        <v>32</v>
      </c>
      <c r="E27" s="58">
        <v>1596294</v>
      </c>
      <c r="F27" s="59" t="s">
        <v>91</v>
      </c>
      <c r="G27" s="58">
        <v>127704</v>
      </c>
      <c r="H27" s="58">
        <f t="shared" si="0"/>
        <v>1723998</v>
      </c>
      <c r="I27" s="57" t="s">
        <v>21</v>
      </c>
      <c r="J27" s="57" t="s">
        <v>92</v>
      </c>
    </row>
    <row r="28" spans="1:10" outlineLevel="1" x14ac:dyDescent="0.25">
      <c r="A28" s="56">
        <v>45633</v>
      </c>
      <c r="B28" s="57" t="s">
        <v>138</v>
      </c>
      <c r="C28" s="57" t="s">
        <v>90</v>
      </c>
      <c r="D28" s="57" t="s">
        <v>42</v>
      </c>
      <c r="E28" s="58">
        <v>1128196</v>
      </c>
      <c r="F28" s="59" t="s">
        <v>91</v>
      </c>
      <c r="G28" s="58">
        <v>90256</v>
      </c>
      <c r="H28" s="58">
        <f t="shared" si="0"/>
        <v>1218452</v>
      </c>
      <c r="I28" s="57" t="s">
        <v>21</v>
      </c>
      <c r="J28" s="57" t="s">
        <v>92</v>
      </c>
    </row>
    <row r="29" spans="1:10" outlineLevel="1" x14ac:dyDescent="0.25">
      <c r="A29" s="56">
        <v>45633</v>
      </c>
      <c r="B29" s="57" t="s">
        <v>139</v>
      </c>
      <c r="C29" s="57" t="s">
        <v>90</v>
      </c>
      <c r="D29" s="57" t="s">
        <v>80</v>
      </c>
      <c r="E29" s="58">
        <v>691940</v>
      </c>
      <c r="F29" s="59" t="s">
        <v>91</v>
      </c>
      <c r="G29" s="58">
        <v>55355</v>
      </c>
      <c r="H29" s="58">
        <f t="shared" si="0"/>
        <v>747295</v>
      </c>
      <c r="I29" s="57" t="s">
        <v>21</v>
      </c>
      <c r="J29" s="57" t="s">
        <v>92</v>
      </c>
    </row>
    <row r="30" spans="1:10" outlineLevel="1" x14ac:dyDescent="0.25">
      <c r="A30" s="56">
        <v>45633</v>
      </c>
      <c r="B30" s="57" t="s">
        <v>140</v>
      </c>
      <c r="C30" s="57" t="s">
        <v>90</v>
      </c>
      <c r="D30" s="57" t="s">
        <v>95</v>
      </c>
      <c r="E30" s="58">
        <v>1640037</v>
      </c>
      <c r="F30" s="59" t="s">
        <v>91</v>
      </c>
      <c r="G30" s="58">
        <v>131203</v>
      </c>
      <c r="H30" s="58">
        <f t="shared" si="0"/>
        <v>1771240</v>
      </c>
      <c r="I30" s="57" t="s">
        <v>21</v>
      </c>
      <c r="J30" s="57" t="s">
        <v>92</v>
      </c>
    </row>
    <row r="31" spans="1:10" outlineLevel="1" x14ac:dyDescent="0.25">
      <c r="A31" s="56">
        <v>45633</v>
      </c>
      <c r="B31" s="57" t="s">
        <v>141</v>
      </c>
      <c r="C31" s="57" t="s">
        <v>90</v>
      </c>
      <c r="D31" s="57" t="s">
        <v>51</v>
      </c>
      <c r="E31" s="58">
        <v>839582</v>
      </c>
      <c r="F31" s="59" t="s">
        <v>91</v>
      </c>
      <c r="G31" s="58">
        <v>67167</v>
      </c>
      <c r="H31" s="58">
        <f t="shared" si="0"/>
        <v>906749</v>
      </c>
      <c r="I31" s="57" t="s">
        <v>21</v>
      </c>
      <c r="J31" s="57" t="s">
        <v>92</v>
      </c>
    </row>
    <row r="32" spans="1:10" outlineLevel="1" x14ac:dyDescent="0.25">
      <c r="A32" s="56">
        <v>45633</v>
      </c>
      <c r="B32" s="57" t="s">
        <v>142</v>
      </c>
      <c r="C32" s="57" t="s">
        <v>90</v>
      </c>
      <c r="D32" s="57" t="s">
        <v>84</v>
      </c>
      <c r="E32" s="58">
        <v>1981369</v>
      </c>
      <c r="F32" s="59" t="s">
        <v>91</v>
      </c>
      <c r="G32" s="58">
        <v>158510</v>
      </c>
      <c r="H32" s="58">
        <f t="shared" si="0"/>
        <v>2139879</v>
      </c>
      <c r="I32" s="57" t="s">
        <v>21</v>
      </c>
      <c r="J32" s="57" t="s">
        <v>92</v>
      </c>
    </row>
    <row r="33" spans="1:10" outlineLevel="1" x14ac:dyDescent="0.25">
      <c r="A33" s="56">
        <v>45633</v>
      </c>
      <c r="B33" s="57" t="s">
        <v>143</v>
      </c>
      <c r="C33" s="57" t="s">
        <v>90</v>
      </c>
      <c r="D33" s="57" t="s">
        <v>77</v>
      </c>
      <c r="E33" s="58">
        <v>1209972</v>
      </c>
      <c r="F33" s="59" t="s">
        <v>91</v>
      </c>
      <c r="G33" s="58">
        <v>96798</v>
      </c>
      <c r="H33" s="58">
        <f t="shared" si="0"/>
        <v>1306770</v>
      </c>
      <c r="I33" s="57" t="s">
        <v>21</v>
      </c>
      <c r="J33" s="57" t="s">
        <v>92</v>
      </c>
    </row>
    <row r="34" spans="1:10" outlineLevel="1" x14ac:dyDescent="0.25">
      <c r="A34" s="56">
        <v>45635</v>
      </c>
      <c r="B34" s="57" t="s">
        <v>144</v>
      </c>
      <c r="C34" s="57" t="s">
        <v>90</v>
      </c>
      <c r="D34" s="57" t="s">
        <v>33</v>
      </c>
      <c r="E34" s="58">
        <v>1100836</v>
      </c>
      <c r="F34" s="59" t="s">
        <v>91</v>
      </c>
      <c r="G34" s="58">
        <v>88067</v>
      </c>
      <c r="H34" s="58">
        <f t="shared" si="0"/>
        <v>1188903</v>
      </c>
      <c r="I34" s="57" t="s">
        <v>21</v>
      </c>
      <c r="J34" s="57" t="s">
        <v>92</v>
      </c>
    </row>
    <row r="35" spans="1:10" outlineLevel="1" x14ac:dyDescent="0.25">
      <c r="A35" s="56">
        <v>45635</v>
      </c>
      <c r="B35" s="57" t="s">
        <v>145</v>
      </c>
      <c r="C35" s="57" t="s">
        <v>90</v>
      </c>
      <c r="D35" s="57" t="s">
        <v>36</v>
      </c>
      <c r="E35" s="58">
        <v>575779</v>
      </c>
      <c r="F35" s="59" t="s">
        <v>91</v>
      </c>
      <c r="G35" s="58">
        <v>46062</v>
      </c>
      <c r="H35" s="58">
        <f t="shared" si="0"/>
        <v>621841</v>
      </c>
      <c r="I35" s="57" t="s">
        <v>21</v>
      </c>
      <c r="J35" s="57" t="s">
        <v>92</v>
      </c>
    </row>
    <row r="36" spans="1:10" outlineLevel="1" x14ac:dyDescent="0.25">
      <c r="A36" s="56">
        <v>45635</v>
      </c>
      <c r="B36" s="57" t="s">
        <v>146</v>
      </c>
      <c r="C36" s="57" t="s">
        <v>90</v>
      </c>
      <c r="D36" s="57" t="s">
        <v>35</v>
      </c>
      <c r="E36" s="58">
        <v>1665450</v>
      </c>
      <c r="F36" s="59" t="s">
        <v>91</v>
      </c>
      <c r="G36" s="58">
        <v>133236</v>
      </c>
      <c r="H36" s="58">
        <f t="shared" si="0"/>
        <v>1798686</v>
      </c>
      <c r="I36" s="57" t="s">
        <v>21</v>
      </c>
      <c r="J36" s="57" t="s">
        <v>92</v>
      </c>
    </row>
    <row r="37" spans="1:10" outlineLevel="1" x14ac:dyDescent="0.25">
      <c r="A37" s="56">
        <v>45635</v>
      </c>
      <c r="B37" s="57" t="s">
        <v>147</v>
      </c>
      <c r="C37" s="57" t="s">
        <v>90</v>
      </c>
      <c r="D37" s="57" t="s">
        <v>68</v>
      </c>
      <c r="E37" s="58">
        <v>657088</v>
      </c>
      <c r="F37" s="59" t="s">
        <v>91</v>
      </c>
      <c r="G37" s="58">
        <v>52567</v>
      </c>
      <c r="H37" s="58">
        <f t="shared" si="0"/>
        <v>709655</v>
      </c>
      <c r="I37" s="57" t="s">
        <v>21</v>
      </c>
      <c r="J37" s="57" t="s">
        <v>92</v>
      </c>
    </row>
    <row r="38" spans="1:10" outlineLevel="1" x14ac:dyDescent="0.25">
      <c r="A38" s="56">
        <v>45635</v>
      </c>
      <c r="B38" s="57" t="s">
        <v>148</v>
      </c>
      <c r="C38" s="57" t="s">
        <v>90</v>
      </c>
      <c r="D38" s="57" t="s">
        <v>82</v>
      </c>
      <c r="E38" s="58">
        <v>1158855</v>
      </c>
      <c r="F38" s="59" t="s">
        <v>91</v>
      </c>
      <c r="G38" s="58">
        <v>92708</v>
      </c>
      <c r="H38" s="58">
        <f t="shared" si="0"/>
        <v>1251563</v>
      </c>
      <c r="I38" s="57" t="s">
        <v>21</v>
      </c>
      <c r="J38" s="57" t="s">
        <v>92</v>
      </c>
    </row>
    <row r="39" spans="1:10" outlineLevel="1" x14ac:dyDescent="0.25">
      <c r="A39" s="56">
        <v>45635</v>
      </c>
      <c r="B39" s="57" t="s">
        <v>149</v>
      </c>
      <c r="C39" s="57" t="s">
        <v>90</v>
      </c>
      <c r="D39" s="57" t="s">
        <v>73</v>
      </c>
      <c r="E39" s="58">
        <v>1654821</v>
      </c>
      <c r="F39" s="59" t="s">
        <v>91</v>
      </c>
      <c r="G39" s="58">
        <v>132386</v>
      </c>
      <c r="H39" s="58">
        <f t="shared" si="0"/>
        <v>1787207</v>
      </c>
      <c r="I39" s="57" t="s">
        <v>21</v>
      </c>
      <c r="J39" s="57" t="s">
        <v>92</v>
      </c>
    </row>
    <row r="40" spans="1:10" outlineLevel="1" x14ac:dyDescent="0.25">
      <c r="A40" s="56">
        <v>45635</v>
      </c>
      <c r="B40" s="57" t="s">
        <v>150</v>
      </c>
      <c r="C40" s="57" t="s">
        <v>90</v>
      </c>
      <c r="D40" s="57" t="s">
        <v>40</v>
      </c>
      <c r="E40" s="58">
        <v>596688</v>
      </c>
      <c r="F40" s="59" t="s">
        <v>91</v>
      </c>
      <c r="G40" s="58">
        <v>47735</v>
      </c>
      <c r="H40" s="58">
        <f t="shared" si="0"/>
        <v>644423</v>
      </c>
      <c r="I40" s="57" t="s">
        <v>21</v>
      </c>
      <c r="J40" s="57" t="s">
        <v>92</v>
      </c>
    </row>
    <row r="41" spans="1:10" outlineLevel="1" x14ac:dyDescent="0.25">
      <c r="A41" s="56">
        <v>45635</v>
      </c>
      <c r="B41" s="57" t="s">
        <v>151</v>
      </c>
      <c r="C41" s="57" t="s">
        <v>90</v>
      </c>
      <c r="D41" s="57" t="s">
        <v>70</v>
      </c>
      <c r="E41" s="58">
        <v>2430150</v>
      </c>
      <c r="F41" s="59" t="s">
        <v>91</v>
      </c>
      <c r="G41" s="58">
        <v>194412</v>
      </c>
      <c r="H41" s="58">
        <f t="shared" si="0"/>
        <v>2624562</v>
      </c>
      <c r="I41" s="57" t="s">
        <v>21</v>
      </c>
      <c r="J41" s="57" t="s">
        <v>92</v>
      </c>
    </row>
    <row r="42" spans="1:10" outlineLevel="1" x14ac:dyDescent="0.25">
      <c r="A42" s="56">
        <v>45635</v>
      </c>
      <c r="B42" s="57" t="s">
        <v>152</v>
      </c>
      <c r="C42" s="57" t="s">
        <v>90</v>
      </c>
      <c r="D42" s="57" t="s">
        <v>47</v>
      </c>
      <c r="E42" s="58">
        <v>999077</v>
      </c>
      <c r="F42" s="59" t="s">
        <v>91</v>
      </c>
      <c r="G42" s="58">
        <v>79926</v>
      </c>
      <c r="H42" s="58">
        <f t="shared" si="0"/>
        <v>1079003</v>
      </c>
      <c r="I42" s="57" t="s">
        <v>21</v>
      </c>
      <c r="J42" s="57" t="s">
        <v>92</v>
      </c>
    </row>
    <row r="43" spans="1:10" outlineLevel="1" x14ac:dyDescent="0.25">
      <c r="A43" s="56">
        <v>45636</v>
      </c>
      <c r="B43" s="57" t="s">
        <v>153</v>
      </c>
      <c r="C43" s="57" t="s">
        <v>90</v>
      </c>
      <c r="D43" s="57" t="s">
        <v>41</v>
      </c>
      <c r="E43" s="58">
        <v>1060257</v>
      </c>
      <c r="F43" s="59" t="s">
        <v>91</v>
      </c>
      <c r="G43" s="58">
        <v>84821</v>
      </c>
      <c r="H43" s="58">
        <f t="shared" si="0"/>
        <v>1145078</v>
      </c>
      <c r="I43" s="57" t="s">
        <v>21</v>
      </c>
      <c r="J43" s="57" t="s">
        <v>92</v>
      </c>
    </row>
    <row r="44" spans="1:10" outlineLevel="1" x14ac:dyDescent="0.25">
      <c r="A44" s="56">
        <v>45637</v>
      </c>
      <c r="B44" s="57" t="s">
        <v>154</v>
      </c>
      <c r="C44" s="57" t="s">
        <v>90</v>
      </c>
      <c r="D44" s="57" t="s">
        <v>97</v>
      </c>
      <c r="E44" s="58">
        <v>1191262</v>
      </c>
      <c r="F44" s="59" t="s">
        <v>91</v>
      </c>
      <c r="G44" s="58">
        <v>95301</v>
      </c>
      <c r="H44" s="58">
        <f t="shared" si="0"/>
        <v>1286563</v>
      </c>
      <c r="I44" s="57" t="s">
        <v>21</v>
      </c>
      <c r="J44" s="57" t="s">
        <v>92</v>
      </c>
    </row>
    <row r="45" spans="1:10" outlineLevel="1" x14ac:dyDescent="0.25">
      <c r="A45" s="56">
        <v>45637</v>
      </c>
      <c r="B45" s="57" t="s">
        <v>155</v>
      </c>
      <c r="C45" s="57" t="s">
        <v>90</v>
      </c>
      <c r="D45" s="57" t="s">
        <v>60</v>
      </c>
      <c r="E45" s="58">
        <v>1456478</v>
      </c>
      <c r="F45" s="59" t="s">
        <v>91</v>
      </c>
      <c r="G45" s="58">
        <v>116518</v>
      </c>
      <c r="H45" s="58">
        <f t="shared" si="0"/>
        <v>1572996</v>
      </c>
      <c r="I45" s="57" t="s">
        <v>21</v>
      </c>
      <c r="J45" s="57" t="s">
        <v>92</v>
      </c>
    </row>
    <row r="46" spans="1:10" outlineLevel="1" x14ac:dyDescent="0.25">
      <c r="A46" s="56">
        <v>45637</v>
      </c>
      <c r="B46" s="57" t="s">
        <v>156</v>
      </c>
      <c r="C46" s="57" t="s">
        <v>90</v>
      </c>
      <c r="D46" s="57" t="s">
        <v>79</v>
      </c>
      <c r="E46" s="58">
        <v>1150775</v>
      </c>
      <c r="F46" s="59" t="s">
        <v>91</v>
      </c>
      <c r="G46" s="58">
        <v>92062</v>
      </c>
      <c r="H46" s="58">
        <f t="shared" si="0"/>
        <v>1242837</v>
      </c>
      <c r="I46" s="57" t="s">
        <v>21</v>
      </c>
      <c r="J46" s="57" t="s">
        <v>92</v>
      </c>
    </row>
    <row r="47" spans="1:10" outlineLevel="1" x14ac:dyDescent="0.25">
      <c r="A47" s="56">
        <v>45637</v>
      </c>
      <c r="B47" s="57" t="s">
        <v>157</v>
      </c>
      <c r="C47" s="57" t="s">
        <v>90</v>
      </c>
      <c r="D47" s="57" t="s">
        <v>46</v>
      </c>
      <c r="E47" s="58">
        <v>1646224</v>
      </c>
      <c r="F47" s="59" t="s">
        <v>91</v>
      </c>
      <c r="G47" s="58">
        <v>131698</v>
      </c>
      <c r="H47" s="58">
        <f t="shared" si="0"/>
        <v>1777922</v>
      </c>
      <c r="I47" s="57" t="s">
        <v>21</v>
      </c>
      <c r="J47" s="57" t="s">
        <v>92</v>
      </c>
    </row>
    <row r="48" spans="1:10" outlineLevel="1" x14ac:dyDescent="0.25">
      <c r="A48" s="56">
        <v>45637</v>
      </c>
      <c r="B48" s="57" t="s">
        <v>158</v>
      </c>
      <c r="C48" s="57" t="s">
        <v>90</v>
      </c>
      <c r="D48" s="57" t="s">
        <v>55</v>
      </c>
      <c r="E48" s="58">
        <v>3280466</v>
      </c>
      <c r="F48" s="59" t="s">
        <v>91</v>
      </c>
      <c r="G48" s="58">
        <v>262437</v>
      </c>
      <c r="H48" s="58">
        <f t="shared" si="0"/>
        <v>3542903</v>
      </c>
      <c r="I48" s="57" t="s">
        <v>21</v>
      </c>
      <c r="J48" s="57" t="s">
        <v>92</v>
      </c>
    </row>
    <row r="49" spans="1:10" outlineLevel="1" x14ac:dyDescent="0.25">
      <c r="A49" s="56">
        <v>45638</v>
      </c>
      <c r="B49" s="57" t="s">
        <v>159</v>
      </c>
      <c r="C49" s="57" t="s">
        <v>90</v>
      </c>
      <c r="D49" s="57" t="s">
        <v>102</v>
      </c>
      <c r="E49" s="58">
        <v>622882</v>
      </c>
      <c r="F49" s="59" t="s">
        <v>91</v>
      </c>
      <c r="G49" s="58">
        <v>49831</v>
      </c>
      <c r="H49" s="58">
        <f t="shared" si="0"/>
        <v>672713</v>
      </c>
      <c r="I49" s="57" t="s">
        <v>21</v>
      </c>
      <c r="J49" s="57" t="s">
        <v>92</v>
      </c>
    </row>
    <row r="50" spans="1:10" outlineLevel="1" x14ac:dyDescent="0.25">
      <c r="A50" s="56">
        <v>45638</v>
      </c>
      <c r="B50" s="57" t="s">
        <v>160</v>
      </c>
      <c r="C50" s="57" t="s">
        <v>90</v>
      </c>
      <c r="D50" s="57" t="s">
        <v>134</v>
      </c>
      <c r="E50" s="58">
        <v>1470772</v>
      </c>
      <c r="F50" s="59" t="s">
        <v>91</v>
      </c>
      <c r="G50" s="58">
        <v>117662</v>
      </c>
      <c r="H50" s="58">
        <f t="shared" si="0"/>
        <v>1588434</v>
      </c>
      <c r="I50" s="57" t="s">
        <v>21</v>
      </c>
      <c r="J50" s="57" t="s">
        <v>92</v>
      </c>
    </row>
    <row r="51" spans="1:10" outlineLevel="1" x14ac:dyDescent="0.25">
      <c r="A51" s="56">
        <v>45638</v>
      </c>
      <c r="B51" s="57" t="s">
        <v>161</v>
      </c>
      <c r="C51" s="57" t="s">
        <v>90</v>
      </c>
      <c r="D51" s="57" t="s">
        <v>104</v>
      </c>
      <c r="E51" s="58">
        <v>400933</v>
      </c>
      <c r="F51" s="59" t="s">
        <v>91</v>
      </c>
      <c r="G51" s="58">
        <v>32075</v>
      </c>
      <c r="H51" s="58">
        <f t="shared" si="0"/>
        <v>433008</v>
      </c>
      <c r="I51" s="57" t="s">
        <v>21</v>
      </c>
      <c r="J51" s="57" t="s">
        <v>92</v>
      </c>
    </row>
    <row r="52" spans="1:10" outlineLevel="1" x14ac:dyDescent="0.25">
      <c r="A52" s="56">
        <v>45638</v>
      </c>
      <c r="B52" s="57" t="s">
        <v>162</v>
      </c>
      <c r="C52" s="57" t="s">
        <v>90</v>
      </c>
      <c r="D52" s="57" t="s">
        <v>23</v>
      </c>
      <c r="E52" s="58">
        <v>613782</v>
      </c>
      <c r="F52" s="59" t="s">
        <v>91</v>
      </c>
      <c r="G52" s="58">
        <v>49103</v>
      </c>
      <c r="H52" s="58">
        <f t="shared" si="0"/>
        <v>662885</v>
      </c>
      <c r="I52" s="57" t="s">
        <v>21</v>
      </c>
      <c r="J52" s="57" t="s">
        <v>92</v>
      </c>
    </row>
    <row r="53" spans="1:10" outlineLevel="1" x14ac:dyDescent="0.25">
      <c r="A53" s="56">
        <v>45639</v>
      </c>
      <c r="B53" s="57" t="s">
        <v>163</v>
      </c>
      <c r="C53" s="57" t="s">
        <v>90</v>
      </c>
      <c r="D53" s="57" t="s">
        <v>71</v>
      </c>
      <c r="E53" s="58">
        <v>2093721</v>
      </c>
      <c r="F53" s="59" t="s">
        <v>91</v>
      </c>
      <c r="G53" s="58">
        <v>167498</v>
      </c>
      <c r="H53" s="58">
        <f t="shared" si="0"/>
        <v>2261219</v>
      </c>
      <c r="I53" s="57" t="s">
        <v>21</v>
      </c>
      <c r="J53" s="57" t="s">
        <v>92</v>
      </c>
    </row>
    <row r="54" spans="1:10" outlineLevel="1" x14ac:dyDescent="0.25">
      <c r="A54" s="56">
        <v>45639</v>
      </c>
      <c r="B54" s="57" t="s">
        <v>164</v>
      </c>
      <c r="C54" s="57" t="s">
        <v>90</v>
      </c>
      <c r="D54" s="57" t="s">
        <v>165</v>
      </c>
      <c r="E54" s="58">
        <v>2415848</v>
      </c>
      <c r="F54" s="59" t="s">
        <v>91</v>
      </c>
      <c r="G54" s="58">
        <v>193268</v>
      </c>
      <c r="H54" s="58">
        <f t="shared" si="0"/>
        <v>2609116</v>
      </c>
      <c r="I54" s="57" t="s">
        <v>21</v>
      </c>
      <c r="J54" s="57" t="s">
        <v>92</v>
      </c>
    </row>
    <row r="55" spans="1:10" outlineLevel="1" x14ac:dyDescent="0.25">
      <c r="A55" s="56">
        <v>45639</v>
      </c>
      <c r="B55" s="57" t="s">
        <v>166</v>
      </c>
      <c r="C55" s="57" t="s">
        <v>90</v>
      </c>
      <c r="D55" s="57" t="s">
        <v>96</v>
      </c>
      <c r="E55" s="58">
        <v>1468316</v>
      </c>
      <c r="F55" s="59" t="s">
        <v>91</v>
      </c>
      <c r="G55" s="58">
        <v>117465</v>
      </c>
      <c r="H55" s="58">
        <f t="shared" si="0"/>
        <v>1585781</v>
      </c>
      <c r="I55" s="57" t="s">
        <v>21</v>
      </c>
      <c r="J55" s="57" t="s">
        <v>92</v>
      </c>
    </row>
    <row r="56" spans="1:10" outlineLevel="1" x14ac:dyDescent="0.25">
      <c r="A56" s="56">
        <v>45639</v>
      </c>
      <c r="B56" s="57" t="s">
        <v>167</v>
      </c>
      <c r="C56" s="57" t="s">
        <v>90</v>
      </c>
      <c r="D56" s="57" t="s">
        <v>48</v>
      </c>
      <c r="E56" s="58">
        <v>1273917</v>
      </c>
      <c r="F56" s="59" t="s">
        <v>91</v>
      </c>
      <c r="G56" s="58">
        <v>101913</v>
      </c>
      <c r="H56" s="58">
        <f t="shared" si="0"/>
        <v>1375830</v>
      </c>
      <c r="I56" s="57" t="s">
        <v>21</v>
      </c>
      <c r="J56" s="57" t="s">
        <v>92</v>
      </c>
    </row>
    <row r="57" spans="1:10" outlineLevel="1" x14ac:dyDescent="0.25">
      <c r="A57" s="56">
        <v>45639</v>
      </c>
      <c r="B57" s="57" t="s">
        <v>168</v>
      </c>
      <c r="C57" s="57" t="s">
        <v>90</v>
      </c>
      <c r="D57" s="57" t="s">
        <v>74</v>
      </c>
      <c r="E57" s="58">
        <v>467755</v>
      </c>
      <c r="F57" s="59" t="s">
        <v>91</v>
      </c>
      <c r="G57" s="58">
        <v>37420</v>
      </c>
      <c r="H57" s="58">
        <f t="shared" si="0"/>
        <v>505175</v>
      </c>
      <c r="I57" s="57" t="s">
        <v>21</v>
      </c>
      <c r="J57" s="57" t="s">
        <v>92</v>
      </c>
    </row>
    <row r="58" spans="1:10" outlineLevel="1" x14ac:dyDescent="0.25">
      <c r="A58" s="56">
        <v>45639</v>
      </c>
      <c r="B58" s="57" t="s">
        <v>169</v>
      </c>
      <c r="C58" s="57" t="s">
        <v>90</v>
      </c>
      <c r="D58" s="57" t="s">
        <v>28</v>
      </c>
      <c r="E58" s="58">
        <v>1087929</v>
      </c>
      <c r="F58" s="59" t="s">
        <v>91</v>
      </c>
      <c r="G58" s="58">
        <v>87034</v>
      </c>
      <c r="H58" s="58">
        <f t="shared" si="0"/>
        <v>1174963</v>
      </c>
      <c r="I58" s="57" t="s">
        <v>21</v>
      </c>
      <c r="J58" s="57" t="s">
        <v>92</v>
      </c>
    </row>
    <row r="59" spans="1:10" outlineLevel="1" x14ac:dyDescent="0.25">
      <c r="A59" s="56">
        <v>45639</v>
      </c>
      <c r="B59" s="57" t="s">
        <v>170</v>
      </c>
      <c r="C59" s="57" t="s">
        <v>90</v>
      </c>
      <c r="D59" s="57" t="s">
        <v>29</v>
      </c>
      <c r="E59" s="58">
        <v>467755</v>
      </c>
      <c r="F59" s="59" t="s">
        <v>91</v>
      </c>
      <c r="G59" s="58">
        <v>37420</v>
      </c>
      <c r="H59" s="58">
        <f t="shared" si="0"/>
        <v>505175</v>
      </c>
      <c r="I59" s="57" t="s">
        <v>21</v>
      </c>
      <c r="J59" s="57" t="s">
        <v>92</v>
      </c>
    </row>
    <row r="60" spans="1:10" outlineLevel="1" x14ac:dyDescent="0.25">
      <c r="A60" s="56">
        <v>45639</v>
      </c>
      <c r="B60" s="57" t="s">
        <v>171</v>
      </c>
      <c r="C60" s="57" t="s">
        <v>90</v>
      </c>
      <c r="D60" s="57" t="s">
        <v>30</v>
      </c>
      <c r="E60" s="58">
        <v>839425</v>
      </c>
      <c r="F60" s="59" t="s">
        <v>91</v>
      </c>
      <c r="G60" s="58">
        <v>67154</v>
      </c>
      <c r="H60" s="58">
        <f t="shared" si="0"/>
        <v>906579</v>
      </c>
      <c r="I60" s="57" t="s">
        <v>21</v>
      </c>
      <c r="J60" s="57" t="s">
        <v>92</v>
      </c>
    </row>
    <row r="61" spans="1:10" outlineLevel="1" x14ac:dyDescent="0.25">
      <c r="A61" s="56">
        <v>45639</v>
      </c>
      <c r="B61" s="57" t="s">
        <v>172</v>
      </c>
      <c r="C61" s="57" t="s">
        <v>90</v>
      </c>
      <c r="D61" s="57" t="s">
        <v>67</v>
      </c>
      <c r="E61" s="58">
        <v>1095993</v>
      </c>
      <c r="F61" s="59" t="s">
        <v>91</v>
      </c>
      <c r="G61" s="58">
        <v>87679</v>
      </c>
      <c r="H61" s="58">
        <f t="shared" si="0"/>
        <v>1183672</v>
      </c>
      <c r="I61" s="57" t="s">
        <v>21</v>
      </c>
      <c r="J61" s="57" t="s">
        <v>92</v>
      </c>
    </row>
    <row r="62" spans="1:10" outlineLevel="1" x14ac:dyDescent="0.25">
      <c r="A62" s="56">
        <v>45639</v>
      </c>
      <c r="B62" s="57" t="s">
        <v>173</v>
      </c>
      <c r="C62" s="57" t="s">
        <v>90</v>
      </c>
      <c r="D62" s="57" t="s">
        <v>31</v>
      </c>
      <c r="E62" s="58">
        <v>792805</v>
      </c>
      <c r="F62" s="59" t="s">
        <v>91</v>
      </c>
      <c r="G62" s="58">
        <v>63424</v>
      </c>
      <c r="H62" s="58">
        <f t="shared" si="0"/>
        <v>856229</v>
      </c>
      <c r="I62" s="57" t="s">
        <v>21</v>
      </c>
      <c r="J62" s="57" t="s">
        <v>92</v>
      </c>
    </row>
    <row r="63" spans="1:10" outlineLevel="1" x14ac:dyDescent="0.25">
      <c r="A63" s="56">
        <v>45639</v>
      </c>
      <c r="B63" s="57" t="s">
        <v>174</v>
      </c>
      <c r="C63" s="57" t="s">
        <v>90</v>
      </c>
      <c r="D63" s="57" t="s">
        <v>61</v>
      </c>
      <c r="E63" s="58">
        <v>467755</v>
      </c>
      <c r="F63" s="59" t="s">
        <v>91</v>
      </c>
      <c r="G63" s="58">
        <v>37420</v>
      </c>
      <c r="H63" s="58">
        <f t="shared" si="0"/>
        <v>505175</v>
      </c>
      <c r="I63" s="57" t="s">
        <v>21</v>
      </c>
      <c r="J63" s="57" t="s">
        <v>92</v>
      </c>
    </row>
    <row r="64" spans="1:10" outlineLevel="1" x14ac:dyDescent="0.25">
      <c r="A64" s="56">
        <v>45639</v>
      </c>
      <c r="B64" s="57" t="s">
        <v>175</v>
      </c>
      <c r="C64" s="57" t="s">
        <v>90</v>
      </c>
      <c r="D64" s="57" t="s">
        <v>32</v>
      </c>
      <c r="E64" s="58">
        <v>1033694</v>
      </c>
      <c r="F64" s="59" t="s">
        <v>91</v>
      </c>
      <c r="G64" s="58">
        <v>82696</v>
      </c>
      <c r="H64" s="58">
        <f t="shared" si="0"/>
        <v>1116390</v>
      </c>
      <c r="I64" s="57" t="s">
        <v>21</v>
      </c>
      <c r="J64" s="57" t="s">
        <v>92</v>
      </c>
    </row>
    <row r="65" spans="1:10" outlineLevel="1" x14ac:dyDescent="0.25">
      <c r="A65" s="56">
        <v>45639</v>
      </c>
      <c r="B65" s="57" t="s">
        <v>176</v>
      </c>
      <c r="C65" s="57" t="s">
        <v>90</v>
      </c>
      <c r="D65" s="57" t="s">
        <v>33</v>
      </c>
      <c r="E65" s="58">
        <v>918385</v>
      </c>
      <c r="F65" s="59" t="s">
        <v>91</v>
      </c>
      <c r="G65" s="58">
        <v>73471</v>
      </c>
      <c r="H65" s="58">
        <f t="shared" si="0"/>
        <v>991856</v>
      </c>
      <c r="I65" s="57" t="s">
        <v>21</v>
      </c>
      <c r="J65" s="57" t="s">
        <v>92</v>
      </c>
    </row>
    <row r="66" spans="1:10" outlineLevel="1" x14ac:dyDescent="0.25">
      <c r="A66" s="56">
        <v>45639</v>
      </c>
      <c r="B66" s="57" t="s">
        <v>177</v>
      </c>
      <c r="C66" s="57" t="s">
        <v>90</v>
      </c>
      <c r="D66" s="57" t="s">
        <v>35</v>
      </c>
      <c r="E66" s="58">
        <v>593335</v>
      </c>
      <c r="F66" s="59" t="s">
        <v>91</v>
      </c>
      <c r="G66" s="58">
        <v>47467</v>
      </c>
      <c r="H66" s="58">
        <f t="shared" si="0"/>
        <v>640802</v>
      </c>
      <c r="I66" s="57" t="s">
        <v>21</v>
      </c>
      <c r="J66" s="57" t="s">
        <v>92</v>
      </c>
    </row>
    <row r="67" spans="1:10" outlineLevel="1" x14ac:dyDescent="0.25">
      <c r="A67" s="56">
        <v>45639</v>
      </c>
      <c r="B67" s="57" t="s">
        <v>178</v>
      </c>
      <c r="C67" s="57" t="s">
        <v>90</v>
      </c>
      <c r="D67" s="57" t="s">
        <v>38</v>
      </c>
      <c r="E67" s="58">
        <v>918385</v>
      </c>
      <c r="F67" s="59" t="s">
        <v>91</v>
      </c>
      <c r="G67" s="58">
        <v>73471</v>
      </c>
      <c r="H67" s="58">
        <f t="shared" ref="H67:H130" si="1">+E67+G67</f>
        <v>991856</v>
      </c>
      <c r="I67" s="57" t="s">
        <v>21</v>
      </c>
      <c r="J67" s="57" t="s">
        <v>92</v>
      </c>
    </row>
    <row r="68" spans="1:10" outlineLevel="1" x14ac:dyDescent="0.25">
      <c r="A68" s="56">
        <v>45639</v>
      </c>
      <c r="B68" s="57" t="s">
        <v>179</v>
      </c>
      <c r="C68" s="57" t="s">
        <v>90</v>
      </c>
      <c r="D68" s="57" t="s">
        <v>39</v>
      </c>
      <c r="E68" s="58">
        <v>918385</v>
      </c>
      <c r="F68" s="59" t="s">
        <v>91</v>
      </c>
      <c r="G68" s="58">
        <v>73471</v>
      </c>
      <c r="H68" s="58">
        <f t="shared" si="1"/>
        <v>991856</v>
      </c>
      <c r="I68" s="57" t="s">
        <v>21</v>
      </c>
      <c r="J68" s="57" t="s">
        <v>92</v>
      </c>
    </row>
    <row r="69" spans="1:10" outlineLevel="1" x14ac:dyDescent="0.25">
      <c r="A69" s="56">
        <v>45639</v>
      </c>
      <c r="B69" s="57" t="s">
        <v>180</v>
      </c>
      <c r="C69" s="57" t="s">
        <v>90</v>
      </c>
      <c r="D69" s="57" t="s">
        <v>72</v>
      </c>
      <c r="E69" s="58">
        <v>659161</v>
      </c>
      <c r="F69" s="59" t="s">
        <v>91</v>
      </c>
      <c r="G69" s="58">
        <v>52733</v>
      </c>
      <c r="H69" s="58">
        <f t="shared" si="1"/>
        <v>711894</v>
      </c>
      <c r="I69" s="57" t="s">
        <v>21</v>
      </c>
      <c r="J69" s="57" t="s">
        <v>92</v>
      </c>
    </row>
    <row r="70" spans="1:10" outlineLevel="1" x14ac:dyDescent="0.25">
      <c r="A70" s="56">
        <v>45639</v>
      </c>
      <c r="B70" s="57" t="s">
        <v>181</v>
      </c>
      <c r="C70" s="57" t="s">
        <v>90</v>
      </c>
      <c r="D70" s="57" t="s">
        <v>40</v>
      </c>
      <c r="E70" s="58">
        <v>593335</v>
      </c>
      <c r="F70" s="59" t="s">
        <v>91</v>
      </c>
      <c r="G70" s="58">
        <v>47467</v>
      </c>
      <c r="H70" s="58">
        <f t="shared" si="1"/>
        <v>640802</v>
      </c>
      <c r="I70" s="57" t="s">
        <v>21</v>
      </c>
      <c r="J70" s="57" t="s">
        <v>92</v>
      </c>
    </row>
    <row r="71" spans="1:10" outlineLevel="1" x14ac:dyDescent="0.25">
      <c r="A71" s="56">
        <v>45639</v>
      </c>
      <c r="B71" s="57" t="s">
        <v>182</v>
      </c>
      <c r="C71" s="57" t="s">
        <v>90</v>
      </c>
      <c r="D71" s="57" t="s">
        <v>42</v>
      </c>
      <c r="E71" s="58">
        <v>1374403</v>
      </c>
      <c r="F71" s="59" t="s">
        <v>91</v>
      </c>
      <c r="G71" s="58">
        <v>109952</v>
      </c>
      <c r="H71" s="58">
        <f t="shared" si="1"/>
        <v>1484355</v>
      </c>
      <c r="I71" s="57" t="s">
        <v>21</v>
      </c>
      <c r="J71" s="57" t="s">
        <v>92</v>
      </c>
    </row>
    <row r="72" spans="1:10" outlineLevel="1" x14ac:dyDescent="0.25">
      <c r="A72" s="56">
        <v>45639</v>
      </c>
      <c r="B72" s="57" t="s">
        <v>183</v>
      </c>
      <c r="C72" s="57" t="s">
        <v>90</v>
      </c>
      <c r="D72" s="57" t="s">
        <v>43</v>
      </c>
      <c r="E72" s="58">
        <v>839425</v>
      </c>
      <c r="F72" s="59" t="s">
        <v>91</v>
      </c>
      <c r="G72" s="58">
        <v>67154</v>
      </c>
      <c r="H72" s="58">
        <f t="shared" si="1"/>
        <v>906579</v>
      </c>
      <c r="I72" s="57" t="s">
        <v>21</v>
      </c>
      <c r="J72" s="57" t="s">
        <v>92</v>
      </c>
    </row>
    <row r="73" spans="1:10" outlineLevel="1" x14ac:dyDescent="0.25">
      <c r="A73" s="56">
        <v>45639</v>
      </c>
      <c r="B73" s="57" t="s">
        <v>184</v>
      </c>
      <c r="C73" s="57" t="s">
        <v>90</v>
      </c>
      <c r="D73" s="57" t="s">
        <v>44</v>
      </c>
      <c r="E73" s="58">
        <v>952181</v>
      </c>
      <c r="F73" s="59" t="s">
        <v>91</v>
      </c>
      <c r="G73" s="58">
        <v>76174</v>
      </c>
      <c r="H73" s="58">
        <f t="shared" si="1"/>
        <v>1028355</v>
      </c>
      <c r="I73" s="57" t="s">
        <v>21</v>
      </c>
      <c r="J73" s="57" t="s">
        <v>92</v>
      </c>
    </row>
    <row r="74" spans="1:10" outlineLevel="1" x14ac:dyDescent="0.25">
      <c r="A74" s="56">
        <v>45639</v>
      </c>
      <c r="B74" s="57" t="s">
        <v>185</v>
      </c>
      <c r="C74" s="57" t="s">
        <v>90</v>
      </c>
      <c r="D74" s="57" t="s">
        <v>70</v>
      </c>
      <c r="E74" s="58">
        <v>668222</v>
      </c>
      <c r="F74" s="59" t="s">
        <v>91</v>
      </c>
      <c r="G74" s="58">
        <v>53458</v>
      </c>
      <c r="H74" s="58">
        <f t="shared" si="1"/>
        <v>721680</v>
      </c>
      <c r="I74" s="57" t="s">
        <v>21</v>
      </c>
      <c r="J74" s="57" t="s">
        <v>92</v>
      </c>
    </row>
    <row r="75" spans="1:10" outlineLevel="1" x14ac:dyDescent="0.25">
      <c r="A75" s="56">
        <v>45639</v>
      </c>
      <c r="B75" s="57" t="s">
        <v>186</v>
      </c>
      <c r="C75" s="57" t="s">
        <v>90</v>
      </c>
      <c r="D75" s="57" t="s">
        <v>93</v>
      </c>
      <c r="E75" s="58">
        <v>543411</v>
      </c>
      <c r="F75" s="59" t="s">
        <v>91</v>
      </c>
      <c r="G75" s="58">
        <v>43473</v>
      </c>
      <c r="H75" s="58">
        <f t="shared" si="1"/>
        <v>586884</v>
      </c>
      <c r="I75" s="57" t="s">
        <v>21</v>
      </c>
      <c r="J75" s="57" t="s">
        <v>92</v>
      </c>
    </row>
    <row r="76" spans="1:10" outlineLevel="1" x14ac:dyDescent="0.25">
      <c r="A76" s="56">
        <v>45639</v>
      </c>
      <c r="B76" s="57" t="s">
        <v>187</v>
      </c>
      <c r="C76" s="57" t="s">
        <v>90</v>
      </c>
      <c r="D76" s="57" t="s">
        <v>49</v>
      </c>
      <c r="E76" s="58">
        <v>762879</v>
      </c>
      <c r="F76" s="59" t="s">
        <v>91</v>
      </c>
      <c r="G76" s="58">
        <v>61030</v>
      </c>
      <c r="H76" s="58">
        <f t="shared" si="1"/>
        <v>823909</v>
      </c>
      <c r="I76" s="57" t="s">
        <v>21</v>
      </c>
      <c r="J76" s="57" t="s">
        <v>92</v>
      </c>
    </row>
    <row r="77" spans="1:10" outlineLevel="1" x14ac:dyDescent="0.25">
      <c r="A77" s="56">
        <v>45639</v>
      </c>
      <c r="B77" s="57" t="s">
        <v>188</v>
      </c>
      <c r="C77" s="57" t="s">
        <v>90</v>
      </c>
      <c r="D77" s="57" t="s">
        <v>50</v>
      </c>
      <c r="E77" s="58">
        <v>667330</v>
      </c>
      <c r="F77" s="59" t="s">
        <v>91</v>
      </c>
      <c r="G77" s="58">
        <v>53386</v>
      </c>
      <c r="H77" s="58">
        <f t="shared" si="1"/>
        <v>720716</v>
      </c>
      <c r="I77" s="57" t="s">
        <v>21</v>
      </c>
      <c r="J77" s="57" t="s">
        <v>92</v>
      </c>
    </row>
    <row r="78" spans="1:10" outlineLevel="1" x14ac:dyDescent="0.25">
      <c r="A78" s="56">
        <v>45639</v>
      </c>
      <c r="B78" s="57" t="s">
        <v>189</v>
      </c>
      <c r="C78" s="57" t="s">
        <v>90</v>
      </c>
      <c r="D78" s="57" t="s">
        <v>52</v>
      </c>
      <c r="E78" s="58">
        <v>630894</v>
      </c>
      <c r="F78" s="59" t="s">
        <v>91</v>
      </c>
      <c r="G78" s="58">
        <v>50472</v>
      </c>
      <c r="H78" s="58">
        <f t="shared" si="1"/>
        <v>681366</v>
      </c>
      <c r="I78" s="57" t="s">
        <v>21</v>
      </c>
      <c r="J78" s="57" t="s">
        <v>92</v>
      </c>
    </row>
    <row r="79" spans="1:10" outlineLevel="1" x14ac:dyDescent="0.25">
      <c r="A79" s="56">
        <v>45639</v>
      </c>
      <c r="B79" s="57" t="s">
        <v>190</v>
      </c>
      <c r="C79" s="57" t="s">
        <v>90</v>
      </c>
      <c r="D79" s="57" t="s">
        <v>191</v>
      </c>
      <c r="E79" s="58">
        <v>896523</v>
      </c>
      <c r="F79" s="59" t="s">
        <v>91</v>
      </c>
      <c r="G79" s="58">
        <v>71722</v>
      </c>
      <c r="H79" s="58">
        <f t="shared" si="1"/>
        <v>968245</v>
      </c>
      <c r="I79" s="57" t="s">
        <v>21</v>
      </c>
      <c r="J79" s="57" t="s">
        <v>92</v>
      </c>
    </row>
    <row r="80" spans="1:10" outlineLevel="1" x14ac:dyDescent="0.25">
      <c r="A80" s="56">
        <v>45639</v>
      </c>
      <c r="B80" s="57" t="s">
        <v>192</v>
      </c>
      <c r="C80" s="57" t="s">
        <v>90</v>
      </c>
      <c r="D80" s="57" t="s">
        <v>34</v>
      </c>
      <c r="E80" s="58">
        <v>1678850</v>
      </c>
      <c r="F80" s="59" t="s">
        <v>91</v>
      </c>
      <c r="G80" s="58">
        <v>134308</v>
      </c>
      <c r="H80" s="58">
        <f t="shared" si="1"/>
        <v>1813158</v>
      </c>
      <c r="I80" s="57" t="s">
        <v>21</v>
      </c>
      <c r="J80" s="57" t="s">
        <v>92</v>
      </c>
    </row>
    <row r="81" spans="1:10" outlineLevel="1" x14ac:dyDescent="0.25">
      <c r="A81" s="56">
        <v>45640</v>
      </c>
      <c r="B81" s="57" t="s">
        <v>193</v>
      </c>
      <c r="C81" s="57" t="s">
        <v>90</v>
      </c>
      <c r="D81" s="57" t="s">
        <v>78</v>
      </c>
      <c r="E81" s="58">
        <v>512488</v>
      </c>
      <c r="F81" s="59" t="s">
        <v>91</v>
      </c>
      <c r="G81" s="58">
        <v>40999</v>
      </c>
      <c r="H81" s="58">
        <f t="shared" si="1"/>
        <v>553487</v>
      </c>
      <c r="I81" s="57" t="s">
        <v>21</v>
      </c>
      <c r="J81" s="57" t="s">
        <v>92</v>
      </c>
    </row>
    <row r="82" spans="1:10" outlineLevel="1" x14ac:dyDescent="0.25">
      <c r="A82" s="56">
        <v>45640</v>
      </c>
      <c r="B82" s="57" t="s">
        <v>194</v>
      </c>
      <c r="C82" s="57" t="s">
        <v>90</v>
      </c>
      <c r="D82" s="57" t="s">
        <v>73</v>
      </c>
      <c r="E82" s="58">
        <v>1507647</v>
      </c>
      <c r="F82" s="59" t="s">
        <v>91</v>
      </c>
      <c r="G82" s="58">
        <v>120612</v>
      </c>
      <c r="H82" s="58">
        <f t="shared" si="1"/>
        <v>1628259</v>
      </c>
      <c r="I82" s="57" t="s">
        <v>21</v>
      </c>
      <c r="J82" s="57" t="s">
        <v>92</v>
      </c>
    </row>
    <row r="83" spans="1:10" outlineLevel="1" x14ac:dyDescent="0.25">
      <c r="A83" s="56">
        <v>45640</v>
      </c>
      <c r="B83" s="57" t="s">
        <v>195</v>
      </c>
      <c r="C83" s="57" t="s">
        <v>90</v>
      </c>
      <c r="D83" s="57" t="s">
        <v>99</v>
      </c>
      <c r="E83" s="58">
        <v>630894</v>
      </c>
      <c r="F83" s="59" t="s">
        <v>91</v>
      </c>
      <c r="G83" s="58">
        <v>50472</v>
      </c>
      <c r="H83" s="58">
        <f t="shared" si="1"/>
        <v>681366</v>
      </c>
      <c r="I83" s="57" t="s">
        <v>21</v>
      </c>
      <c r="J83" s="57" t="s">
        <v>92</v>
      </c>
    </row>
    <row r="84" spans="1:10" outlineLevel="1" x14ac:dyDescent="0.25">
      <c r="A84" s="56">
        <v>45640</v>
      </c>
      <c r="B84" s="57" t="s">
        <v>196</v>
      </c>
      <c r="C84" s="57" t="s">
        <v>90</v>
      </c>
      <c r="D84" s="57" t="s">
        <v>41</v>
      </c>
      <c r="E84" s="58">
        <v>505314</v>
      </c>
      <c r="F84" s="59" t="s">
        <v>91</v>
      </c>
      <c r="G84" s="58">
        <v>40425</v>
      </c>
      <c r="H84" s="58">
        <f t="shared" si="1"/>
        <v>545739</v>
      </c>
      <c r="I84" s="57" t="s">
        <v>21</v>
      </c>
      <c r="J84" s="57" t="s">
        <v>92</v>
      </c>
    </row>
    <row r="85" spans="1:10" outlineLevel="1" x14ac:dyDescent="0.25">
      <c r="A85" s="56">
        <v>45640</v>
      </c>
      <c r="B85" s="57" t="s">
        <v>197</v>
      </c>
      <c r="C85" s="57" t="s">
        <v>90</v>
      </c>
      <c r="D85" s="57" t="s">
        <v>77</v>
      </c>
      <c r="E85" s="58">
        <v>1173536</v>
      </c>
      <c r="F85" s="59" t="s">
        <v>91</v>
      </c>
      <c r="G85" s="58">
        <v>93883</v>
      </c>
      <c r="H85" s="58">
        <f t="shared" si="1"/>
        <v>1267419</v>
      </c>
      <c r="I85" s="57" t="s">
        <v>21</v>
      </c>
      <c r="J85" s="57" t="s">
        <v>92</v>
      </c>
    </row>
    <row r="86" spans="1:10" outlineLevel="1" x14ac:dyDescent="0.25">
      <c r="A86" s="56">
        <v>45640</v>
      </c>
      <c r="B86" s="57" t="s">
        <v>198</v>
      </c>
      <c r="C86" s="57" t="s">
        <v>90</v>
      </c>
      <c r="D86" s="57" t="s">
        <v>69</v>
      </c>
      <c r="E86" s="58">
        <v>830384</v>
      </c>
      <c r="F86" s="59" t="s">
        <v>91</v>
      </c>
      <c r="G86" s="58">
        <v>66431</v>
      </c>
      <c r="H86" s="58">
        <f t="shared" si="1"/>
        <v>896815</v>
      </c>
      <c r="I86" s="57" t="s">
        <v>21</v>
      </c>
      <c r="J86" s="57" t="s">
        <v>92</v>
      </c>
    </row>
    <row r="87" spans="1:10" outlineLevel="1" x14ac:dyDescent="0.25">
      <c r="A87" s="56">
        <v>45640</v>
      </c>
      <c r="B87" s="57" t="s">
        <v>199</v>
      </c>
      <c r="C87" s="57" t="s">
        <v>90</v>
      </c>
      <c r="D87" s="57" t="s">
        <v>98</v>
      </c>
      <c r="E87" s="58">
        <v>467755</v>
      </c>
      <c r="F87" s="59" t="s">
        <v>91</v>
      </c>
      <c r="G87" s="58">
        <v>37420</v>
      </c>
      <c r="H87" s="58">
        <f t="shared" si="1"/>
        <v>505175</v>
      </c>
      <c r="I87" s="57" t="s">
        <v>21</v>
      </c>
      <c r="J87" s="57" t="s">
        <v>92</v>
      </c>
    </row>
    <row r="88" spans="1:10" outlineLevel="1" x14ac:dyDescent="0.25">
      <c r="A88" s="56">
        <v>45640</v>
      </c>
      <c r="B88" s="57" t="s">
        <v>200</v>
      </c>
      <c r="C88" s="57" t="s">
        <v>90</v>
      </c>
      <c r="D88" s="57" t="s">
        <v>54</v>
      </c>
      <c r="E88" s="58">
        <v>1384494</v>
      </c>
      <c r="F88" s="59" t="s">
        <v>91</v>
      </c>
      <c r="G88" s="58">
        <v>110760</v>
      </c>
      <c r="H88" s="58">
        <f t="shared" si="1"/>
        <v>1495254</v>
      </c>
      <c r="I88" s="57" t="s">
        <v>21</v>
      </c>
      <c r="J88" s="57" t="s">
        <v>92</v>
      </c>
    </row>
    <row r="89" spans="1:10" outlineLevel="1" x14ac:dyDescent="0.25">
      <c r="A89" s="56">
        <v>45640</v>
      </c>
      <c r="B89" s="57" t="s">
        <v>201</v>
      </c>
      <c r="C89" s="57" t="s">
        <v>90</v>
      </c>
      <c r="D89" s="57" t="s">
        <v>51</v>
      </c>
      <c r="E89" s="58">
        <v>987495</v>
      </c>
      <c r="F89" s="59" t="s">
        <v>91</v>
      </c>
      <c r="G89" s="58">
        <v>79000</v>
      </c>
      <c r="H89" s="58">
        <f t="shared" si="1"/>
        <v>1066495</v>
      </c>
      <c r="I89" s="57" t="s">
        <v>21</v>
      </c>
      <c r="J89" s="57" t="s">
        <v>92</v>
      </c>
    </row>
    <row r="90" spans="1:10" outlineLevel="1" x14ac:dyDescent="0.25">
      <c r="A90" s="56">
        <v>45640</v>
      </c>
      <c r="B90" s="57" t="s">
        <v>202</v>
      </c>
      <c r="C90" s="57" t="s">
        <v>90</v>
      </c>
      <c r="D90" s="57" t="s">
        <v>62</v>
      </c>
      <c r="E90" s="58">
        <v>1387420</v>
      </c>
      <c r="F90" s="59" t="s">
        <v>91</v>
      </c>
      <c r="G90" s="58">
        <v>110994</v>
      </c>
      <c r="H90" s="58">
        <f t="shared" si="1"/>
        <v>1498414</v>
      </c>
      <c r="I90" s="57" t="s">
        <v>21</v>
      </c>
      <c r="J90" s="57" t="s">
        <v>92</v>
      </c>
    </row>
    <row r="91" spans="1:10" outlineLevel="1" x14ac:dyDescent="0.25">
      <c r="A91" s="56">
        <v>45640</v>
      </c>
      <c r="B91" s="57" t="s">
        <v>203</v>
      </c>
      <c r="C91" s="57" t="s">
        <v>90</v>
      </c>
      <c r="D91" s="57" t="s">
        <v>37</v>
      </c>
      <c r="E91" s="58">
        <v>622882</v>
      </c>
      <c r="F91" s="59" t="s">
        <v>91</v>
      </c>
      <c r="G91" s="58">
        <v>49831</v>
      </c>
      <c r="H91" s="58">
        <f t="shared" si="1"/>
        <v>672713</v>
      </c>
      <c r="I91" s="57" t="s">
        <v>21</v>
      </c>
      <c r="J91" s="57" t="s">
        <v>92</v>
      </c>
    </row>
    <row r="92" spans="1:10" outlineLevel="1" x14ac:dyDescent="0.25">
      <c r="A92" s="56">
        <v>45642</v>
      </c>
      <c r="B92" s="57" t="s">
        <v>204</v>
      </c>
      <c r="C92" s="57" t="s">
        <v>90</v>
      </c>
      <c r="D92" s="57" t="s">
        <v>27</v>
      </c>
      <c r="E92" s="58">
        <v>3113123</v>
      </c>
      <c r="F92" s="59" t="s">
        <v>91</v>
      </c>
      <c r="G92" s="58">
        <v>249050</v>
      </c>
      <c r="H92" s="58">
        <f t="shared" si="1"/>
        <v>3362173</v>
      </c>
      <c r="I92" s="57" t="s">
        <v>21</v>
      </c>
      <c r="J92" s="57" t="s">
        <v>92</v>
      </c>
    </row>
    <row r="93" spans="1:10" outlineLevel="1" x14ac:dyDescent="0.25">
      <c r="A93" s="56">
        <v>45642</v>
      </c>
      <c r="B93" s="57" t="s">
        <v>205</v>
      </c>
      <c r="C93" s="57" t="s">
        <v>90</v>
      </c>
      <c r="D93" s="57" t="s">
        <v>36</v>
      </c>
      <c r="E93" s="58">
        <v>1209972</v>
      </c>
      <c r="F93" s="59" t="s">
        <v>91</v>
      </c>
      <c r="G93" s="58">
        <v>96798</v>
      </c>
      <c r="H93" s="58">
        <f t="shared" si="1"/>
        <v>1306770</v>
      </c>
      <c r="I93" s="57" t="s">
        <v>21</v>
      </c>
      <c r="J93" s="57" t="s">
        <v>92</v>
      </c>
    </row>
    <row r="94" spans="1:10" outlineLevel="1" x14ac:dyDescent="0.25">
      <c r="A94" s="56">
        <v>45642</v>
      </c>
      <c r="B94" s="57" t="s">
        <v>206</v>
      </c>
      <c r="C94" s="57" t="s">
        <v>90</v>
      </c>
      <c r="D94" s="57" t="s">
        <v>31</v>
      </c>
      <c r="E94" s="58">
        <v>1316060</v>
      </c>
      <c r="F94" s="59" t="s">
        <v>91</v>
      </c>
      <c r="G94" s="58">
        <v>105285</v>
      </c>
      <c r="H94" s="58">
        <f t="shared" si="1"/>
        <v>1421345</v>
      </c>
      <c r="I94" s="57" t="s">
        <v>21</v>
      </c>
      <c r="J94" s="57" t="s">
        <v>92</v>
      </c>
    </row>
    <row r="95" spans="1:10" outlineLevel="1" x14ac:dyDescent="0.25">
      <c r="A95" s="56">
        <v>45643</v>
      </c>
      <c r="B95" s="57" t="s">
        <v>207</v>
      </c>
      <c r="C95" s="57" t="s">
        <v>90</v>
      </c>
      <c r="D95" s="57" t="s">
        <v>48</v>
      </c>
      <c r="E95" s="58">
        <v>2506986</v>
      </c>
      <c r="F95" s="59" t="s">
        <v>91</v>
      </c>
      <c r="G95" s="58">
        <v>200559</v>
      </c>
      <c r="H95" s="58">
        <f t="shared" si="1"/>
        <v>2707545</v>
      </c>
      <c r="I95" s="57" t="s">
        <v>21</v>
      </c>
      <c r="J95" s="57" t="s">
        <v>92</v>
      </c>
    </row>
    <row r="96" spans="1:10" outlineLevel="1" x14ac:dyDescent="0.25">
      <c r="A96" s="56">
        <v>45643</v>
      </c>
      <c r="B96" s="57" t="s">
        <v>208</v>
      </c>
      <c r="C96" s="57" t="s">
        <v>90</v>
      </c>
      <c r="D96" s="57" t="s">
        <v>57</v>
      </c>
      <c r="E96" s="58">
        <v>1589378</v>
      </c>
      <c r="F96" s="59" t="s">
        <v>91</v>
      </c>
      <c r="G96" s="58">
        <v>127150</v>
      </c>
      <c r="H96" s="58">
        <f t="shared" si="1"/>
        <v>1716528</v>
      </c>
      <c r="I96" s="57" t="s">
        <v>21</v>
      </c>
      <c r="J96" s="57" t="s">
        <v>92</v>
      </c>
    </row>
    <row r="97" spans="1:10" outlineLevel="1" x14ac:dyDescent="0.25">
      <c r="A97" s="56">
        <v>45644</v>
      </c>
      <c r="B97" s="57" t="s">
        <v>209</v>
      </c>
      <c r="C97" s="57" t="s">
        <v>90</v>
      </c>
      <c r="D97" s="57" t="s">
        <v>72</v>
      </c>
      <c r="E97" s="58">
        <v>1631529</v>
      </c>
      <c r="F97" s="59" t="s">
        <v>91</v>
      </c>
      <c r="G97" s="58">
        <v>130522</v>
      </c>
      <c r="H97" s="58">
        <f t="shared" si="1"/>
        <v>1762051</v>
      </c>
      <c r="I97" s="57" t="s">
        <v>21</v>
      </c>
      <c r="J97" s="57" t="s">
        <v>92</v>
      </c>
    </row>
    <row r="98" spans="1:10" outlineLevel="1" x14ac:dyDescent="0.25">
      <c r="A98" s="56">
        <v>45644</v>
      </c>
      <c r="B98" s="57" t="s">
        <v>210</v>
      </c>
      <c r="C98" s="57" t="s">
        <v>90</v>
      </c>
      <c r="D98" s="57" t="s">
        <v>43</v>
      </c>
      <c r="E98" s="58">
        <v>1028422</v>
      </c>
      <c r="F98" s="59" t="s">
        <v>91</v>
      </c>
      <c r="G98" s="58">
        <v>82274</v>
      </c>
      <c r="H98" s="58">
        <f t="shared" si="1"/>
        <v>1110696</v>
      </c>
      <c r="I98" s="57" t="s">
        <v>21</v>
      </c>
      <c r="J98" s="57" t="s">
        <v>92</v>
      </c>
    </row>
    <row r="99" spans="1:10" outlineLevel="1" x14ac:dyDescent="0.25">
      <c r="A99" s="56">
        <v>45645</v>
      </c>
      <c r="B99" s="57" t="s">
        <v>211</v>
      </c>
      <c r="C99" s="57" t="s">
        <v>90</v>
      </c>
      <c r="D99" s="57" t="s">
        <v>77</v>
      </c>
      <c r="E99" s="58">
        <v>3869592</v>
      </c>
      <c r="F99" s="59" t="s">
        <v>91</v>
      </c>
      <c r="G99" s="58">
        <v>309567</v>
      </c>
      <c r="H99" s="58">
        <f t="shared" si="1"/>
        <v>4179159</v>
      </c>
      <c r="I99" s="57" t="s">
        <v>21</v>
      </c>
      <c r="J99" s="57" t="s">
        <v>92</v>
      </c>
    </row>
    <row r="100" spans="1:10" outlineLevel="1" x14ac:dyDescent="0.25">
      <c r="A100" s="56">
        <v>45645</v>
      </c>
      <c r="B100" s="57" t="s">
        <v>212</v>
      </c>
      <c r="C100" s="57" t="s">
        <v>90</v>
      </c>
      <c r="D100" s="57" t="s">
        <v>56</v>
      </c>
      <c r="E100" s="58">
        <v>1260181</v>
      </c>
      <c r="F100" s="59" t="s">
        <v>91</v>
      </c>
      <c r="G100" s="58">
        <v>100814</v>
      </c>
      <c r="H100" s="58">
        <f t="shared" si="1"/>
        <v>1360995</v>
      </c>
      <c r="I100" s="57" t="s">
        <v>21</v>
      </c>
      <c r="J100" s="57" t="s">
        <v>92</v>
      </c>
    </row>
    <row r="101" spans="1:10" outlineLevel="1" x14ac:dyDescent="0.25">
      <c r="A101" s="56">
        <v>45645</v>
      </c>
      <c r="B101" s="57" t="s">
        <v>213</v>
      </c>
      <c r="C101" s="57" t="s">
        <v>90</v>
      </c>
      <c r="D101" s="57" t="s">
        <v>58</v>
      </c>
      <c r="E101" s="58">
        <v>303188</v>
      </c>
      <c r="F101" s="59" t="s">
        <v>91</v>
      </c>
      <c r="G101" s="58">
        <v>24255</v>
      </c>
      <c r="H101" s="58">
        <f t="shared" si="1"/>
        <v>327443</v>
      </c>
      <c r="I101" s="57" t="s">
        <v>21</v>
      </c>
      <c r="J101" s="57" t="s">
        <v>92</v>
      </c>
    </row>
    <row r="102" spans="1:10" outlineLevel="1" x14ac:dyDescent="0.25">
      <c r="A102" s="56">
        <v>45646</v>
      </c>
      <c r="B102" s="57" t="s">
        <v>214</v>
      </c>
      <c r="C102" s="57" t="s">
        <v>90</v>
      </c>
      <c r="D102" s="57" t="s">
        <v>70</v>
      </c>
      <c r="E102" s="58">
        <v>1682576</v>
      </c>
      <c r="F102" s="59" t="s">
        <v>91</v>
      </c>
      <c r="G102" s="58">
        <v>134606</v>
      </c>
      <c r="H102" s="58">
        <f t="shared" si="1"/>
        <v>1817182</v>
      </c>
      <c r="I102" s="57" t="s">
        <v>21</v>
      </c>
      <c r="J102" s="57" t="s">
        <v>92</v>
      </c>
    </row>
    <row r="103" spans="1:10" outlineLevel="1" x14ac:dyDescent="0.25">
      <c r="A103" s="56">
        <v>45646</v>
      </c>
      <c r="B103" s="57" t="s">
        <v>215</v>
      </c>
      <c r="C103" s="57" t="s">
        <v>90</v>
      </c>
      <c r="D103" s="57" t="s">
        <v>106</v>
      </c>
      <c r="E103" s="58">
        <v>1347518</v>
      </c>
      <c r="F103" s="59" t="s">
        <v>91</v>
      </c>
      <c r="G103" s="58">
        <v>107801</v>
      </c>
      <c r="H103" s="58">
        <f t="shared" si="1"/>
        <v>1455319</v>
      </c>
      <c r="I103" s="57" t="s">
        <v>21</v>
      </c>
      <c r="J103" s="57" t="s">
        <v>92</v>
      </c>
    </row>
    <row r="104" spans="1:10" outlineLevel="1" x14ac:dyDescent="0.25">
      <c r="A104" s="56">
        <v>45646</v>
      </c>
      <c r="B104" s="57" t="s">
        <v>216</v>
      </c>
      <c r="C104" s="57" t="s">
        <v>90</v>
      </c>
      <c r="D104" s="57" t="s">
        <v>69</v>
      </c>
      <c r="E104" s="58">
        <v>1886489</v>
      </c>
      <c r="F104" s="59" t="s">
        <v>91</v>
      </c>
      <c r="G104" s="58">
        <v>150919</v>
      </c>
      <c r="H104" s="58">
        <f t="shared" si="1"/>
        <v>2037408</v>
      </c>
      <c r="I104" s="57" t="s">
        <v>21</v>
      </c>
      <c r="J104" s="57" t="s">
        <v>92</v>
      </c>
    </row>
    <row r="105" spans="1:10" outlineLevel="1" x14ac:dyDescent="0.25">
      <c r="A105" s="56">
        <v>45646</v>
      </c>
      <c r="B105" s="57" t="s">
        <v>217</v>
      </c>
      <c r="C105" s="57" t="s">
        <v>90</v>
      </c>
      <c r="D105" s="57" t="s">
        <v>45</v>
      </c>
      <c r="E105" s="58">
        <v>428768</v>
      </c>
      <c r="F105" s="59" t="s">
        <v>91</v>
      </c>
      <c r="G105" s="58">
        <v>34301</v>
      </c>
      <c r="H105" s="58">
        <f t="shared" si="1"/>
        <v>463069</v>
      </c>
      <c r="I105" s="57" t="s">
        <v>21</v>
      </c>
      <c r="J105" s="57" t="s">
        <v>92</v>
      </c>
    </row>
    <row r="106" spans="1:10" outlineLevel="1" x14ac:dyDescent="0.25">
      <c r="A106" s="56">
        <v>45647</v>
      </c>
      <c r="B106" s="57" t="s">
        <v>218</v>
      </c>
      <c r="C106" s="57" t="s">
        <v>90</v>
      </c>
      <c r="D106" s="57" t="s">
        <v>60</v>
      </c>
      <c r="E106" s="58">
        <v>877522</v>
      </c>
      <c r="F106" s="59" t="s">
        <v>91</v>
      </c>
      <c r="G106" s="58">
        <v>70202</v>
      </c>
      <c r="H106" s="58">
        <f t="shared" si="1"/>
        <v>947724</v>
      </c>
      <c r="I106" s="57" t="s">
        <v>21</v>
      </c>
      <c r="J106" s="57" t="s">
        <v>92</v>
      </c>
    </row>
    <row r="107" spans="1:10" outlineLevel="1" x14ac:dyDescent="0.25">
      <c r="A107" s="56">
        <v>45647</v>
      </c>
      <c r="B107" s="57" t="s">
        <v>219</v>
      </c>
      <c r="C107" s="57" t="s">
        <v>90</v>
      </c>
      <c r="D107" s="57" t="s">
        <v>29</v>
      </c>
      <c r="E107" s="58">
        <v>659161</v>
      </c>
      <c r="F107" s="59" t="s">
        <v>91</v>
      </c>
      <c r="G107" s="58">
        <v>52733</v>
      </c>
      <c r="H107" s="58">
        <f t="shared" si="1"/>
        <v>711894</v>
      </c>
      <c r="I107" s="57" t="s">
        <v>21</v>
      </c>
      <c r="J107" s="57" t="s">
        <v>92</v>
      </c>
    </row>
    <row r="108" spans="1:10" outlineLevel="1" x14ac:dyDescent="0.25">
      <c r="A108" s="56">
        <v>45647</v>
      </c>
      <c r="B108" s="57" t="s">
        <v>220</v>
      </c>
      <c r="C108" s="57" t="s">
        <v>90</v>
      </c>
      <c r="D108" s="57" t="s">
        <v>30</v>
      </c>
      <c r="E108" s="58">
        <v>973069</v>
      </c>
      <c r="F108" s="59" t="s">
        <v>91</v>
      </c>
      <c r="G108" s="58">
        <v>77846</v>
      </c>
      <c r="H108" s="58">
        <f t="shared" si="1"/>
        <v>1050915</v>
      </c>
      <c r="I108" s="57" t="s">
        <v>21</v>
      </c>
      <c r="J108" s="57" t="s">
        <v>92</v>
      </c>
    </row>
    <row r="109" spans="1:10" outlineLevel="1" x14ac:dyDescent="0.25">
      <c r="A109" s="56">
        <v>45647</v>
      </c>
      <c r="B109" s="57" t="s">
        <v>221</v>
      </c>
      <c r="C109" s="57" t="s">
        <v>90</v>
      </c>
      <c r="D109" s="57" t="s">
        <v>67</v>
      </c>
      <c r="E109" s="58">
        <v>896523</v>
      </c>
      <c r="F109" s="59" t="s">
        <v>91</v>
      </c>
      <c r="G109" s="58">
        <v>71722</v>
      </c>
      <c r="H109" s="58">
        <f t="shared" si="1"/>
        <v>968245</v>
      </c>
      <c r="I109" s="57" t="s">
        <v>21</v>
      </c>
      <c r="J109" s="57" t="s">
        <v>92</v>
      </c>
    </row>
    <row r="110" spans="1:10" outlineLevel="1" x14ac:dyDescent="0.25">
      <c r="A110" s="56">
        <v>45647</v>
      </c>
      <c r="B110" s="57" t="s">
        <v>222</v>
      </c>
      <c r="C110" s="57" t="s">
        <v>90</v>
      </c>
      <c r="D110" s="57" t="s">
        <v>32</v>
      </c>
      <c r="E110" s="58">
        <v>758450</v>
      </c>
      <c r="F110" s="59" t="s">
        <v>91</v>
      </c>
      <c r="G110" s="58">
        <v>60676</v>
      </c>
      <c r="H110" s="58">
        <f t="shared" si="1"/>
        <v>819126</v>
      </c>
      <c r="I110" s="57" t="s">
        <v>21</v>
      </c>
      <c r="J110" s="57" t="s">
        <v>92</v>
      </c>
    </row>
    <row r="111" spans="1:10" outlineLevel="1" x14ac:dyDescent="0.25">
      <c r="A111" s="56">
        <v>45647</v>
      </c>
      <c r="B111" s="57" t="s">
        <v>223</v>
      </c>
      <c r="C111" s="57" t="s">
        <v>90</v>
      </c>
      <c r="D111" s="57" t="s">
        <v>95</v>
      </c>
      <c r="E111" s="58">
        <v>877522</v>
      </c>
      <c r="F111" s="59" t="s">
        <v>91</v>
      </c>
      <c r="G111" s="58">
        <v>70202</v>
      </c>
      <c r="H111" s="58">
        <f t="shared" si="1"/>
        <v>947724</v>
      </c>
      <c r="I111" s="57" t="s">
        <v>21</v>
      </c>
      <c r="J111" s="57" t="s">
        <v>92</v>
      </c>
    </row>
    <row r="112" spans="1:10" outlineLevel="1" x14ac:dyDescent="0.25">
      <c r="A112" s="56">
        <v>45647</v>
      </c>
      <c r="B112" s="57" t="s">
        <v>224</v>
      </c>
      <c r="C112" s="57" t="s">
        <v>90</v>
      </c>
      <c r="D112" s="57" t="s">
        <v>76</v>
      </c>
      <c r="E112" s="58">
        <v>659161</v>
      </c>
      <c r="F112" s="59" t="s">
        <v>91</v>
      </c>
      <c r="G112" s="58">
        <v>52733</v>
      </c>
      <c r="H112" s="58">
        <f t="shared" si="1"/>
        <v>711894</v>
      </c>
      <c r="I112" s="57" t="s">
        <v>21</v>
      </c>
      <c r="J112" s="57" t="s">
        <v>92</v>
      </c>
    </row>
    <row r="113" spans="1:10" outlineLevel="1" x14ac:dyDescent="0.25">
      <c r="A113" s="56">
        <v>45647</v>
      </c>
      <c r="B113" s="57" t="s">
        <v>225</v>
      </c>
      <c r="C113" s="57" t="s">
        <v>90</v>
      </c>
      <c r="D113" s="57" t="s">
        <v>35</v>
      </c>
      <c r="E113" s="58">
        <v>467755</v>
      </c>
      <c r="F113" s="59" t="s">
        <v>91</v>
      </c>
      <c r="G113" s="58">
        <v>37420</v>
      </c>
      <c r="H113" s="58">
        <f t="shared" si="1"/>
        <v>505175</v>
      </c>
      <c r="I113" s="57" t="s">
        <v>21</v>
      </c>
      <c r="J113" s="57" t="s">
        <v>92</v>
      </c>
    </row>
    <row r="114" spans="1:10" outlineLevel="1" x14ac:dyDescent="0.25">
      <c r="A114" s="56">
        <v>45647</v>
      </c>
      <c r="B114" s="57" t="s">
        <v>226</v>
      </c>
      <c r="C114" s="57" t="s">
        <v>90</v>
      </c>
      <c r="D114" s="57" t="s">
        <v>37</v>
      </c>
      <c r="E114" s="58">
        <v>593335</v>
      </c>
      <c r="F114" s="59" t="s">
        <v>91</v>
      </c>
      <c r="G114" s="58">
        <v>47467</v>
      </c>
      <c r="H114" s="58">
        <f t="shared" si="1"/>
        <v>640802</v>
      </c>
      <c r="I114" s="57" t="s">
        <v>21</v>
      </c>
      <c r="J114" s="57" t="s">
        <v>92</v>
      </c>
    </row>
    <row r="115" spans="1:10" outlineLevel="1" x14ac:dyDescent="0.25">
      <c r="A115" s="56">
        <v>45647</v>
      </c>
      <c r="B115" s="57" t="s">
        <v>227</v>
      </c>
      <c r="C115" s="57" t="s">
        <v>90</v>
      </c>
      <c r="D115" s="57" t="s">
        <v>38</v>
      </c>
      <c r="E115" s="58">
        <v>467755</v>
      </c>
      <c r="F115" s="59" t="s">
        <v>91</v>
      </c>
      <c r="G115" s="58">
        <v>37420</v>
      </c>
      <c r="H115" s="58">
        <f t="shared" si="1"/>
        <v>505175</v>
      </c>
      <c r="I115" s="57" t="s">
        <v>21</v>
      </c>
      <c r="J115" s="57" t="s">
        <v>92</v>
      </c>
    </row>
    <row r="116" spans="1:10" outlineLevel="1" x14ac:dyDescent="0.25">
      <c r="A116" s="56">
        <v>45647</v>
      </c>
      <c r="B116" s="57" t="s">
        <v>228</v>
      </c>
      <c r="C116" s="57" t="s">
        <v>90</v>
      </c>
      <c r="D116" s="57" t="s">
        <v>78</v>
      </c>
      <c r="E116" s="58">
        <v>846599</v>
      </c>
      <c r="F116" s="59" t="s">
        <v>91</v>
      </c>
      <c r="G116" s="58">
        <v>67728</v>
      </c>
      <c r="H116" s="58">
        <f t="shared" si="1"/>
        <v>914327</v>
      </c>
      <c r="I116" s="57" t="s">
        <v>21</v>
      </c>
      <c r="J116" s="57" t="s">
        <v>92</v>
      </c>
    </row>
    <row r="117" spans="1:10" outlineLevel="1" x14ac:dyDescent="0.25">
      <c r="A117" s="56">
        <v>45647</v>
      </c>
      <c r="B117" s="57" t="s">
        <v>229</v>
      </c>
      <c r="C117" s="57" t="s">
        <v>90</v>
      </c>
      <c r="D117" s="57" t="s">
        <v>94</v>
      </c>
      <c r="E117" s="58">
        <v>651097</v>
      </c>
      <c r="F117" s="59" t="s">
        <v>91</v>
      </c>
      <c r="G117" s="58">
        <v>52088</v>
      </c>
      <c r="H117" s="58">
        <f t="shared" si="1"/>
        <v>703185</v>
      </c>
      <c r="I117" s="57" t="s">
        <v>21</v>
      </c>
      <c r="J117" s="57" t="s">
        <v>92</v>
      </c>
    </row>
    <row r="118" spans="1:10" outlineLevel="1" x14ac:dyDescent="0.25">
      <c r="A118" s="56">
        <v>45647</v>
      </c>
      <c r="B118" s="57" t="s">
        <v>230</v>
      </c>
      <c r="C118" s="57" t="s">
        <v>90</v>
      </c>
      <c r="D118" s="57" t="s">
        <v>42</v>
      </c>
      <c r="E118" s="58">
        <v>527804</v>
      </c>
      <c r="F118" s="59" t="s">
        <v>91</v>
      </c>
      <c r="G118" s="58">
        <v>42224</v>
      </c>
      <c r="H118" s="58">
        <f t="shared" si="1"/>
        <v>570028</v>
      </c>
      <c r="I118" s="57" t="s">
        <v>21</v>
      </c>
      <c r="J118" s="57" t="s">
        <v>92</v>
      </c>
    </row>
    <row r="119" spans="1:10" outlineLevel="1" x14ac:dyDescent="0.25">
      <c r="A119" s="56">
        <v>45647</v>
      </c>
      <c r="B119" s="57" t="s">
        <v>231</v>
      </c>
      <c r="C119" s="57" t="s">
        <v>90</v>
      </c>
      <c r="D119" s="57" t="s">
        <v>43</v>
      </c>
      <c r="E119" s="58">
        <v>467755</v>
      </c>
      <c r="F119" s="59" t="s">
        <v>91</v>
      </c>
      <c r="G119" s="58">
        <v>37420</v>
      </c>
      <c r="H119" s="58">
        <f t="shared" si="1"/>
        <v>505175</v>
      </c>
      <c r="I119" s="57" t="s">
        <v>21</v>
      </c>
      <c r="J119" s="57" t="s">
        <v>92</v>
      </c>
    </row>
    <row r="120" spans="1:10" outlineLevel="1" x14ac:dyDescent="0.25">
      <c r="A120" s="56">
        <v>45647</v>
      </c>
      <c r="B120" s="57" t="s">
        <v>232</v>
      </c>
      <c r="C120" s="57" t="s">
        <v>90</v>
      </c>
      <c r="D120" s="57" t="s">
        <v>44</v>
      </c>
      <c r="E120" s="58">
        <v>659161</v>
      </c>
      <c r="F120" s="59" t="s">
        <v>91</v>
      </c>
      <c r="G120" s="58">
        <v>52733</v>
      </c>
      <c r="H120" s="58">
        <f t="shared" si="1"/>
        <v>711894</v>
      </c>
      <c r="I120" s="57" t="s">
        <v>21</v>
      </c>
      <c r="J120" s="57" t="s">
        <v>92</v>
      </c>
    </row>
    <row r="121" spans="1:10" outlineLevel="1" x14ac:dyDescent="0.25">
      <c r="A121" s="56">
        <v>45647</v>
      </c>
      <c r="B121" s="57" t="s">
        <v>233</v>
      </c>
      <c r="C121" s="57" t="s">
        <v>90</v>
      </c>
      <c r="D121" s="57" t="s">
        <v>59</v>
      </c>
      <c r="E121" s="58">
        <v>868461</v>
      </c>
      <c r="F121" s="59" t="s">
        <v>91</v>
      </c>
      <c r="G121" s="58">
        <v>69477</v>
      </c>
      <c r="H121" s="58">
        <f t="shared" si="1"/>
        <v>937938</v>
      </c>
      <c r="I121" s="57" t="s">
        <v>21</v>
      </c>
      <c r="J121" s="57" t="s">
        <v>92</v>
      </c>
    </row>
    <row r="122" spans="1:10" outlineLevel="1" x14ac:dyDescent="0.25">
      <c r="A122" s="56">
        <v>45647</v>
      </c>
      <c r="B122" s="57" t="s">
        <v>234</v>
      </c>
      <c r="C122" s="57" t="s">
        <v>90</v>
      </c>
      <c r="D122" s="57" t="s">
        <v>103</v>
      </c>
      <c r="E122" s="58">
        <v>1087929</v>
      </c>
      <c r="F122" s="59" t="s">
        <v>91</v>
      </c>
      <c r="G122" s="58">
        <v>87034</v>
      </c>
      <c r="H122" s="58">
        <f t="shared" si="1"/>
        <v>1174963</v>
      </c>
      <c r="I122" s="57" t="s">
        <v>21</v>
      </c>
      <c r="J122" s="57" t="s">
        <v>92</v>
      </c>
    </row>
    <row r="123" spans="1:10" outlineLevel="1" x14ac:dyDescent="0.25">
      <c r="A123" s="56">
        <v>45647</v>
      </c>
      <c r="B123" s="57" t="s">
        <v>235</v>
      </c>
      <c r="C123" s="57" t="s">
        <v>90</v>
      </c>
      <c r="D123" s="57" t="s">
        <v>49</v>
      </c>
      <c r="E123" s="58">
        <v>784741</v>
      </c>
      <c r="F123" s="59" t="s">
        <v>91</v>
      </c>
      <c r="G123" s="58">
        <v>62779</v>
      </c>
      <c r="H123" s="58">
        <f t="shared" si="1"/>
        <v>847520</v>
      </c>
      <c r="I123" s="57" t="s">
        <v>21</v>
      </c>
      <c r="J123" s="57" t="s">
        <v>92</v>
      </c>
    </row>
    <row r="124" spans="1:10" outlineLevel="1" x14ac:dyDescent="0.25">
      <c r="A124" s="56">
        <v>45647</v>
      </c>
      <c r="B124" s="57" t="s">
        <v>236</v>
      </c>
      <c r="C124" s="57" t="s">
        <v>90</v>
      </c>
      <c r="D124" s="57" t="s">
        <v>81</v>
      </c>
      <c r="E124" s="58">
        <v>659161</v>
      </c>
      <c r="F124" s="59" t="s">
        <v>91</v>
      </c>
      <c r="G124" s="58">
        <v>52733</v>
      </c>
      <c r="H124" s="58">
        <f t="shared" si="1"/>
        <v>711894</v>
      </c>
      <c r="I124" s="57" t="s">
        <v>21</v>
      </c>
      <c r="J124" s="57" t="s">
        <v>92</v>
      </c>
    </row>
    <row r="125" spans="1:10" outlineLevel="1" x14ac:dyDescent="0.25">
      <c r="A125" s="56">
        <v>45647</v>
      </c>
      <c r="B125" s="57" t="s">
        <v>237</v>
      </c>
      <c r="C125" s="57" t="s">
        <v>90</v>
      </c>
      <c r="D125" s="57" t="s">
        <v>98</v>
      </c>
      <c r="E125" s="58">
        <v>668222</v>
      </c>
      <c r="F125" s="59" t="s">
        <v>91</v>
      </c>
      <c r="G125" s="58">
        <v>53458</v>
      </c>
      <c r="H125" s="58">
        <f t="shared" si="1"/>
        <v>721680</v>
      </c>
      <c r="I125" s="57" t="s">
        <v>21</v>
      </c>
      <c r="J125" s="57" t="s">
        <v>92</v>
      </c>
    </row>
    <row r="126" spans="1:10" outlineLevel="1" x14ac:dyDescent="0.25">
      <c r="A126" s="56">
        <v>45647</v>
      </c>
      <c r="B126" s="57" t="s">
        <v>238</v>
      </c>
      <c r="C126" s="57" t="s">
        <v>90</v>
      </c>
      <c r="D126" s="57" t="s">
        <v>100</v>
      </c>
      <c r="E126" s="58">
        <v>758450</v>
      </c>
      <c r="F126" s="59" t="s">
        <v>91</v>
      </c>
      <c r="G126" s="58">
        <v>60676</v>
      </c>
      <c r="H126" s="58">
        <f t="shared" si="1"/>
        <v>819126</v>
      </c>
      <c r="I126" s="57" t="s">
        <v>21</v>
      </c>
      <c r="J126" s="57" t="s">
        <v>92</v>
      </c>
    </row>
    <row r="127" spans="1:10" outlineLevel="1" x14ac:dyDescent="0.25">
      <c r="A127" s="56">
        <v>45647</v>
      </c>
      <c r="B127" s="57" t="s">
        <v>239</v>
      </c>
      <c r="C127" s="57" t="s">
        <v>90</v>
      </c>
      <c r="D127" s="57" t="s">
        <v>51</v>
      </c>
      <c r="E127" s="58">
        <v>1612965</v>
      </c>
      <c r="F127" s="59" t="s">
        <v>91</v>
      </c>
      <c r="G127" s="58">
        <v>129037</v>
      </c>
      <c r="H127" s="58">
        <f t="shared" si="1"/>
        <v>1742002</v>
      </c>
      <c r="I127" s="57" t="s">
        <v>21</v>
      </c>
      <c r="J127" s="57" t="s">
        <v>92</v>
      </c>
    </row>
    <row r="128" spans="1:10" outlineLevel="1" x14ac:dyDescent="0.25">
      <c r="A128" s="56">
        <v>45647</v>
      </c>
      <c r="B128" s="57" t="s">
        <v>240</v>
      </c>
      <c r="C128" s="57" t="s">
        <v>90</v>
      </c>
      <c r="D128" s="57" t="s">
        <v>52</v>
      </c>
      <c r="E128" s="58">
        <v>534350</v>
      </c>
      <c r="F128" s="59" t="s">
        <v>91</v>
      </c>
      <c r="G128" s="58">
        <v>42748</v>
      </c>
      <c r="H128" s="58">
        <f t="shared" si="1"/>
        <v>577098</v>
      </c>
      <c r="I128" s="57" t="s">
        <v>21</v>
      </c>
      <c r="J128" s="57" t="s">
        <v>92</v>
      </c>
    </row>
    <row r="129" spans="1:10" outlineLevel="1" x14ac:dyDescent="0.25">
      <c r="A129" s="56">
        <v>45647</v>
      </c>
      <c r="B129" s="57" t="s">
        <v>241</v>
      </c>
      <c r="C129" s="57" t="s">
        <v>90</v>
      </c>
      <c r="D129" s="57" t="s">
        <v>191</v>
      </c>
      <c r="E129" s="58">
        <v>1087929</v>
      </c>
      <c r="F129" s="59" t="s">
        <v>91</v>
      </c>
      <c r="G129" s="58">
        <v>87034</v>
      </c>
      <c r="H129" s="58">
        <f t="shared" si="1"/>
        <v>1174963</v>
      </c>
      <c r="I129" s="57" t="s">
        <v>21</v>
      </c>
      <c r="J129" s="57" t="s">
        <v>92</v>
      </c>
    </row>
    <row r="130" spans="1:10" outlineLevel="1" x14ac:dyDescent="0.25">
      <c r="A130" s="56">
        <v>45647</v>
      </c>
      <c r="B130" s="57" t="s">
        <v>242</v>
      </c>
      <c r="C130" s="57" t="s">
        <v>90</v>
      </c>
      <c r="D130" s="57" t="s">
        <v>53</v>
      </c>
      <c r="E130" s="58">
        <v>784741</v>
      </c>
      <c r="F130" s="59" t="s">
        <v>91</v>
      </c>
      <c r="G130" s="58">
        <v>62779</v>
      </c>
      <c r="H130" s="58">
        <f t="shared" si="1"/>
        <v>847520</v>
      </c>
      <c r="I130" s="57" t="s">
        <v>21</v>
      </c>
      <c r="J130" s="57" t="s">
        <v>92</v>
      </c>
    </row>
    <row r="131" spans="1:10" outlineLevel="1" x14ac:dyDescent="0.25">
      <c r="A131" s="56">
        <v>45649</v>
      </c>
      <c r="B131" s="57" t="s">
        <v>243</v>
      </c>
      <c r="C131" s="57" t="s">
        <v>90</v>
      </c>
      <c r="D131" s="57" t="s">
        <v>79</v>
      </c>
      <c r="E131" s="58">
        <v>2038108</v>
      </c>
      <c r="F131" s="59" t="s">
        <v>91</v>
      </c>
      <c r="G131" s="58">
        <v>163049</v>
      </c>
      <c r="H131" s="58">
        <f t="shared" ref="H131:H165" si="2">+E131+G131</f>
        <v>2201157</v>
      </c>
      <c r="I131" s="57" t="s">
        <v>21</v>
      </c>
      <c r="J131" s="57" t="s">
        <v>92</v>
      </c>
    </row>
    <row r="132" spans="1:10" outlineLevel="1" x14ac:dyDescent="0.25">
      <c r="A132" s="56">
        <v>45649</v>
      </c>
      <c r="B132" s="57" t="s">
        <v>244</v>
      </c>
      <c r="C132" s="57" t="s">
        <v>90</v>
      </c>
      <c r="D132" s="57" t="s">
        <v>46</v>
      </c>
      <c r="E132" s="58">
        <v>836580</v>
      </c>
      <c r="F132" s="59" t="s">
        <v>91</v>
      </c>
      <c r="G132" s="58">
        <v>66926</v>
      </c>
      <c r="H132" s="58">
        <f t="shared" si="2"/>
        <v>903506</v>
      </c>
      <c r="I132" s="57" t="s">
        <v>21</v>
      </c>
      <c r="J132" s="57" t="s">
        <v>92</v>
      </c>
    </row>
    <row r="133" spans="1:10" outlineLevel="1" x14ac:dyDescent="0.25">
      <c r="A133" s="56">
        <v>45651</v>
      </c>
      <c r="B133" s="57" t="s">
        <v>245</v>
      </c>
      <c r="C133" s="57" t="s">
        <v>90</v>
      </c>
      <c r="D133" s="57" t="s">
        <v>107</v>
      </c>
      <c r="E133" s="58">
        <v>2093777</v>
      </c>
      <c r="F133" s="59" t="s">
        <v>91</v>
      </c>
      <c r="G133" s="58">
        <v>167502</v>
      </c>
      <c r="H133" s="58">
        <f t="shared" si="2"/>
        <v>2261279</v>
      </c>
      <c r="I133" s="57" t="s">
        <v>21</v>
      </c>
      <c r="J133" s="57" t="s">
        <v>92</v>
      </c>
    </row>
    <row r="134" spans="1:10" outlineLevel="1" x14ac:dyDescent="0.25">
      <c r="A134" s="56">
        <v>45651</v>
      </c>
      <c r="B134" s="57" t="s">
        <v>246</v>
      </c>
      <c r="C134" s="57" t="s">
        <v>90</v>
      </c>
      <c r="D134" s="57" t="s">
        <v>34</v>
      </c>
      <c r="E134" s="58">
        <v>3548158</v>
      </c>
      <c r="F134" s="59" t="s">
        <v>91</v>
      </c>
      <c r="G134" s="58">
        <v>283853</v>
      </c>
      <c r="H134" s="58">
        <f t="shared" si="2"/>
        <v>3832011</v>
      </c>
      <c r="I134" s="57" t="s">
        <v>21</v>
      </c>
      <c r="J134" s="57" t="s">
        <v>92</v>
      </c>
    </row>
    <row r="135" spans="1:10" outlineLevel="1" x14ac:dyDescent="0.25">
      <c r="A135" s="56">
        <v>45651</v>
      </c>
      <c r="B135" s="57" t="s">
        <v>247</v>
      </c>
      <c r="C135" s="57" t="s">
        <v>90</v>
      </c>
      <c r="D135" s="57" t="s">
        <v>23</v>
      </c>
      <c r="E135" s="58">
        <v>1691345</v>
      </c>
      <c r="F135" s="59" t="s">
        <v>91</v>
      </c>
      <c r="G135" s="58">
        <v>135308</v>
      </c>
      <c r="H135" s="58">
        <f t="shared" si="2"/>
        <v>1826653</v>
      </c>
      <c r="I135" s="57" t="s">
        <v>21</v>
      </c>
      <c r="J135" s="57" t="s">
        <v>92</v>
      </c>
    </row>
    <row r="136" spans="1:10" outlineLevel="1" x14ac:dyDescent="0.25">
      <c r="A136" s="56">
        <v>45651</v>
      </c>
      <c r="B136" s="57" t="s">
        <v>248</v>
      </c>
      <c r="C136" s="57" t="s">
        <v>90</v>
      </c>
      <c r="D136" s="57" t="s">
        <v>52</v>
      </c>
      <c r="E136" s="58">
        <v>839425</v>
      </c>
      <c r="F136" s="59" t="s">
        <v>91</v>
      </c>
      <c r="G136" s="58">
        <v>67154</v>
      </c>
      <c r="H136" s="58">
        <f t="shared" si="2"/>
        <v>906579</v>
      </c>
      <c r="I136" s="57" t="s">
        <v>21</v>
      </c>
      <c r="J136" s="57" t="s">
        <v>92</v>
      </c>
    </row>
    <row r="137" spans="1:10" outlineLevel="1" x14ac:dyDescent="0.25">
      <c r="A137" s="56">
        <v>45651</v>
      </c>
      <c r="B137" s="57" t="s">
        <v>249</v>
      </c>
      <c r="C137" s="57" t="s">
        <v>90</v>
      </c>
      <c r="D137" s="57" t="s">
        <v>68</v>
      </c>
      <c r="E137" s="58">
        <v>1938759</v>
      </c>
      <c r="F137" s="59" t="s">
        <v>91</v>
      </c>
      <c r="G137" s="58">
        <v>155101</v>
      </c>
      <c r="H137" s="58">
        <f t="shared" si="2"/>
        <v>2093860</v>
      </c>
      <c r="I137" s="57" t="s">
        <v>21</v>
      </c>
      <c r="J137" s="57" t="s">
        <v>92</v>
      </c>
    </row>
    <row r="138" spans="1:10" outlineLevel="1" x14ac:dyDescent="0.25">
      <c r="A138" s="56">
        <v>45652</v>
      </c>
      <c r="B138" s="57" t="s">
        <v>250</v>
      </c>
      <c r="C138" s="57" t="s">
        <v>105</v>
      </c>
      <c r="D138" s="57" t="s">
        <v>251</v>
      </c>
      <c r="E138" s="58">
        <v>-8929081</v>
      </c>
      <c r="F138" s="59" t="s">
        <v>91</v>
      </c>
      <c r="G138" s="58">
        <v>-714326</v>
      </c>
      <c r="H138" s="58">
        <f t="shared" si="2"/>
        <v>-9643407</v>
      </c>
      <c r="I138" s="57" t="s">
        <v>21</v>
      </c>
      <c r="J138" s="57" t="s">
        <v>92</v>
      </c>
    </row>
    <row r="139" spans="1:10" outlineLevel="1" x14ac:dyDescent="0.25">
      <c r="A139" s="56">
        <v>45652</v>
      </c>
      <c r="B139" s="57" t="s">
        <v>252</v>
      </c>
      <c r="C139" s="57" t="s">
        <v>90</v>
      </c>
      <c r="D139" s="57" t="s">
        <v>50</v>
      </c>
      <c r="E139" s="58">
        <v>996787</v>
      </c>
      <c r="F139" s="59" t="s">
        <v>91</v>
      </c>
      <c r="G139" s="58">
        <v>79743</v>
      </c>
      <c r="H139" s="58">
        <f t="shared" si="2"/>
        <v>1076530</v>
      </c>
      <c r="I139" s="57" t="s">
        <v>21</v>
      </c>
      <c r="J139" s="57" t="s">
        <v>92</v>
      </c>
    </row>
    <row r="140" spans="1:10" outlineLevel="1" x14ac:dyDescent="0.25">
      <c r="A140" s="56">
        <v>45652</v>
      </c>
      <c r="B140" s="57" t="s">
        <v>253</v>
      </c>
      <c r="C140" s="57" t="s">
        <v>90</v>
      </c>
      <c r="D140" s="57" t="s">
        <v>71</v>
      </c>
      <c r="E140" s="58">
        <v>3553726</v>
      </c>
      <c r="F140" s="59" t="s">
        <v>91</v>
      </c>
      <c r="G140" s="58">
        <v>284298</v>
      </c>
      <c r="H140" s="58">
        <f t="shared" si="2"/>
        <v>3838024</v>
      </c>
      <c r="I140" s="57" t="s">
        <v>21</v>
      </c>
      <c r="J140" s="57" t="s">
        <v>92</v>
      </c>
    </row>
    <row r="141" spans="1:10" outlineLevel="1" x14ac:dyDescent="0.25">
      <c r="A141" s="56">
        <v>45652</v>
      </c>
      <c r="B141" s="57" t="s">
        <v>254</v>
      </c>
      <c r="C141" s="57" t="s">
        <v>90</v>
      </c>
      <c r="D141" s="57" t="s">
        <v>40</v>
      </c>
      <c r="E141" s="58">
        <v>951844</v>
      </c>
      <c r="F141" s="59" t="s">
        <v>91</v>
      </c>
      <c r="G141" s="58">
        <v>76148</v>
      </c>
      <c r="H141" s="58">
        <f t="shared" si="2"/>
        <v>1027992</v>
      </c>
      <c r="I141" s="57" t="s">
        <v>21</v>
      </c>
      <c r="J141" s="57" t="s">
        <v>92</v>
      </c>
    </row>
    <row r="142" spans="1:10" outlineLevel="1" x14ac:dyDescent="0.25">
      <c r="A142" s="56">
        <v>45652</v>
      </c>
      <c r="B142" s="57" t="s">
        <v>255</v>
      </c>
      <c r="C142" s="57" t="s">
        <v>90</v>
      </c>
      <c r="D142" s="57" t="s">
        <v>70</v>
      </c>
      <c r="E142" s="58">
        <v>1768789</v>
      </c>
      <c r="F142" s="59" t="s">
        <v>91</v>
      </c>
      <c r="G142" s="58">
        <v>141503</v>
      </c>
      <c r="H142" s="58">
        <f t="shared" si="2"/>
        <v>1910292</v>
      </c>
      <c r="I142" s="57" t="s">
        <v>21</v>
      </c>
      <c r="J142" s="57" t="s">
        <v>92</v>
      </c>
    </row>
    <row r="143" spans="1:10" outlineLevel="1" x14ac:dyDescent="0.25">
      <c r="A143" s="56">
        <v>45652</v>
      </c>
      <c r="B143" s="57" t="s">
        <v>256</v>
      </c>
      <c r="C143" s="57" t="s">
        <v>90</v>
      </c>
      <c r="D143" s="57" t="s">
        <v>47</v>
      </c>
      <c r="E143" s="58">
        <v>1520120</v>
      </c>
      <c r="F143" s="59" t="s">
        <v>91</v>
      </c>
      <c r="G143" s="58">
        <v>121610</v>
      </c>
      <c r="H143" s="58">
        <f t="shared" si="2"/>
        <v>1641730</v>
      </c>
      <c r="I143" s="57" t="s">
        <v>21</v>
      </c>
      <c r="J143" s="57" t="s">
        <v>92</v>
      </c>
    </row>
    <row r="144" spans="1:10" outlineLevel="1" x14ac:dyDescent="0.25">
      <c r="A144" s="56">
        <v>45653</v>
      </c>
      <c r="B144" s="57" t="s">
        <v>257</v>
      </c>
      <c r="C144" s="57" t="s">
        <v>90</v>
      </c>
      <c r="D144" s="57" t="s">
        <v>33</v>
      </c>
      <c r="E144" s="58">
        <v>548047</v>
      </c>
      <c r="F144" s="59" t="s">
        <v>91</v>
      </c>
      <c r="G144" s="58">
        <v>43844</v>
      </c>
      <c r="H144" s="58">
        <f t="shared" si="2"/>
        <v>591891</v>
      </c>
      <c r="I144" s="57" t="s">
        <v>21</v>
      </c>
      <c r="J144" s="57" t="s">
        <v>92</v>
      </c>
    </row>
    <row r="145" spans="1:10" outlineLevel="1" x14ac:dyDescent="0.25">
      <c r="A145" s="56">
        <v>45653</v>
      </c>
      <c r="B145" s="57" t="s">
        <v>258</v>
      </c>
      <c r="C145" s="57" t="s">
        <v>90</v>
      </c>
      <c r="D145" s="57" t="s">
        <v>96</v>
      </c>
      <c r="E145" s="58">
        <v>2455225</v>
      </c>
      <c r="F145" s="59" t="s">
        <v>91</v>
      </c>
      <c r="G145" s="58">
        <v>196418</v>
      </c>
      <c r="H145" s="58">
        <f t="shared" si="2"/>
        <v>2651643</v>
      </c>
      <c r="I145" s="57" t="s">
        <v>21</v>
      </c>
      <c r="J145" s="57" t="s">
        <v>92</v>
      </c>
    </row>
    <row r="146" spans="1:10" outlineLevel="1" x14ac:dyDescent="0.25">
      <c r="A146" s="56">
        <v>45654</v>
      </c>
      <c r="B146" s="57" t="s">
        <v>259</v>
      </c>
      <c r="C146" s="57" t="s">
        <v>90</v>
      </c>
      <c r="D146" s="57" t="s">
        <v>104</v>
      </c>
      <c r="E146" s="58">
        <v>1848896</v>
      </c>
      <c r="F146" s="59" t="s">
        <v>91</v>
      </c>
      <c r="G146" s="58">
        <v>147912</v>
      </c>
      <c r="H146" s="58">
        <f t="shared" si="2"/>
        <v>1996808</v>
      </c>
      <c r="I146" s="57" t="s">
        <v>21</v>
      </c>
      <c r="J146" s="57" t="s">
        <v>92</v>
      </c>
    </row>
    <row r="147" spans="1:10" outlineLevel="1" x14ac:dyDescent="0.25">
      <c r="A147" s="56">
        <v>45654</v>
      </c>
      <c r="B147" s="57" t="s">
        <v>260</v>
      </c>
      <c r="C147" s="57" t="s">
        <v>90</v>
      </c>
      <c r="D147" s="57" t="s">
        <v>74</v>
      </c>
      <c r="E147" s="58">
        <v>1355218</v>
      </c>
      <c r="F147" s="59" t="s">
        <v>91</v>
      </c>
      <c r="G147" s="58">
        <v>108417</v>
      </c>
      <c r="H147" s="58">
        <f t="shared" si="2"/>
        <v>1463635</v>
      </c>
      <c r="I147" s="57" t="s">
        <v>21</v>
      </c>
      <c r="J147" s="57" t="s">
        <v>92</v>
      </c>
    </row>
    <row r="148" spans="1:10" outlineLevel="1" x14ac:dyDescent="0.25">
      <c r="A148" s="56">
        <v>45654</v>
      </c>
      <c r="B148" s="57" t="s">
        <v>261</v>
      </c>
      <c r="C148" s="57" t="s">
        <v>90</v>
      </c>
      <c r="D148" s="57" t="s">
        <v>30</v>
      </c>
      <c r="E148" s="58">
        <v>839425</v>
      </c>
      <c r="F148" s="59" t="s">
        <v>91</v>
      </c>
      <c r="G148" s="58">
        <v>67154</v>
      </c>
      <c r="H148" s="58">
        <f t="shared" si="2"/>
        <v>906579</v>
      </c>
      <c r="I148" s="57" t="s">
        <v>21</v>
      </c>
      <c r="J148" s="57" t="s">
        <v>92</v>
      </c>
    </row>
    <row r="149" spans="1:10" outlineLevel="1" x14ac:dyDescent="0.25">
      <c r="A149" s="56">
        <v>45654</v>
      </c>
      <c r="B149" s="57" t="s">
        <v>262</v>
      </c>
      <c r="C149" s="57" t="s">
        <v>90</v>
      </c>
      <c r="D149" s="57" t="s">
        <v>58</v>
      </c>
      <c r="E149" s="58">
        <v>637299</v>
      </c>
      <c r="F149" s="59" t="s">
        <v>91</v>
      </c>
      <c r="G149" s="58">
        <v>50984</v>
      </c>
      <c r="H149" s="58">
        <f t="shared" si="2"/>
        <v>688283</v>
      </c>
      <c r="I149" s="57" t="s">
        <v>21</v>
      </c>
      <c r="J149" s="57" t="s">
        <v>92</v>
      </c>
    </row>
    <row r="150" spans="1:10" outlineLevel="1" x14ac:dyDescent="0.25">
      <c r="A150" s="56">
        <v>45654</v>
      </c>
      <c r="B150" s="57" t="s">
        <v>263</v>
      </c>
      <c r="C150" s="57" t="s">
        <v>90</v>
      </c>
      <c r="D150" s="57" t="s">
        <v>42</v>
      </c>
      <c r="E150" s="58">
        <v>1221573</v>
      </c>
      <c r="F150" s="59" t="s">
        <v>91</v>
      </c>
      <c r="G150" s="58">
        <v>97726</v>
      </c>
      <c r="H150" s="58">
        <f t="shared" si="2"/>
        <v>1319299</v>
      </c>
      <c r="I150" s="57" t="s">
        <v>21</v>
      </c>
      <c r="J150" s="57" t="s">
        <v>92</v>
      </c>
    </row>
    <row r="151" spans="1:10" outlineLevel="1" x14ac:dyDescent="0.25">
      <c r="A151" s="56">
        <v>45654</v>
      </c>
      <c r="B151" s="57" t="s">
        <v>264</v>
      </c>
      <c r="C151" s="57" t="s">
        <v>90</v>
      </c>
      <c r="D151" s="57" t="s">
        <v>43</v>
      </c>
      <c r="E151" s="58">
        <v>505314</v>
      </c>
      <c r="F151" s="59" t="s">
        <v>91</v>
      </c>
      <c r="G151" s="58">
        <v>40425</v>
      </c>
      <c r="H151" s="58">
        <f t="shared" si="2"/>
        <v>545739</v>
      </c>
      <c r="I151" s="57" t="s">
        <v>21</v>
      </c>
      <c r="J151" s="57" t="s">
        <v>92</v>
      </c>
    </row>
    <row r="152" spans="1:10" outlineLevel="1" x14ac:dyDescent="0.25">
      <c r="A152" s="56">
        <v>45654</v>
      </c>
      <c r="B152" s="57" t="s">
        <v>265</v>
      </c>
      <c r="C152" s="57" t="s">
        <v>90</v>
      </c>
      <c r="D152" s="57" t="s">
        <v>99</v>
      </c>
      <c r="E152" s="58">
        <v>659161</v>
      </c>
      <c r="F152" s="59" t="s">
        <v>91</v>
      </c>
      <c r="G152" s="58">
        <v>52733</v>
      </c>
      <c r="H152" s="58">
        <f t="shared" si="2"/>
        <v>711894</v>
      </c>
      <c r="I152" s="57" t="s">
        <v>21</v>
      </c>
      <c r="J152" s="57" t="s">
        <v>92</v>
      </c>
    </row>
    <row r="153" spans="1:10" outlineLevel="1" x14ac:dyDescent="0.25">
      <c r="A153" s="56">
        <v>45654</v>
      </c>
      <c r="B153" s="57" t="s">
        <v>266</v>
      </c>
      <c r="C153" s="57" t="s">
        <v>90</v>
      </c>
      <c r="D153" s="57" t="s">
        <v>54</v>
      </c>
      <c r="E153" s="58">
        <v>1507419</v>
      </c>
      <c r="F153" s="59" t="s">
        <v>91</v>
      </c>
      <c r="G153" s="58">
        <v>120594</v>
      </c>
      <c r="H153" s="58">
        <f t="shared" si="2"/>
        <v>1628013</v>
      </c>
      <c r="I153" s="57" t="s">
        <v>21</v>
      </c>
      <c r="J153" s="57" t="s">
        <v>92</v>
      </c>
    </row>
    <row r="154" spans="1:10" outlineLevel="1" x14ac:dyDescent="0.25">
      <c r="A154" s="56">
        <v>45654</v>
      </c>
      <c r="B154" s="57" t="s">
        <v>267</v>
      </c>
      <c r="C154" s="57" t="s">
        <v>90</v>
      </c>
      <c r="D154" s="57" t="s">
        <v>69</v>
      </c>
      <c r="E154" s="58">
        <v>1086822</v>
      </c>
      <c r="F154" s="59" t="s">
        <v>91</v>
      </c>
      <c r="G154" s="58">
        <v>86946</v>
      </c>
      <c r="H154" s="58">
        <f t="shared" si="2"/>
        <v>1173768</v>
      </c>
      <c r="I154" s="57" t="s">
        <v>21</v>
      </c>
      <c r="J154" s="57" t="s">
        <v>92</v>
      </c>
    </row>
    <row r="155" spans="1:10" outlineLevel="1" x14ac:dyDescent="0.25">
      <c r="A155" s="56">
        <v>45654</v>
      </c>
      <c r="B155" s="57" t="s">
        <v>268</v>
      </c>
      <c r="C155" s="57" t="s">
        <v>90</v>
      </c>
      <c r="D155" s="57" t="s">
        <v>84</v>
      </c>
      <c r="E155" s="58">
        <v>467755</v>
      </c>
      <c r="F155" s="59" t="s">
        <v>91</v>
      </c>
      <c r="G155" s="58">
        <v>37420</v>
      </c>
      <c r="H155" s="58">
        <f t="shared" si="2"/>
        <v>505175</v>
      </c>
      <c r="I155" s="57" t="s">
        <v>21</v>
      </c>
      <c r="J155" s="57" t="s">
        <v>92</v>
      </c>
    </row>
    <row r="156" spans="1:10" outlineLevel="1" x14ac:dyDescent="0.25">
      <c r="A156" s="56">
        <v>45654</v>
      </c>
      <c r="B156" s="57" t="s">
        <v>269</v>
      </c>
      <c r="C156" s="57" t="s">
        <v>90</v>
      </c>
      <c r="D156" s="57" t="s">
        <v>100</v>
      </c>
      <c r="E156" s="58">
        <v>467755</v>
      </c>
      <c r="F156" s="59" t="s">
        <v>91</v>
      </c>
      <c r="G156" s="58">
        <v>37420</v>
      </c>
      <c r="H156" s="58">
        <f t="shared" si="2"/>
        <v>505175</v>
      </c>
      <c r="I156" s="57" t="s">
        <v>21</v>
      </c>
      <c r="J156" s="57" t="s">
        <v>92</v>
      </c>
    </row>
    <row r="157" spans="1:10" outlineLevel="1" x14ac:dyDescent="0.25">
      <c r="A157" s="56">
        <v>45654</v>
      </c>
      <c r="B157" s="57" t="s">
        <v>270</v>
      </c>
      <c r="C157" s="57" t="s">
        <v>90</v>
      </c>
      <c r="D157" s="57" t="s">
        <v>51</v>
      </c>
      <c r="E157" s="58">
        <v>1499214</v>
      </c>
      <c r="F157" s="59" t="s">
        <v>91</v>
      </c>
      <c r="G157" s="58">
        <v>119937</v>
      </c>
      <c r="H157" s="58">
        <f t="shared" si="2"/>
        <v>1619151</v>
      </c>
      <c r="I157" s="57" t="s">
        <v>21</v>
      </c>
      <c r="J157" s="57" t="s">
        <v>92</v>
      </c>
    </row>
    <row r="158" spans="1:10" outlineLevel="1" x14ac:dyDescent="0.25">
      <c r="A158" s="56">
        <v>45654</v>
      </c>
      <c r="B158" s="57" t="s">
        <v>271</v>
      </c>
      <c r="C158" s="57" t="s">
        <v>90</v>
      </c>
      <c r="D158" s="57" t="s">
        <v>53</v>
      </c>
      <c r="E158" s="58">
        <v>637299</v>
      </c>
      <c r="F158" s="59" t="s">
        <v>91</v>
      </c>
      <c r="G158" s="58">
        <v>50984</v>
      </c>
      <c r="H158" s="58">
        <f t="shared" si="2"/>
        <v>688283</v>
      </c>
      <c r="I158" s="57" t="s">
        <v>21</v>
      </c>
      <c r="J158" s="57" t="s">
        <v>92</v>
      </c>
    </row>
    <row r="159" spans="1:10" outlineLevel="1" x14ac:dyDescent="0.25">
      <c r="A159" s="56">
        <v>45654</v>
      </c>
      <c r="B159" s="57" t="s">
        <v>272</v>
      </c>
      <c r="C159" s="57" t="s">
        <v>90</v>
      </c>
      <c r="D159" s="57" t="s">
        <v>60</v>
      </c>
      <c r="E159" s="58">
        <v>467755</v>
      </c>
      <c r="F159" s="59" t="s">
        <v>91</v>
      </c>
      <c r="G159" s="58">
        <v>37420</v>
      </c>
      <c r="H159" s="58">
        <f t="shared" si="2"/>
        <v>505175</v>
      </c>
      <c r="I159" s="57" t="s">
        <v>21</v>
      </c>
      <c r="J159" s="57" t="s">
        <v>92</v>
      </c>
    </row>
    <row r="160" spans="1:10" outlineLevel="1" x14ac:dyDescent="0.25">
      <c r="A160" s="56">
        <v>45654</v>
      </c>
      <c r="B160" s="57" t="s">
        <v>273</v>
      </c>
      <c r="C160" s="57" t="s">
        <v>90</v>
      </c>
      <c r="D160" s="57" t="s">
        <v>28</v>
      </c>
      <c r="E160" s="58">
        <v>593335</v>
      </c>
      <c r="F160" s="59" t="s">
        <v>91</v>
      </c>
      <c r="G160" s="58">
        <v>47467</v>
      </c>
      <c r="H160" s="58">
        <f t="shared" si="2"/>
        <v>640802</v>
      </c>
      <c r="I160" s="57" t="s">
        <v>21</v>
      </c>
      <c r="J160" s="57" t="s">
        <v>92</v>
      </c>
    </row>
    <row r="161" spans="1:10" outlineLevel="1" x14ac:dyDescent="0.25">
      <c r="A161" s="56">
        <v>45654</v>
      </c>
      <c r="B161" s="57" t="s">
        <v>274</v>
      </c>
      <c r="C161" s="57" t="s">
        <v>90</v>
      </c>
      <c r="D161" s="57" t="s">
        <v>29</v>
      </c>
      <c r="E161" s="58">
        <v>668222</v>
      </c>
      <c r="F161" s="59" t="s">
        <v>91</v>
      </c>
      <c r="G161" s="58">
        <v>53458</v>
      </c>
      <c r="H161" s="58">
        <f t="shared" si="2"/>
        <v>721680</v>
      </c>
      <c r="I161" s="57" t="s">
        <v>21</v>
      </c>
      <c r="J161" s="57" t="s">
        <v>92</v>
      </c>
    </row>
    <row r="162" spans="1:10" outlineLevel="1" x14ac:dyDescent="0.25">
      <c r="A162" s="56">
        <v>45654</v>
      </c>
      <c r="B162" s="57" t="s">
        <v>275</v>
      </c>
      <c r="C162" s="57" t="s">
        <v>90</v>
      </c>
      <c r="D162" s="57" t="s">
        <v>72</v>
      </c>
      <c r="E162" s="58">
        <v>1929170</v>
      </c>
      <c r="F162" s="59" t="s">
        <v>91</v>
      </c>
      <c r="G162" s="58">
        <v>154334</v>
      </c>
      <c r="H162" s="58">
        <f t="shared" si="2"/>
        <v>2083504</v>
      </c>
      <c r="I162" s="57" t="s">
        <v>21</v>
      </c>
      <c r="J162" s="57" t="s">
        <v>92</v>
      </c>
    </row>
    <row r="163" spans="1:10" outlineLevel="1" x14ac:dyDescent="0.25">
      <c r="A163" s="56">
        <v>45654</v>
      </c>
      <c r="B163" s="57" t="s">
        <v>276</v>
      </c>
      <c r="C163" s="57" t="s">
        <v>90</v>
      </c>
      <c r="D163" s="57" t="s">
        <v>77</v>
      </c>
      <c r="E163" s="58">
        <v>3935887</v>
      </c>
      <c r="F163" s="59" t="s">
        <v>91</v>
      </c>
      <c r="G163" s="58">
        <v>314871</v>
      </c>
      <c r="H163" s="58">
        <f t="shared" si="2"/>
        <v>4250758</v>
      </c>
      <c r="I163" s="57" t="s">
        <v>21</v>
      </c>
      <c r="J163" s="57" t="s">
        <v>92</v>
      </c>
    </row>
    <row r="164" spans="1:10" outlineLevel="1" x14ac:dyDescent="0.25">
      <c r="A164" s="56">
        <v>45656</v>
      </c>
      <c r="B164" s="57" t="s">
        <v>277</v>
      </c>
      <c r="C164" s="57" t="s">
        <v>90</v>
      </c>
      <c r="D164" s="57" t="s">
        <v>41</v>
      </c>
      <c r="E164" s="58">
        <v>796368</v>
      </c>
      <c r="F164" s="59" t="s">
        <v>91</v>
      </c>
      <c r="G164" s="58">
        <v>63709</v>
      </c>
      <c r="H164" s="58">
        <f t="shared" si="2"/>
        <v>860077</v>
      </c>
      <c r="I164" s="57" t="s">
        <v>21</v>
      </c>
      <c r="J164" s="57" t="s">
        <v>92</v>
      </c>
    </row>
    <row r="165" spans="1:10" outlineLevel="1" x14ac:dyDescent="0.25">
      <c r="A165" s="56">
        <v>45656</v>
      </c>
      <c r="B165" s="57" t="s">
        <v>278</v>
      </c>
      <c r="C165" s="57" t="s">
        <v>90</v>
      </c>
      <c r="D165" s="57" t="s">
        <v>48</v>
      </c>
      <c r="E165" s="58">
        <v>2771232</v>
      </c>
      <c r="F165" s="59" t="s">
        <v>91</v>
      </c>
      <c r="G165" s="58">
        <v>221699</v>
      </c>
      <c r="H165" s="58">
        <f t="shared" si="2"/>
        <v>2992931</v>
      </c>
      <c r="I165" s="57" t="s">
        <v>21</v>
      </c>
      <c r="J165" s="57" t="s">
        <v>92</v>
      </c>
    </row>
    <row r="167" spans="1:10" x14ac:dyDescent="0.25">
      <c r="H167" s="58">
        <f>+SUBTOTAL(9,$H$2:$H$165)</f>
        <v>191121138</v>
      </c>
    </row>
  </sheetData>
  <autoFilter ref="A1:J16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2025-01-20T08:08:34Z</dcterms:modified>
</cp:coreProperties>
</file>