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TMART\"/>
    </mc:Choice>
  </mc:AlternateContent>
  <bookViews>
    <workbookView xWindow="0" yWindow="0" windowWidth="20490" windowHeight="7530"/>
  </bookViews>
  <sheets>
    <sheet name="Tổng Hợp" sheetId="2" r:id="rId1"/>
    <sheet name="Chi Tiết Hàng Bán" sheetId="5" r:id="rId2"/>
    <sheet name="Hàng trả" sheetId="6" r:id="rId3"/>
    <sheet name="T10.24" sheetId="7" r:id="rId4"/>
  </sheets>
  <definedNames>
    <definedName name="_xlnm._FilterDatabase" localSheetId="1" hidden="1">'Chi Tiết Hàng Bán'!$A$1:$I$131</definedName>
    <definedName name="_xlnm._FilterDatabase" localSheetId="2" hidden="1">'Hàng trả'!$A$1:$I$4</definedName>
    <definedName name="_xlnm._FilterDatabase" localSheetId="3" hidden="1">T10.24!$A$1:$J$131</definedName>
  </definedNames>
  <calcPr calcId="162913"/>
</workbook>
</file>

<file path=xl/calcChain.xml><?xml version="1.0" encoding="utf-8"?>
<calcChain xmlns="http://schemas.openxmlformats.org/spreadsheetml/2006/main">
  <c r="H98" i="5" l="1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G3" i="6"/>
  <c r="G131" i="7"/>
  <c r="E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3" i="7"/>
  <c r="H2" i="7"/>
  <c r="H131" i="7" s="1"/>
  <c r="H91" i="5" l="1"/>
  <c r="H92" i="5"/>
  <c r="H93" i="5"/>
  <c r="H94" i="5"/>
  <c r="H95" i="5"/>
  <c r="H96" i="5"/>
  <c r="H97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J6" i="2" l="1"/>
  <c r="J7" i="2" s="1"/>
  <c r="L5" i="2"/>
  <c r="L4" i="2"/>
  <c r="L6" i="2" l="1"/>
  <c r="J9" i="2" s="1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E12" i="2" l="1"/>
  <c r="G2" i="6"/>
  <c r="G4" i="6" s="1"/>
  <c r="G133" i="5" l="1"/>
  <c r="F133" i="5"/>
  <c r="H2" i="5" l="1"/>
  <c r="D6" i="2" l="1"/>
  <c r="G15" i="2" l="1"/>
  <c r="H131" i="5"/>
  <c r="F9" i="2" l="1"/>
  <c r="C6" i="2" l="1"/>
  <c r="G16" i="2" s="1"/>
</calcChain>
</file>

<file path=xl/comments1.xml><?xml version="1.0" encoding="utf-8"?>
<comments xmlns="http://schemas.openxmlformats.org/spreadsheetml/2006/main">
  <authors>
    <author>Admin</author>
  </authors>
  <commentList>
    <comment ref="J7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CKTT 3%</t>
        </r>
      </text>
    </comment>
  </commentList>
</comments>
</file>

<file path=xl/sharedStrings.xml><?xml version="1.0" encoding="utf-8"?>
<sst xmlns="http://schemas.openxmlformats.org/spreadsheetml/2006/main" count="1218" uniqueCount="237">
  <si>
    <t>Thuế GTGT</t>
  </si>
  <si>
    <t>Ngày hóa đơn</t>
  </si>
  <si>
    <t>Số hóa đơn</t>
  </si>
  <si>
    <t>Ngày tháng</t>
  </si>
  <si>
    <t>Nội dung</t>
  </si>
  <si>
    <t>Số tiền bán hàng</t>
  </si>
  <si>
    <t>Số tiền hàng trả</t>
  </si>
  <si>
    <t>Số dư đầu kỳ</t>
  </si>
  <si>
    <t>Tổng bán hàng</t>
  </si>
  <si>
    <t>Tổng đã thanh toán</t>
  </si>
  <si>
    <t xml:space="preserve">Dư nợ phải thu 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</si>
  <si>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</si>
  <si>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</si>
  <si>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</si>
  <si>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</si>
  <si>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</si>
  <si>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</si>
  <si>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Số tiền khách đã thanh toán</t>
  </si>
  <si>
    <t>Tổng hỗ trợ</t>
  </si>
  <si>
    <t>Hỗ trợ</t>
  </si>
  <si>
    <t>Thanh toán</t>
  </si>
  <si>
    <t>CÔNG TY CỔ PHẦN T - MARTSTORES</t>
  </si>
  <si>
    <t>Diễn giải</t>
  </si>
  <si>
    <t>Tmart00628 03. Quầy 274 Khương Đình</t>
  </si>
  <si>
    <t>Hàng trả</t>
  </si>
  <si>
    <t>Tổng hàng trả</t>
  </si>
  <si>
    <t>Số tiền chưa thuế</t>
  </si>
  <si>
    <t>Tmart01051 71. Quầy Hưng Yên</t>
  </si>
  <si>
    <t>Tmart01003 30. Quầy Ecohome2</t>
  </si>
  <si>
    <t>Tmart01011 35. Quầy tầng 5 tòa GEMEK, KĐT Lê Trọng Tấn</t>
  </si>
  <si>
    <t>Tmart01012 36. Quầy CT2 Xuân Mai, Tô Hiệu</t>
  </si>
  <si>
    <t>Tmart01023 00. Quầy 39 Cầu Diễn</t>
  </si>
  <si>
    <t>Tmart01027 120. Quầy Xốm 2</t>
  </si>
  <si>
    <t>Tmart01032 52. Quầy Vĩnh Quỳnh</t>
  </si>
  <si>
    <t>Tmart01047 67. Quầy Trần Thủ Độ</t>
  </si>
  <si>
    <t>Tmart01048 68. Quầy 32T ĐN-A KĐT Golden An Khánh</t>
  </si>
  <si>
    <t>Tmart01049 69. Quầy 59 Xuân La, Tây Hồ, HN</t>
  </si>
  <si>
    <t>Tmart01061 81. Quầy Victory 2</t>
  </si>
  <si>
    <t>Tmart01062 82. Quầy H3.2 FLC Đại Mỗ</t>
  </si>
  <si>
    <t>Tmart01063 83. Tmart Tòa N02, Ecohome3</t>
  </si>
  <si>
    <t>Tmart01071 90. Quầy Đại Thanh 2</t>
  </si>
  <si>
    <t>Tmart01072 91. Quầy 96 Vĩnh Hưng</t>
  </si>
  <si>
    <t>Tmart01075 94. 282 Xuân Đỉnh</t>
  </si>
  <si>
    <t>Tmart01078 96. Quầy Ecohome 1</t>
  </si>
  <si>
    <t>Tmart01080 99. Quầy Roman Tố Hữu</t>
  </si>
  <si>
    <t>Tmart01081 100. Quầy Trâu Quỳ, Gia Lâm</t>
  </si>
  <si>
    <t>Tmart01089 108. Quầy Licogi 13</t>
  </si>
  <si>
    <t>Tmart03001 119 Quầy Yên Xá</t>
  </si>
  <si>
    <t>Tmart03003 122. Quầy TECCO Diamond</t>
  </si>
  <si>
    <t>Tmart03006 125. Quầy MIPEC Kiến Hưng</t>
  </si>
  <si>
    <t>Tmart00619 04. Quầy N3B2 Trần Bình</t>
  </si>
  <si>
    <t>Tmart00988 19. Quầy Resco Cổ Nhuế</t>
  </si>
  <si>
    <t>Tmart00992 22. Quầy CT3 KĐT Văn Khê</t>
  </si>
  <si>
    <t>Tmart00995 25. Quầy CT2 - KĐT Xala</t>
  </si>
  <si>
    <t>Tmart03002 121. Quầy HH4B Linh Đàm</t>
  </si>
  <si>
    <t>Tmart00994 24. Quầy Victory Thăng Long</t>
  </si>
  <si>
    <t>Tmart01088 107. Quầy Ruby City Phúc Lợi</t>
  </si>
  <si>
    <t>Tmart00722 09. Quầy Sóc Sơn</t>
  </si>
  <si>
    <t>Tmart01021 42. Quầy Ecolife, 58 Tố Hữu</t>
  </si>
  <si>
    <t>Tmart01017 39. Quầy 112 Âu Cơ</t>
  </si>
  <si>
    <t>Tmart01087 106. Quầy CT3B Nam Cường, Cổ Nhuế</t>
  </si>
  <si>
    <t>Tmart01010 34. Quầy tòa HH2A, KĐT The Spark Dương Nội</t>
  </si>
  <si>
    <t>Tmart01025 45. Quầy 20 Đức Diễn</t>
  </si>
  <si>
    <t>Tmart00989 20. Quầy Tân Tây Đô</t>
  </si>
  <si>
    <t>Tiền -VAT</t>
  </si>
  <si>
    <t>VAT</t>
  </si>
  <si>
    <t>+VAT</t>
  </si>
  <si>
    <t>DS</t>
  </si>
  <si>
    <t>Tmart01019 40. Quầy 19T6 Kiến Hưng</t>
  </si>
  <si>
    <t>Tmart01000 28. Quầy 485 Vũ Tông Phan</t>
  </si>
  <si>
    <t>Tmart00928 12. Quầy CT12B Kim Văn - Kim Lũ</t>
  </si>
  <si>
    <t>Tmart01083 102. Quầy Đại Thanh 3, CT8A</t>
  </si>
  <si>
    <t>Tmart00999 27. Quầy 62 Thanh Liệt (658 Kim Giang mới)</t>
  </si>
  <si>
    <t>Tmart01070 89. quầy No5 Golden Time, Ecohome 4</t>
  </si>
  <si>
    <t>Tmart01096 1096. Nhà máy Canon Thăng Long</t>
  </si>
  <si>
    <t>Tmart01001 29. Quầy tòa K-KĐT Dương Nội</t>
  </si>
  <si>
    <t>TỔNG TIỀN THANH TOÁN</t>
  </si>
  <si>
    <t>Tmart01046 66. Quầy 47 Tân Xuân, Bắc Từ Liêm, HN</t>
  </si>
  <si>
    <t>Tmart01041 61. Quầy Định Công, số 1 Trần Nguyên Đán</t>
  </si>
  <si>
    <t>Tmart01067 86. Quầy Nơ 4A Linh Đàm</t>
  </si>
  <si>
    <t>Tmart03004 123.Quầy 282 Nguyễn Huy Tưởng</t>
  </si>
  <si>
    <t>Tmart01084 103. Quầy Kosmo</t>
  </si>
  <si>
    <t>Tmart03009 128. Quầy A2 Phương Đông Green Park</t>
  </si>
  <si>
    <t>Tmart03008 127. Quầy VOV</t>
  </si>
  <si>
    <t>Tmart01090 109. Quầy Trần Thủ Độ 2, tòa South Building Pháp Vân - Tứ Hiệp</t>
  </si>
  <si>
    <t>Tmart00980 15. Quầy 9B Nguyễn Cảnh Dị-KĐT Đại Kim</t>
  </si>
  <si>
    <t>Ký hiệu HĐ</t>
  </si>
  <si>
    <t>Doanh số bán chưa có thuế GTGT</t>
  </si>
  <si>
    <t>Thuế suất</t>
  </si>
  <si>
    <t>Tổng tiền</t>
  </si>
  <si>
    <t>Tên người mua</t>
  </si>
  <si>
    <t>Mã số thuế người mua</t>
  </si>
  <si>
    <t>00053574</t>
  </si>
  <si>
    <t>1C24TNN</t>
  </si>
  <si>
    <t>8%</t>
  </si>
  <si>
    <t>0103973610</t>
  </si>
  <si>
    <t>00053681</t>
  </si>
  <si>
    <t>00053682</t>
  </si>
  <si>
    <t>00053683</t>
  </si>
  <si>
    <t>00053684</t>
  </si>
  <si>
    <t>00053685</t>
  </si>
  <si>
    <t>00053686</t>
  </si>
  <si>
    <t>00053687</t>
  </si>
  <si>
    <t>00053688</t>
  </si>
  <si>
    <t>Tmart03005 1801. Quầy Cổ Nhuế</t>
  </si>
  <si>
    <t>00053689</t>
  </si>
  <si>
    <t>00053690</t>
  </si>
  <si>
    <t>00053691</t>
  </si>
  <si>
    <t>00053692</t>
  </si>
  <si>
    <t>00053693</t>
  </si>
  <si>
    <t>00053694</t>
  </si>
  <si>
    <t>00053695</t>
  </si>
  <si>
    <t>00053696</t>
  </si>
  <si>
    <t>00053697</t>
  </si>
  <si>
    <t>00053698</t>
  </si>
  <si>
    <t>00053699</t>
  </si>
  <si>
    <t>00053700</t>
  </si>
  <si>
    <t>00053701</t>
  </si>
  <si>
    <t>00053702</t>
  </si>
  <si>
    <t>Tmart01074 93. Quầy 112 Tân Khai</t>
  </si>
  <si>
    <t>00053703</t>
  </si>
  <si>
    <t>00053704</t>
  </si>
  <si>
    <t>00053705</t>
  </si>
  <si>
    <t>00053706</t>
  </si>
  <si>
    <t>Tmart03010 129. Quầy HH Thái Hà 2, ĐƠN HÀNG KHAI TRƯƠNG CK 10% GIAO NGÀY 4-10-2024</t>
  </si>
  <si>
    <t>00053707</t>
  </si>
  <si>
    <t>00053709</t>
  </si>
  <si>
    <t>00053710</t>
  </si>
  <si>
    <t>00053711</t>
  </si>
  <si>
    <t>00054897</t>
  </si>
  <si>
    <t>00054919</t>
  </si>
  <si>
    <t>00055066</t>
  </si>
  <si>
    <t>00055406</t>
  </si>
  <si>
    <t>00055653</t>
  </si>
  <si>
    <t>00056926</t>
  </si>
  <si>
    <t>Tmart01029 49. Nơ 6A, Linh Đàm</t>
  </si>
  <si>
    <t>00056927</t>
  </si>
  <si>
    <t>00056928</t>
  </si>
  <si>
    <t>Tmart01065 84. Quầy Tecco Tứ Hiệp</t>
  </si>
  <si>
    <t>00056951</t>
  </si>
  <si>
    <t>00056952</t>
  </si>
  <si>
    <t>00056953</t>
  </si>
  <si>
    <t>00056986</t>
  </si>
  <si>
    <t>00057047</t>
  </si>
  <si>
    <t>00057243</t>
  </si>
  <si>
    <t>00057246</t>
  </si>
  <si>
    <t>00057256</t>
  </si>
  <si>
    <t>00057257</t>
  </si>
  <si>
    <t>00057327</t>
  </si>
  <si>
    <t>00057328</t>
  </si>
  <si>
    <t>00057329</t>
  </si>
  <si>
    <t>00057330</t>
  </si>
  <si>
    <t>00057331</t>
  </si>
  <si>
    <t>00057332</t>
  </si>
  <si>
    <t>00057333</t>
  </si>
  <si>
    <t>00057334</t>
  </si>
  <si>
    <t>00057335</t>
  </si>
  <si>
    <t>00057336</t>
  </si>
  <si>
    <t>00057337</t>
  </si>
  <si>
    <t>00057338</t>
  </si>
  <si>
    <t>00057339</t>
  </si>
  <si>
    <t>00057340</t>
  </si>
  <si>
    <t>00057341</t>
  </si>
  <si>
    <t>00057343</t>
  </si>
  <si>
    <t>00057344</t>
  </si>
  <si>
    <t>Tmart01073 92. Quầy Lê Văn Thiêm</t>
  </si>
  <si>
    <t>00057345</t>
  </si>
  <si>
    <t>00057346</t>
  </si>
  <si>
    <t>00057347</t>
  </si>
  <si>
    <t>00057348</t>
  </si>
  <si>
    <t>00057349</t>
  </si>
  <si>
    <t>00057350</t>
  </si>
  <si>
    <t>00057351</t>
  </si>
  <si>
    <t>00057352</t>
  </si>
  <si>
    <t>00057353</t>
  </si>
  <si>
    <t>00057354</t>
  </si>
  <si>
    <t>00057355</t>
  </si>
  <si>
    <t>Tmart00357 01. Quầy 72 Lĩnh Nam</t>
  </si>
  <si>
    <t>00057356</t>
  </si>
  <si>
    <t>00057357</t>
  </si>
  <si>
    <t>00057358</t>
  </si>
  <si>
    <t>00057359</t>
  </si>
  <si>
    <t>00057360</t>
  </si>
  <si>
    <t>00057361</t>
  </si>
  <si>
    <t>00057362</t>
  </si>
  <si>
    <t>00058486</t>
  </si>
  <si>
    <t>00058533</t>
  </si>
  <si>
    <t>Tmart01079 51. Quầy 885 Tam Trinh</t>
  </si>
  <si>
    <t>00058962</t>
  </si>
  <si>
    <t>00058964</t>
  </si>
  <si>
    <t>00058973</t>
  </si>
  <si>
    <t>00058974</t>
  </si>
  <si>
    <t>00059023</t>
  </si>
  <si>
    <t>00059227</t>
  </si>
  <si>
    <t>00059228</t>
  </si>
  <si>
    <t>00060099</t>
  </si>
  <si>
    <t>00060100</t>
  </si>
  <si>
    <t>00060101</t>
  </si>
  <si>
    <t>00060102</t>
  </si>
  <si>
    <t>00060272</t>
  </si>
  <si>
    <t>00060273</t>
  </si>
  <si>
    <t>00060274</t>
  </si>
  <si>
    <t>00060275</t>
  </si>
  <si>
    <t>00060276</t>
  </si>
  <si>
    <t>00060277</t>
  </si>
  <si>
    <t>00060278</t>
  </si>
  <si>
    <t>00060279</t>
  </si>
  <si>
    <t>00060280</t>
  </si>
  <si>
    <t>00060281</t>
  </si>
  <si>
    <t>00060282</t>
  </si>
  <si>
    <t>00060283</t>
  </si>
  <si>
    <t>00060284</t>
  </si>
  <si>
    <t>00060285</t>
  </si>
  <si>
    <t>00060286</t>
  </si>
  <si>
    <t>00060287</t>
  </si>
  <si>
    <t>00060288</t>
  </si>
  <si>
    <t>00060302</t>
  </si>
  <si>
    <t>00060325</t>
  </si>
  <si>
    <t>Tmart00984 17. Quầy 184 Đại Từ</t>
  </si>
  <si>
    <t>00060597</t>
  </si>
  <si>
    <t>00060609</t>
  </si>
  <si>
    <t>00060632</t>
  </si>
  <si>
    <t>00060633</t>
  </si>
  <si>
    <t>00060634</t>
  </si>
  <si>
    <t>00060635</t>
  </si>
  <si>
    <t>00060636</t>
  </si>
  <si>
    <t>00060637</t>
  </si>
  <si>
    <t>00060638</t>
  </si>
  <si>
    <t>00060639</t>
  </si>
  <si>
    <t>00060640</t>
  </si>
  <si>
    <t>00060641</t>
  </si>
  <si>
    <t>00060780</t>
  </si>
  <si>
    <t>00060781</t>
  </si>
  <si>
    <t>Bảng kê hóa đơn tháng 10.2024</t>
  </si>
  <si>
    <t>THEO DÕI CÔNG NỢ / CTY T - MARTSTORES - 31/10/2024</t>
  </si>
  <si>
    <t>00001388</t>
  </si>
  <si>
    <t>00001427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</si>
</sst>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₫_-;\-* #,##0.00\ _₫_-;_-* &quot;-&quot;??\ _₫_-;_-@_-"/>
    <numFmt numFmtId="164" formatCode="_(* #,##0.00_);_(* \(#,##0.00\);_(* &quot;-&quot;??_);_(@_)"/>
    <numFmt numFmtId="165" formatCode="_(* #,##0_);_(* \(#,##0\);_(* &quot;-&quot;??_);_(@_)"/>
    <numFmt numFmtId="166" formatCode="[$-F800]dddd\,\ mmmm\ dd\,\ yyyy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2CFF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73">
    <xf numFmtId="0" fontId="0" fillId="0" borderId="0" xfId="0"/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5" fontId="4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165" fontId="5" fillId="0" borderId="1" xfId="1" applyNumberFormat="1" applyFont="1" applyBorder="1" applyAlignment="1">
      <alignment horizontal="center"/>
    </xf>
    <xf numFmtId="165" fontId="5" fillId="0" borderId="1" xfId="1" applyNumberFormat="1" applyFont="1" applyBorder="1"/>
    <xf numFmtId="165" fontId="6" fillId="0" borderId="1" xfId="1" applyNumberFormat="1" applyFont="1" applyBorder="1" applyAlignment="1">
      <alignment horizontal="left" vertical="center"/>
    </xf>
    <xf numFmtId="0" fontId="5" fillId="0" borderId="1" xfId="0" applyFont="1" applyBorder="1"/>
    <xf numFmtId="14" fontId="5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165" fontId="4" fillId="3" borderId="1" xfId="1" applyNumberFormat="1" applyFont="1" applyFill="1" applyBorder="1" applyAlignment="1">
      <alignment horizontal="center"/>
    </xf>
    <xf numFmtId="165" fontId="7" fillId="3" borderId="1" xfId="1" applyNumberFormat="1" applyFont="1" applyFill="1" applyBorder="1" applyAlignment="1">
      <alignment horizontal="left" vertical="center"/>
    </xf>
    <xf numFmtId="165" fontId="4" fillId="3" borderId="1" xfId="1" applyNumberFormat="1" applyFont="1" applyFill="1" applyBorder="1"/>
    <xf numFmtId="0" fontId="4" fillId="3" borderId="1" xfId="0" applyFont="1" applyFill="1" applyBorder="1"/>
    <xf numFmtId="165" fontId="7" fillId="3" borderId="1" xfId="1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/>
    <xf numFmtId="165" fontId="8" fillId="2" borderId="1" xfId="0" applyNumberFormat="1" applyFont="1" applyFill="1" applyBorder="1"/>
    <xf numFmtId="14" fontId="6" fillId="0" borderId="0" xfId="0" quotePrefix="1" applyNumberFormat="1" applyFont="1" applyAlignment="1">
      <alignment horizontal="center" vertical="center"/>
    </xf>
    <xf numFmtId="14" fontId="6" fillId="0" borderId="0" xfId="0" quotePrefix="1" applyNumberFormat="1" applyFont="1" applyAlignment="1">
      <alignment horizontal="left" vertical="center"/>
    </xf>
    <xf numFmtId="165" fontId="6" fillId="0" borderId="0" xfId="1" applyNumberFormat="1" applyFont="1" applyAlignment="1">
      <alignment horizontal="center" vertical="center"/>
    </xf>
    <xf numFmtId="165" fontId="6" fillId="0" borderId="0" xfId="1" applyNumberFormat="1" applyFont="1" applyBorder="1" applyAlignment="1">
      <alignment horizontal="left" vertical="center"/>
    </xf>
    <xf numFmtId="14" fontId="5" fillId="0" borderId="0" xfId="0" applyNumberFormat="1" applyFont="1" applyAlignment="1">
      <alignment horizontal="center"/>
    </xf>
    <xf numFmtId="165" fontId="9" fillId="0" borderId="0" xfId="1" applyNumberFormat="1" applyFont="1" applyAlignment="1">
      <alignment horizontal="center"/>
    </xf>
    <xf numFmtId="165" fontId="6" fillId="0" borderId="0" xfId="1" applyNumberFormat="1" applyFont="1" applyBorder="1" applyAlignment="1">
      <alignment horizontal="right" vertical="center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165" fontId="12" fillId="0" borderId="1" xfId="1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0" fontId="11" fillId="0" borderId="1" xfId="0" applyFont="1" applyBorder="1"/>
    <xf numFmtId="166" fontId="1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vertical="center"/>
    </xf>
    <xf numFmtId="165" fontId="11" fillId="0" borderId="1" xfId="1" applyNumberFormat="1" applyFont="1" applyBorder="1"/>
    <xf numFmtId="166" fontId="11" fillId="0" borderId="0" xfId="0" applyNumberFormat="1" applyFont="1" applyAlignment="1">
      <alignment horizontal="center"/>
    </xf>
    <xf numFmtId="165" fontId="11" fillId="0" borderId="0" xfId="1" applyNumberFormat="1" applyFont="1"/>
    <xf numFmtId="14" fontId="12" fillId="0" borderId="1" xfId="0" applyNumberFormat="1" applyFont="1" applyBorder="1" applyAlignment="1">
      <alignment horizontal="center" vertical="center" wrapText="1"/>
    </xf>
    <xf numFmtId="165" fontId="11" fillId="0" borderId="0" xfId="0" applyNumberFormat="1" applyFont="1"/>
    <xf numFmtId="0" fontId="12" fillId="0" borderId="1" xfId="0" quotePrefix="1" applyNumberFormat="1" applyFont="1" applyBorder="1" applyAlignment="1">
      <alignment vertical="center" wrapText="1"/>
    </xf>
    <xf numFmtId="165" fontId="0" fillId="0" borderId="0" xfId="1" applyNumberFormat="1" applyFont="1"/>
    <xf numFmtId="165" fontId="5" fillId="0" borderId="0" xfId="1" applyNumberFormat="1" applyFont="1" applyAlignment="1">
      <alignment horizontal="center" vertical="center"/>
    </xf>
    <xf numFmtId="0" fontId="0" fillId="0" borderId="0" xfId="0" quotePrefix="1"/>
    <xf numFmtId="43" fontId="5" fillId="0" borderId="0" xfId="1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165" fontId="5" fillId="0" borderId="0" xfId="1" applyNumberFormat="1" applyFont="1" applyAlignment="1">
      <alignment horizontal="left" vertical="center"/>
    </xf>
    <xf numFmtId="14" fontId="15" fillId="5" borderId="5" xfId="0" applyNumberFormat="1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38" fontId="15" fillId="5" borderId="6" xfId="0" applyNumberFormat="1" applyFont="1" applyFill="1" applyBorder="1" applyAlignment="1">
      <alignment horizontal="center" vertical="center" wrapText="1"/>
    </xf>
    <xf numFmtId="14" fontId="16" fillId="0" borderId="7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center"/>
    </xf>
    <xf numFmtId="38" fontId="16" fillId="0" borderId="7" xfId="0" applyNumberFormat="1" applyFont="1" applyBorder="1" applyAlignment="1">
      <alignment horizontal="right" vertical="center"/>
    </xf>
    <xf numFmtId="0" fontId="16" fillId="0" borderId="7" xfId="0" applyFont="1" applyBorder="1" applyAlignment="1">
      <alignment horizontal="right" vertical="center"/>
    </xf>
    <xf numFmtId="14" fontId="0" fillId="0" borderId="0" xfId="0" applyNumberFormat="1"/>
    <xf numFmtId="38" fontId="0" fillId="0" borderId="0" xfId="0" applyNumberFormat="1"/>
    <xf numFmtId="14" fontId="8" fillId="2" borderId="2" xfId="0" quotePrefix="1" applyNumberFormat="1" applyFont="1" applyFill="1" applyBorder="1" applyAlignment="1">
      <alignment horizontal="center" vertical="center"/>
    </xf>
    <xf numFmtId="14" fontId="8" fillId="2" borderId="4" xfId="0" quotePrefix="1" applyNumberFormat="1" applyFont="1" applyFill="1" applyBorder="1" applyAlignment="1">
      <alignment horizontal="center" vertical="center"/>
    </xf>
    <xf numFmtId="14" fontId="8" fillId="2" borderId="3" xfId="0" quotePrefix="1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165" fontId="4" fillId="0" borderId="2" xfId="1" applyNumberFormat="1" applyFont="1" applyFill="1" applyBorder="1" applyAlignment="1">
      <alignment horizontal="center" vertical="center" wrapText="1"/>
    </xf>
    <xf numFmtId="165" fontId="4" fillId="0" borderId="3" xfId="1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/>
    </xf>
    <xf numFmtId="14" fontId="4" fillId="3" borderId="3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activeCell="L5" sqref="L5"/>
    </sheetView>
  </sheetViews>
  <sheetFormatPr defaultRowHeight="15" x14ac:dyDescent="0.25"/>
  <cols>
    <col min="2" max="2" width="34.42578125" customWidth="1"/>
    <col min="3" max="3" width="14.28515625" customWidth="1"/>
    <col min="4" max="4" width="13.140625" customWidth="1"/>
    <col min="5" max="5" width="14.140625" customWidth="1"/>
    <col min="6" max="6" width="13.28515625" customWidth="1"/>
    <col min="7" max="7" width="16.85546875" customWidth="1"/>
    <col min="8" max="8" width="9" customWidth="1"/>
    <col min="9" max="9" width="14" bestFit="1" customWidth="1"/>
    <col min="10" max="10" width="16.85546875" style="47" bestFit="1" customWidth="1"/>
    <col min="11" max="11" width="13.28515625" style="47" bestFit="1" customWidth="1"/>
    <col min="12" max="12" width="14" bestFit="1" customWidth="1"/>
  </cols>
  <sheetData>
    <row r="1" spans="1:12" ht="19.5" x14ac:dyDescent="0.3">
      <c r="A1" s="65" t="s">
        <v>234</v>
      </c>
      <c r="B1" s="65"/>
      <c r="C1" s="65"/>
      <c r="D1" s="65"/>
      <c r="E1" s="65"/>
      <c r="F1" s="65"/>
      <c r="G1" s="65"/>
    </row>
    <row r="2" spans="1:12" ht="38.25" customHeight="1" x14ac:dyDescent="0.25">
      <c r="A2" s="1" t="s">
        <v>3</v>
      </c>
      <c r="B2" s="2" t="s">
        <v>4</v>
      </c>
      <c r="C2" s="3" t="s">
        <v>5</v>
      </c>
      <c r="D2" s="3" t="s">
        <v>0</v>
      </c>
      <c r="E2" s="2" t="s">
        <v>6</v>
      </c>
      <c r="F2" s="2" t="s">
        <v>19</v>
      </c>
      <c r="G2" s="2" t="s">
        <v>17</v>
      </c>
      <c r="H2" s="4"/>
      <c r="I2" s="4"/>
      <c r="J2" s="48"/>
    </row>
    <row r="3" spans="1:12" ht="15.75" x14ac:dyDescent="0.25">
      <c r="A3" s="5"/>
      <c r="B3" s="6" t="s">
        <v>7</v>
      </c>
      <c r="C3" s="66">
        <v>151354305</v>
      </c>
      <c r="D3" s="67"/>
      <c r="E3" s="6"/>
      <c r="F3" s="6"/>
      <c r="G3" s="6"/>
      <c r="H3" s="51"/>
      <c r="I3" s="51"/>
      <c r="J3" s="48" t="s">
        <v>64</v>
      </c>
      <c r="K3" s="47" t="s">
        <v>65</v>
      </c>
      <c r="L3" s="49" t="s">
        <v>66</v>
      </c>
    </row>
    <row r="4" spans="1:12" ht="15.75" x14ac:dyDescent="0.25">
      <c r="A4" s="7"/>
      <c r="B4" s="8" t="s">
        <v>233</v>
      </c>
      <c r="C4" s="9">
        <v>143419348</v>
      </c>
      <c r="D4" s="9">
        <v>11473541</v>
      </c>
      <c r="E4" s="9"/>
      <c r="F4" s="10"/>
      <c r="G4" s="10"/>
      <c r="I4" t="s">
        <v>67</v>
      </c>
      <c r="J4" s="48">
        <v>143419348</v>
      </c>
      <c r="K4" s="48">
        <v>11473541</v>
      </c>
      <c r="L4" s="48">
        <f>+J4+K4</f>
        <v>154892889</v>
      </c>
    </row>
    <row r="5" spans="1:12" ht="15.75" x14ac:dyDescent="0.25">
      <c r="A5" s="13"/>
      <c r="B5" s="14"/>
      <c r="C5" s="9"/>
      <c r="D5" s="9"/>
      <c r="E5" s="11"/>
      <c r="F5" s="10"/>
      <c r="G5" s="12"/>
      <c r="I5" t="s">
        <v>24</v>
      </c>
      <c r="J5" s="48">
        <v>11533704</v>
      </c>
      <c r="K5" s="48">
        <v>922696</v>
      </c>
      <c r="L5" s="48">
        <f>+J5+K5</f>
        <v>12456400</v>
      </c>
    </row>
    <row r="6" spans="1:12" ht="15.75" x14ac:dyDescent="0.25">
      <c r="A6" s="68" t="s">
        <v>8</v>
      </c>
      <c r="B6" s="69"/>
      <c r="C6" s="15">
        <f>SUM(C4:C5)</f>
        <v>143419348</v>
      </c>
      <c r="D6" s="15">
        <f>SUM(D4:D5)</f>
        <v>11473541</v>
      </c>
      <c r="E6" s="16"/>
      <c r="F6" s="17"/>
      <c r="G6" s="18"/>
      <c r="J6" s="48">
        <f>+J4-J5</f>
        <v>131885644</v>
      </c>
      <c r="K6" s="48"/>
      <c r="L6" s="48">
        <f>+L4-L5</f>
        <v>142436489</v>
      </c>
    </row>
    <row r="7" spans="1:12" ht="15.75" x14ac:dyDescent="0.25">
      <c r="A7" s="7"/>
      <c r="B7" s="14" t="s">
        <v>19</v>
      </c>
      <c r="C7" s="9"/>
      <c r="D7" s="9"/>
      <c r="E7" s="9"/>
      <c r="F7" s="10">
        <v>3687523</v>
      </c>
      <c r="G7" s="12"/>
      <c r="J7" s="50">
        <f>3%*J6</f>
        <v>3956569.32</v>
      </c>
      <c r="K7" s="48"/>
      <c r="L7" s="48"/>
    </row>
    <row r="8" spans="1:12" ht="15.75" x14ac:dyDescent="0.25">
      <c r="A8" s="7"/>
      <c r="B8" s="14"/>
      <c r="C8" s="9"/>
      <c r="D8" s="9"/>
      <c r="E8" s="9"/>
      <c r="F8" s="10"/>
      <c r="G8" s="12"/>
      <c r="J8" s="48"/>
      <c r="K8" s="48"/>
      <c r="L8" s="48"/>
    </row>
    <row r="9" spans="1:12" ht="15.75" x14ac:dyDescent="0.25">
      <c r="A9" s="68" t="s">
        <v>18</v>
      </c>
      <c r="B9" s="69"/>
      <c r="C9" s="15"/>
      <c r="D9" s="15"/>
      <c r="E9" s="15"/>
      <c r="F9" s="15">
        <f>SUM(F7:F8)</f>
        <v>3687523</v>
      </c>
      <c r="G9" s="18"/>
      <c r="J9" s="48">
        <f>+L6-J7</f>
        <v>138479919.68000001</v>
      </c>
      <c r="K9" s="52" t="s">
        <v>76</v>
      </c>
      <c r="L9" s="48"/>
    </row>
    <row r="10" spans="1:12" ht="15.75" x14ac:dyDescent="0.25">
      <c r="A10" s="7"/>
      <c r="B10" s="14" t="s">
        <v>24</v>
      </c>
      <c r="C10" s="9"/>
      <c r="D10" s="9"/>
      <c r="E10" s="9">
        <v>18603225</v>
      </c>
      <c r="F10" s="10"/>
      <c r="G10" s="12"/>
      <c r="J10" s="48"/>
      <c r="K10" s="48"/>
      <c r="L10" s="48"/>
    </row>
    <row r="11" spans="1:12" ht="15.75" x14ac:dyDescent="0.25">
      <c r="A11" s="7"/>
      <c r="B11" s="14"/>
      <c r="C11" s="9"/>
      <c r="D11" s="9"/>
      <c r="E11" s="9"/>
      <c r="F11" s="10"/>
      <c r="G11" s="12"/>
      <c r="J11" s="48"/>
      <c r="K11" s="48"/>
      <c r="L11" s="48"/>
    </row>
    <row r="12" spans="1:12" ht="15.75" x14ac:dyDescent="0.25">
      <c r="A12" s="68" t="s">
        <v>25</v>
      </c>
      <c r="B12" s="69"/>
      <c r="C12" s="15"/>
      <c r="D12" s="15"/>
      <c r="E12" s="15">
        <f>SUM(E10:E11)</f>
        <v>18603225</v>
      </c>
      <c r="F12" s="15"/>
      <c r="G12" s="18"/>
      <c r="J12" s="48"/>
      <c r="K12" s="48"/>
      <c r="L12" s="48"/>
    </row>
    <row r="13" spans="1:12" ht="15.75" x14ac:dyDescent="0.25">
      <c r="A13" s="7"/>
      <c r="B13" s="8" t="s">
        <v>20</v>
      </c>
      <c r="C13" s="9"/>
      <c r="D13" s="9"/>
      <c r="E13" s="9"/>
      <c r="F13" s="10"/>
      <c r="G13" s="10">
        <v>129063293</v>
      </c>
      <c r="J13" s="48"/>
      <c r="K13" s="48"/>
      <c r="L13" s="48"/>
    </row>
    <row r="14" spans="1:12" ht="15.75" x14ac:dyDescent="0.25">
      <c r="A14" s="13"/>
      <c r="B14" s="14"/>
      <c r="C14" s="9"/>
      <c r="D14" s="9"/>
      <c r="E14" s="9"/>
      <c r="F14" s="10"/>
      <c r="G14" s="10"/>
      <c r="J14" s="48"/>
      <c r="K14" s="48"/>
      <c r="L14" s="48"/>
    </row>
    <row r="15" spans="1:12" ht="15.75" x14ac:dyDescent="0.25">
      <c r="A15" s="68" t="s">
        <v>9</v>
      </c>
      <c r="B15" s="69"/>
      <c r="C15" s="19"/>
      <c r="D15" s="19"/>
      <c r="E15" s="16"/>
      <c r="F15" s="18"/>
      <c r="G15" s="20">
        <f>SUM(G13:G14)</f>
        <v>129063293</v>
      </c>
      <c r="J15" s="48"/>
      <c r="K15" s="48"/>
      <c r="L15" s="48"/>
    </row>
    <row r="16" spans="1:12" ht="15.75" x14ac:dyDescent="0.25">
      <c r="A16" s="62" t="s">
        <v>10</v>
      </c>
      <c r="B16" s="63"/>
      <c r="C16" s="63"/>
      <c r="D16" s="63"/>
      <c r="E16" s="63"/>
      <c r="F16" s="64"/>
      <c r="G16" s="21">
        <f>+C3+C6+D6-F9-E12-G15</f>
        <v>154893153</v>
      </c>
      <c r="J16" s="48"/>
      <c r="K16" s="48"/>
      <c r="L16" s="48"/>
    </row>
    <row r="17" spans="1:5" ht="15.75" x14ac:dyDescent="0.25">
      <c r="A17" s="22"/>
      <c r="B17" s="23"/>
      <c r="C17" s="24"/>
      <c r="D17" s="24"/>
      <c r="E17" s="25"/>
    </row>
    <row r="18" spans="1:5" ht="15.75" x14ac:dyDescent="0.25">
      <c r="A18" s="22"/>
      <c r="B18" s="23"/>
      <c r="C18" s="24"/>
      <c r="D18" s="24"/>
      <c r="E18" s="25"/>
    </row>
    <row r="19" spans="1:5" ht="15.75" x14ac:dyDescent="0.25">
      <c r="A19" s="22"/>
      <c r="B19" s="23"/>
      <c r="C19" s="24"/>
      <c r="D19" s="24"/>
      <c r="E19" s="25"/>
    </row>
    <row r="20" spans="1:5" ht="15.75" x14ac:dyDescent="0.25">
      <c r="A20" s="26"/>
      <c r="C20" s="27"/>
      <c r="D20" s="27"/>
      <c r="E20" s="28"/>
    </row>
  </sheetData>
  <mergeCells count="7">
    <mergeCell ref="A16:F16"/>
    <mergeCell ref="A1:G1"/>
    <mergeCell ref="C3:D3"/>
    <mergeCell ref="A6:B6"/>
    <mergeCell ref="A9:B9"/>
    <mergeCell ref="A15:B15"/>
    <mergeCell ref="A12:B12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3"/>
  <sheetViews>
    <sheetView workbookViewId="0">
      <pane ySplit="1" topLeftCell="A123" activePane="bottomLeft" state="frozen"/>
      <selection pane="bottomLeft" activeCell="F133" sqref="F133:G133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2" customWidth="1"/>
    <col min="4" max="4" width="39.42578125" style="32" customWidth="1"/>
    <col min="5" max="5" width="47.85546875" style="32" customWidth="1"/>
    <col min="6" max="8" width="18.5703125" style="32" customWidth="1"/>
    <col min="9" max="9" width="15.28515625" style="43" customWidth="1"/>
    <col min="10" max="10" width="11.7109375" style="32" customWidth="1"/>
    <col min="11" max="16384" width="9.140625" style="32"/>
  </cols>
  <sheetData>
    <row r="1" spans="1:9" ht="27.75" customHeight="1" x14ac:dyDescent="0.2">
      <c r="A1" s="29" t="s">
        <v>11</v>
      </c>
      <c r="B1" s="29" t="s">
        <v>2</v>
      </c>
      <c r="C1" s="30" t="s">
        <v>1</v>
      </c>
      <c r="D1" s="29" t="s">
        <v>12</v>
      </c>
      <c r="E1" s="29" t="s">
        <v>22</v>
      </c>
      <c r="F1" s="29" t="s">
        <v>13</v>
      </c>
      <c r="G1" s="29" t="s">
        <v>0</v>
      </c>
      <c r="H1" s="29" t="s">
        <v>14</v>
      </c>
      <c r="I1" s="31" t="s">
        <v>15</v>
      </c>
    </row>
    <row r="2" spans="1:9" ht="24.75" customHeight="1" x14ac:dyDescent="0.2">
      <c r="A2" s="33">
        <v>1</v>
      </c>
      <c r="B2" s="34" t="s">
        <v>92</v>
      </c>
      <c r="C2" s="44">
        <v>45566</v>
      </c>
      <c r="D2" s="35" t="s">
        <v>21</v>
      </c>
      <c r="E2" s="35" t="s">
        <v>57</v>
      </c>
      <c r="F2" s="36">
        <v>1496358</v>
      </c>
      <c r="G2" s="36">
        <v>119709</v>
      </c>
      <c r="H2" s="36">
        <f>+F2+G2</f>
        <v>1616067</v>
      </c>
      <c r="I2" s="37"/>
    </row>
    <row r="3" spans="1:9" ht="24.75" customHeight="1" x14ac:dyDescent="0.2">
      <c r="A3" s="33">
        <v>2</v>
      </c>
      <c r="B3" s="34" t="s">
        <v>96</v>
      </c>
      <c r="C3" s="44">
        <v>45567</v>
      </c>
      <c r="D3" s="35" t="s">
        <v>21</v>
      </c>
      <c r="E3" s="35" t="s">
        <v>83</v>
      </c>
      <c r="F3" s="36">
        <v>784741</v>
      </c>
      <c r="G3" s="36">
        <v>62779</v>
      </c>
      <c r="H3" s="36">
        <f t="shared" ref="H3:H66" si="0">+F3+G3</f>
        <v>847520</v>
      </c>
      <c r="I3" s="37"/>
    </row>
    <row r="4" spans="1:9" ht="24.75" customHeight="1" x14ac:dyDescent="0.2">
      <c r="A4" s="33">
        <v>3</v>
      </c>
      <c r="B4" s="34" t="s">
        <v>97</v>
      </c>
      <c r="C4" s="44">
        <v>45567</v>
      </c>
      <c r="D4" s="35" t="s">
        <v>21</v>
      </c>
      <c r="E4" s="35" t="s">
        <v>38</v>
      </c>
      <c r="F4" s="36">
        <v>659161</v>
      </c>
      <c r="G4" s="36">
        <v>52733</v>
      </c>
      <c r="H4" s="36">
        <f t="shared" si="0"/>
        <v>711894</v>
      </c>
      <c r="I4" s="37"/>
    </row>
    <row r="5" spans="1:9" ht="24.75" customHeight="1" x14ac:dyDescent="0.2">
      <c r="A5" s="33">
        <v>4</v>
      </c>
      <c r="B5" s="34" t="s">
        <v>98</v>
      </c>
      <c r="C5" s="44">
        <v>45567</v>
      </c>
      <c r="D5" s="35" t="s">
        <v>21</v>
      </c>
      <c r="E5" s="35" t="s">
        <v>39</v>
      </c>
      <c r="F5" s="36">
        <v>630894</v>
      </c>
      <c r="G5" s="36">
        <v>50472</v>
      </c>
      <c r="H5" s="36">
        <f t="shared" si="0"/>
        <v>681366</v>
      </c>
      <c r="I5" s="37"/>
    </row>
    <row r="6" spans="1:9" ht="24.75" customHeight="1" x14ac:dyDescent="0.2">
      <c r="A6" s="33">
        <v>5</v>
      </c>
      <c r="B6" s="34" t="s">
        <v>99</v>
      </c>
      <c r="C6" s="44">
        <v>45567</v>
      </c>
      <c r="D6" s="35" t="s">
        <v>21</v>
      </c>
      <c r="E6" s="35" t="s">
        <v>50</v>
      </c>
      <c r="F6" s="36">
        <v>467755</v>
      </c>
      <c r="G6" s="36">
        <v>37420</v>
      </c>
      <c r="H6" s="36">
        <f t="shared" si="0"/>
        <v>505175</v>
      </c>
      <c r="I6" s="37"/>
    </row>
    <row r="7" spans="1:9" ht="24.75" customHeight="1" x14ac:dyDescent="0.2">
      <c r="A7" s="33">
        <v>6</v>
      </c>
      <c r="B7" s="34" t="s">
        <v>100</v>
      </c>
      <c r="C7" s="44">
        <v>45567</v>
      </c>
      <c r="D7" s="35" t="s">
        <v>21</v>
      </c>
      <c r="E7" s="35" t="s">
        <v>51</v>
      </c>
      <c r="F7" s="36">
        <v>659161</v>
      </c>
      <c r="G7" s="36">
        <v>52733</v>
      </c>
      <c r="H7" s="36">
        <f t="shared" si="0"/>
        <v>711894</v>
      </c>
      <c r="I7" s="37"/>
    </row>
    <row r="8" spans="1:9" ht="24.75" customHeight="1" x14ac:dyDescent="0.2">
      <c r="A8" s="33">
        <v>7</v>
      </c>
      <c r="B8" s="34" t="s">
        <v>101</v>
      </c>
      <c r="C8" s="44">
        <v>45567</v>
      </c>
      <c r="D8" s="35" t="s">
        <v>21</v>
      </c>
      <c r="E8" s="35" t="s">
        <v>36</v>
      </c>
      <c r="F8" s="36">
        <v>1166762</v>
      </c>
      <c r="G8" s="36">
        <v>93341</v>
      </c>
      <c r="H8" s="36">
        <f t="shared" si="0"/>
        <v>1260103</v>
      </c>
      <c r="I8" s="37"/>
    </row>
    <row r="9" spans="1:9" ht="24.75" customHeight="1" x14ac:dyDescent="0.2">
      <c r="A9" s="33">
        <v>8</v>
      </c>
      <c r="B9" s="34" t="s">
        <v>102</v>
      </c>
      <c r="C9" s="44">
        <v>45567</v>
      </c>
      <c r="D9" s="35" t="s">
        <v>21</v>
      </c>
      <c r="E9" s="35" t="s">
        <v>52</v>
      </c>
      <c r="F9" s="36">
        <v>712955</v>
      </c>
      <c r="G9" s="36">
        <v>57036</v>
      </c>
      <c r="H9" s="36">
        <f t="shared" si="0"/>
        <v>769991</v>
      </c>
      <c r="I9" s="37"/>
    </row>
    <row r="10" spans="1:9" ht="24.75" customHeight="1" x14ac:dyDescent="0.2">
      <c r="A10" s="33">
        <v>9</v>
      </c>
      <c r="B10" s="34" t="s">
        <v>103</v>
      </c>
      <c r="C10" s="44">
        <v>45567</v>
      </c>
      <c r="D10" s="35" t="s">
        <v>21</v>
      </c>
      <c r="E10" s="35" t="s">
        <v>104</v>
      </c>
      <c r="F10" s="36">
        <v>637299</v>
      </c>
      <c r="G10" s="36">
        <v>50984</v>
      </c>
      <c r="H10" s="36">
        <f t="shared" si="0"/>
        <v>688283</v>
      </c>
      <c r="I10" s="37"/>
    </row>
    <row r="11" spans="1:9" ht="24.75" customHeight="1" x14ac:dyDescent="0.2">
      <c r="A11" s="33">
        <v>10</v>
      </c>
      <c r="B11" s="34" t="s">
        <v>105</v>
      </c>
      <c r="C11" s="44">
        <v>45567</v>
      </c>
      <c r="D11" s="35" t="s">
        <v>21</v>
      </c>
      <c r="E11" s="35" t="s">
        <v>44</v>
      </c>
      <c r="F11" s="36">
        <v>659161</v>
      </c>
      <c r="G11" s="36">
        <v>52733</v>
      </c>
      <c r="H11" s="36">
        <f t="shared" si="0"/>
        <v>711894</v>
      </c>
      <c r="I11" s="37"/>
    </row>
    <row r="12" spans="1:9" ht="24.75" customHeight="1" x14ac:dyDescent="0.2">
      <c r="A12" s="33">
        <v>11</v>
      </c>
      <c r="B12" s="34" t="s">
        <v>106</v>
      </c>
      <c r="C12" s="44">
        <v>45567</v>
      </c>
      <c r="D12" s="35" t="s">
        <v>21</v>
      </c>
      <c r="E12" s="35" t="s">
        <v>42</v>
      </c>
      <c r="F12" s="36">
        <v>637299</v>
      </c>
      <c r="G12" s="36">
        <v>50984</v>
      </c>
      <c r="H12" s="36">
        <f t="shared" si="0"/>
        <v>688283</v>
      </c>
      <c r="I12" s="37"/>
    </row>
    <row r="13" spans="1:9" ht="24.75" customHeight="1" x14ac:dyDescent="0.2">
      <c r="A13" s="33">
        <v>12</v>
      </c>
      <c r="B13" s="34" t="s">
        <v>107</v>
      </c>
      <c r="C13" s="44">
        <v>45567</v>
      </c>
      <c r="D13" s="35" t="s">
        <v>21</v>
      </c>
      <c r="E13" s="35" t="s">
        <v>37</v>
      </c>
      <c r="F13" s="36">
        <v>659161</v>
      </c>
      <c r="G13" s="36">
        <v>52733</v>
      </c>
      <c r="H13" s="36">
        <f t="shared" si="0"/>
        <v>711894</v>
      </c>
      <c r="I13" s="37"/>
    </row>
    <row r="14" spans="1:9" ht="24.75" customHeight="1" x14ac:dyDescent="0.2">
      <c r="A14" s="33">
        <v>13</v>
      </c>
      <c r="B14" s="34" t="s">
        <v>108</v>
      </c>
      <c r="C14" s="44">
        <v>45567</v>
      </c>
      <c r="D14" s="35" t="s">
        <v>21</v>
      </c>
      <c r="E14" s="35" t="s">
        <v>77</v>
      </c>
      <c r="F14" s="36">
        <v>954285</v>
      </c>
      <c r="G14" s="36">
        <v>76343</v>
      </c>
      <c r="H14" s="36">
        <f t="shared" si="0"/>
        <v>1030628</v>
      </c>
      <c r="I14" s="37"/>
    </row>
    <row r="15" spans="1:9" ht="24.75" customHeight="1" x14ac:dyDescent="0.2">
      <c r="A15" s="33">
        <v>14</v>
      </c>
      <c r="B15" s="34" t="s">
        <v>109</v>
      </c>
      <c r="C15" s="44">
        <v>45567</v>
      </c>
      <c r="D15" s="35" t="s">
        <v>21</v>
      </c>
      <c r="E15" s="35" t="s">
        <v>32</v>
      </c>
      <c r="F15" s="36">
        <v>671948</v>
      </c>
      <c r="G15" s="36">
        <v>53756</v>
      </c>
      <c r="H15" s="36">
        <f t="shared" si="0"/>
        <v>725704</v>
      </c>
      <c r="I15" s="37"/>
    </row>
    <row r="16" spans="1:9" ht="24.75" customHeight="1" x14ac:dyDescent="0.2">
      <c r="A16" s="33">
        <v>15</v>
      </c>
      <c r="B16" s="34" t="s">
        <v>110</v>
      </c>
      <c r="C16" s="44">
        <v>45567</v>
      </c>
      <c r="D16" s="35" t="s">
        <v>21</v>
      </c>
      <c r="E16" s="35" t="s">
        <v>62</v>
      </c>
      <c r="F16" s="36">
        <v>770943</v>
      </c>
      <c r="G16" s="36">
        <v>61675</v>
      </c>
      <c r="H16" s="36">
        <f t="shared" si="0"/>
        <v>832618</v>
      </c>
      <c r="I16" s="37"/>
    </row>
    <row r="17" spans="1:9" ht="24.75" customHeight="1" x14ac:dyDescent="0.2">
      <c r="A17" s="33">
        <v>16</v>
      </c>
      <c r="B17" s="34" t="s">
        <v>111</v>
      </c>
      <c r="C17" s="44">
        <v>45567</v>
      </c>
      <c r="D17" s="35" t="s">
        <v>21</v>
      </c>
      <c r="E17" s="35" t="s">
        <v>58</v>
      </c>
      <c r="F17" s="36">
        <v>467755</v>
      </c>
      <c r="G17" s="36">
        <v>37420</v>
      </c>
      <c r="H17" s="36">
        <f t="shared" si="0"/>
        <v>505175</v>
      </c>
      <c r="I17" s="37"/>
    </row>
    <row r="18" spans="1:9" ht="24.75" customHeight="1" x14ac:dyDescent="0.2">
      <c r="A18" s="33">
        <v>17</v>
      </c>
      <c r="B18" s="34" t="s">
        <v>112</v>
      </c>
      <c r="C18" s="44">
        <v>45567</v>
      </c>
      <c r="D18" s="35" t="s">
        <v>21</v>
      </c>
      <c r="E18" s="35" t="s">
        <v>68</v>
      </c>
      <c r="F18" s="36">
        <v>667330</v>
      </c>
      <c r="G18" s="36">
        <v>53386</v>
      </c>
      <c r="H18" s="36">
        <f t="shared" si="0"/>
        <v>720716</v>
      </c>
      <c r="I18" s="37"/>
    </row>
    <row r="19" spans="1:9" ht="24.75" customHeight="1" x14ac:dyDescent="0.2">
      <c r="A19" s="33">
        <v>18</v>
      </c>
      <c r="B19" s="34" t="s">
        <v>113</v>
      </c>
      <c r="C19" s="44">
        <v>45567</v>
      </c>
      <c r="D19" s="35" t="s">
        <v>21</v>
      </c>
      <c r="E19" s="35" t="s">
        <v>72</v>
      </c>
      <c r="F19" s="36">
        <v>534350</v>
      </c>
      <c r="G19" s="36">
        <v>42748</v>
      </c>
      <c r="H19" s="36">
        <f t="shared" si="0"/>
        <v>577098</v>
      </c>
      <c r="I19" s="37"/>
    </row>
    <row r="20" spans="1:9" ht="24.75" customHeight="1" x14ac:dyDescent="0.2">
      <c r="A20" s="33">
        <v>19</v>
      </c>
      <c r="B20" s="34" t="s">
        <v>114</v>
      </c>
      <c r="C20" s="44">
        <v>45567</v>
      </c>
      <c r="D20" s="35" t="s">
        <v>21</v>
      </c>
      <c r="E20" s="35" t="s">
        <v>71</v>
      </c>
      <c r="F20" s="36">
        <v>991044</v>
      </c>
      <c r="G20" s="36">
        <v>79284</v>
      </c>
      <c r="H20" s="36">
        <f t="shared" si="0"/>
        <v>1070328</v>
      </c>
      <c r="I20" s="37"/>
    </row>
    <row r="21" spans="1:9" ht="24.75" customHeight="1" x14ac:dyDescent="0.2">
      <c r="A21" s="33">
        <v>20</v>
      </c>
      <c r="B21" s="34" t="s">
        <v>115</v>
      </c>
      <c r="C21" s="44">
        <v>45567</v>
      </c>
      <c r="D21" s="35" t="s">
        <v>21</v>
      </c>
      <c r="E21" s="35" t="s">
        <v>33</v>
      </c>
      <c r="F21" s="36">
        <v>659161</v>
      </c>
      <c r="G21" s="36">
        <v>52733</v>
      </c>
      <c r="H21" s="36">
        <f t="shared" si="0"/>
        <v>711894</v>
      </c>
      <c r="I21" s="37"/>
    </row>
    <row r="22" spans="1:9" ht="24.75" customHeight="1" x14ac:dyDescent="0.2">
      <c r="A22" s="33">
        <v>21</v>
      </c>
      <c r="B22" s="34" t="s">
        <v>116</v>
      </c>
      <c r="C22" s="44">
        <v>45567</v>
      </c>
      <c r="D22" s="35" t="s">
        <v>21</v>
      </c>
      <c r="E22" s="35" t="s">
        <v>69</v>
      </c>
      <c r="F22" s="36">
        <v>915081</v>
      </c>
      <c r="G22" s="36">
        <v>73206</v>
      </c>
      <c r="H22" s="36">
        <f t="shared" si="0"/>
        <v>988287</v>
      </c>
      <c r="I22" s="37"/>
    </row>
    <row r="23" spans="1:9" ht="24.75" customHeight="1" x14ac:dyDescent="0.2">
      <c r="A23" s="33">
        <v>22</v>
      </c>
      <c r="B23" s="34" t="s">
        <v>117</v>
      </c>
      <c r="C23" s="44">
        <v>45567</v>
      </c>
      <c r="D23" s="35" t="s">
        <v>21</v>
      </c>
      <c r="E23" s="35" t="s">
        <v>78</v>
      </c>
      <c r="F23" s="36">
        <v>875861</v>
      </c>
      <c r="G23" s="36">
        <v>70069</v>
      </c>
      <c r="H23" s="36">
        <f t="shared" si="0"/>
        <v>945930</v>
      </c>
      <c r="I23" s="37"/>
    </row>
    <row r="24" spans="1:9" ht="24.75" customHeight="1" x14ac:dyDescent="0.2">
      <c r="A24" s="33">
        <v>23</v>
      </c>
      <c r="B24" s="34" t="s">
        <v>118</v>
      </c>
      <c r="C24" s="44">
        <v>45567</v>
      </c>
      <c r="D24" s="35" t="s">
        <v>21</v>
      </c>
      <c r="E24" s="35" t="s">
        <v>119</v>
      </c>
      <c r="F24" s="36">
        <v>450630</v>
      </c>
      <c r="G24" s="36">
        <v>36050</v>
      </c>
      <c r="H24" s="36">
        <f t="shared" si="0"/>
        <v>486680</v>
      </c>
      <c r="I24" s="37"/>
    </row>
    <row r="25" spans="1:9" ht="24.75" customHeight="1" x14ac:dyDescent="0.2">
      <c r="A25" s="33">
        <v>24</v>
      </c>
      <c r="B25" s="34" t="s">
        <v>120</v>
      </c>
      <c r="C25" s="44">
        <v>45567</v>
      </c>
      <c r="D25" s="35" t="s">
        <v>21</v>
      </c>
      <c r="E25" s="35" t="s">
        <v>45</v>
      </c>
      <c r="F25" s="36">
        <v>784741</v>
      </c>
      <c r="G25" s="36">
        <v>62779</v>
      </c>
      <c r="H25" s="36">
        <f t="shared" si="0"/>
        <v>847520</v>
      </c>
      <c r="I25" s="37"/>
    </row>
    <row r="26" spans="1:9" ht="24.75" customHeight="1" x14ac:dyDescent="0.2">
      <c r="A26" s="33">
        <v>25</v>
      </c>
      <c r="B26" s="34" t="s">
        <v>121</v>
      </c>
      <c r="C26" s="44">
        <v>45567</v>
      </c>
      <c r="D26" s="35" t="s">
        <v>21</v>
      </c>
      <c r="E26" s="35" t="s">
        <v>82</v>
      </c>
      <c r="F26" s="36">
        <v>651097</v>
      </c>
      <c r="G26" s="36">
        <v>52088</v>
      </c>
      <c r="H26" s="36">
        <f t="shared" si="0"/>
        <v>703185</v>
      </c>
      <c r="I26" s="37"/>
    </row>
    <row r="27" spans="1:9" ht="24.75" customHeight="1" x14ac:dyDescent="0.2">
      <c r="A27" s="33">
        <v>26</v>
      </c>
      <c r="B27" s="34" t="s">
        <v>122</v>
      </c>
      <c r="C27" s="44">
        <v>45567</v>
      </c>
      <c r="D27" s="35" t="s">
        <v>21</v>
      </c>
      <c r="E27" s="35" t="s">
        <v>63</v>
      </c>
      <c r="F27" s="36">
        <v>659161</v>
      </c>
      <c r="G27" s="36">
        <v>52733</v>
      </c>
      <c r="H27" s="36">
        <f t="shared" si="0"/>
        <v>711894</v>
      </c>
      <c r="I27" s="37"/>
    </row>
    <row r="28" spans="1:9" ht="24.75" customHeight="1" x14ac:dyDescent="0.2">
      <c r="A28" s="33">
        <v>27</v>
      </c>
      <c r="B28" s="34" t="s">
        <v>123</v>
      </c>
      <c r="C28" s="44">
        <v>45567</v>
      </c>
      <c r="D28" s="35" t="s">
        <v>21</v>
      </c>
      <c r="E28" s="35" t="s">
        <v>124</v>
      </c>
      <c r="F28" s="36">
        <v>1732126</v>
      </c>
      <c r="G28" s="36">
        <v>138570</v>
      </c>
      <c r="H28" s="36">
        <f t="shared" si="0"/>
        <v>1870696</v>
      </c>
      <c r="I28" s="37"/>
    </row>
    <row r="29" spans="1:9" ht="24.75" customHeight="1" x14ac:dyDescent="0.2">
      <c r="A29" s="33">
        <v>28</v>
      </c>
      <c r="B29" s="34" t="s">
        <v>125</v>
      </c>
      <c r="C29" s="44">
        <v>45567</v>
      </c>
      <c r="D29" s="35" t="s">
        <v>21</v>
      </c>
      <c r="E29" s="35" t="s">
        <v>34</v>
      </c>
      <c r="F29" s="36">
        <v>2653291</v>
      </c>
      <c r="G29" s="36">
        <v>212263</v>
      </c>
      <c r="H29" s="36">
        <f t="shared" si="0"/>
        <v>2865554</v>
      </c>
      <c r="I29" s="37"/>
    </row>
    <row r="30" spans="1:9" ht="24.75" customHeight="1" x14ac:dyDescent="0.2">
      <c r="A30" s="33">
        <v>29</v>
      </c>
      <c r="B30" s="34" t="s">
        <v>126</v>
      </c>
      <c r="C30" s="44">
        <v>45567</v>
      </c>
      <c r="D30" s="35" t="s">
        <v>21</v>
      </c>
      <c r="E30" s="35" t="s">
        <v>48</v>
      </c>
      <c r="F30" s="36">
        <v>3036105</v>
      </c>
      <c r="G30" s="36">
        <v>242888</v>
      </c>
      <c r="H30" s="36">
        <f t="shared" si="0"/>
        <v>3278993</v>
      </c>
      <c r="I30" s="37"/>
    </row>
    <row r="31" spans="1:9" ht="24.75" customHeight="1" x14ac:dyDescent="0.2">
      <c r="A31" s="33">
        <v>30</v>
      </c>
      <c r="B31" s="34" t="s">
        <v>127</v>
      </c>
      <c r="C31" s="44">
        <v>45567</v>
      </c>
      <c r="D31" s="35" t="s">
        <v>21</v>
      </c>
      <c r="E31" s="35" t="s">
        <v>71</v>
      </c>
      <c r="F31" s="36">
        <v>1482061</v>
      </c>
      <c r="G31" s="36">
        <v>118565</v>
      </c>
      <c r="H31" s="36">
        <f t="shared" si="0"/>
        <v>1600626</v>
      </c>
      <c r="I31" s="37"/>
    </row>
    <row r="32" spans="1:9" ht="24.75" customHeight="1" x14ac:dyDescent="0.2">
      <c r="A32" s="33">
        <v>31</v>
      </c>
      <c r="B32" s="34" t="s">
        <v>128</v>
      </c>
      <c r="C32" s="44">
        <v>45567</v>
      </c>
      <c r="D32" s="35" t="s">
        <v>21</v>
      </c>
      <c r="E32" s="35" t="s">
        <v>33</v>
      </c>
      <c r="F32" s="36">
        <v>414351</v>
      </c>
      <c r="G32" s="36">
        <v>33148</v>
      </c>
      <c r="H32" s="36">
        <f t="shared" si="0"/>
        <v>447499</v>
      </c>
      <c r="I32" s="37"/>
    </row>
    <row r="33" spans="1:9" ht="24.75" customHeight="1" x14ac:dyDescent="0.2">
      <c r="A33" s="33">
        <v>32</v>
      </c>
      <c r="B33" s="34" t="s">
        <v>129</v>
      </c>
      <c r="C33" s="44">
        <v>45569</v>
      </c>
      <c r="D33" s="35" t="s">
        <v>21</v>
      </c>
      <c r="E33" s="35" t="s">
        <v>27</v>
      </c>
      <c r="F33" s="36">
        <v>2350821</v>
      </c>
      <c r="G33" s="36">
        <v>188066</v>
      </c>
      <c r="H33" s="36">
        <f t="shared" si="0"/>
        <v>2538887</v>
      </c>
      <c r="I33" s="37"/>
    </row>
    <row r="34" spans="1:9" ht="24.75" customHeight="1" x14ac:dyDescent="0.2">
      <c r="A34" s="33">
        <v>33</v>
      </c>
      <c r="B34" s="34" t="s">
        <v>130</v>
      </c>
      <c r="C34" s="44">
        <v>45569</v>
      </c>
      <c r="D34" s="35" t="s">
        <v>21</v>
      </c>
      <c r="E34" s="35" t="s">
        <v>80</v>
      </c>
      <c r="F34" s="36">
        <v>1790200</v>
      </c>
      <c r="G34" s="36">
        <v>143216</v>
      </c>
      <c r="H34" s="36">
        <f t="shared" si="0"/>
        <v>1933416</v>
      </c>
      <c r="I34" s="37"/>
    </row>
    <row r="35" spans="1:9" ht="24.75" customHeight="1" x14ac:dyDescent="0.2">
      <c r="A35" s="33">
        <v>34</v>
      </c>
      <c r="B35" s="34" t="s">
        <v>131</v>
      </c>
      <c r="C35" s="44">
        <v>45570</v>
      </c>
      <c r="D35" s="35" t="s">
        <v>21</v>
      </c>
      <c r="E35" s="35" t="s">
        <v>46</v>
      </c>
      <c r="F35" s="36">
        <v>1464148</v>
      </c>
      <c r="G35" s="36">
        <v>117132</v>
      </c>
      <c r="H35" s="36">
        <f t="shared" si="0"/>
        <v>1581280</v>
      </c>
      <c r="I35" s="37"/>
    </row>
    <row r="36" spans="1:9" ht="24.75" customHeight="1" x14ac:dyDescent="0.2">
      <c r="A36" s="33">
        <v>35</v>
      </c>
      <c r="B36" s="34" t="s">
        <v>132</v>
      </c>
      <c r="C36" s="44">
        <v>45572</v>
      </c>
      <c r="D36" s="35" t="s">
        <v>21</v>
      </c>
      <c r="E36" s="35" t="s">
        <v>74</v>
      </c>
      <c r="F36" s="36">
        <v>1760783</v>
      </c>
      <c r="G36" s="36">
        <v>140863</v>
      </c>
      <c r="H36" s="36">
        <f t="shared" si="0"/>
        <v>1901646</v>
      </c>
      <c r="I36" s="37"/>
    </row>
    <row r="37" spans="1:9" ht="24.75" customHeight="1" x14ac:dyDescent="0.2">
      <c r="A37" s="33">
        <v>36</v>
      </c>
      <c r="B37" s="34" t="s">
        <v>133</v>
      </c>
      <c r="C37" s="44">
        <v>45573</v>
      </c>
      <c r="D37" s="35" t="s">
        <v>21</v>
      </c>
      <c r="E37" s="35" t="s">
        <v>72</v>
      </c>
      <c r="F37" s="36">
        <v>2152572</v>
      </c>
      <c r="G37" s="36">
        <v>172206</v>
      </c>
      <c r="H37" s="36">
        <f t="shared" si="0"/>
        <v>2324778</v>
      </c>
      <c r="I37" s="37"/>
    </row>
    <row r="38" spans="1:9" ht="24.75" customHeight="1" x14ac:dyDescent="0.2">
      <c r="A38" s="33">
        <v>37</v>
      </c>
      <c r="B38" s="34" t="s">
        <v>134</v>
      </c>
      <c r="C38" s="44">
        <v>45575</v>
      </c>
      <c r="D38" s="35" t="s">
        <v>21</v>
      </c>
      <c r="E38" s="35" t="s">
        <v>135</v>
      </c>
      <c r="F38" s="36">
        <v>2370011</v>
      </c>
      <c r="G38" s="36">
        <v>189601</v>
      </c>
      <c r="H38" s="36">
        <f t="shared" si="0"/>
        <v>2559612</v>
      </c>
      <c r="I38" s="37"/>
    </row>
    <row r="39" spans="1:9" ht="24.75" customHeight="1" x14ac:dyDescent="0.2">
      <c r="A39" s="33">
        <v>38</v>
      </c>
      <c r="B39" s="34" t="s">
        <v>136</v>
      </c>
      <c r="C39" s="44">
        <v>45575</v>
      </c>
      <c r="D39" s="35" t="s">
        <v>21</v>
      </c>
      <c r="E39" s="35" t="s">
        <v>48</v>
      </c>
      <c r="F39" s="36">
        <v>991044</v>
      </c>
      <c r="G39" s="36">
        <v>79284</v>
      </c>
      <c r="H39" s="36">
        <f t="shared" si="0"/>
        <v>1070328</v>
      </c>
      <c r="I39" s="37"/>
    </row>
    <row r="40" spans="1:9" ht="24.75" customHeight="1" x14ac:dyDescent="0.2">
      <c r="A40" s="33">
        <v>39</v>
      </c>
      <c r="B40" s="34" t="s">
        <v>137</v>
      </c>
      <c r="C40" s="44">
        <v>45575</v>
      </c>
      <c r="D40" s="35" t="s">
        <v>21</v>
      </c>
      <c r="E40" s="35" t="s">
        <v>138</v>
      </c>
      <c r="F40" s="36">
        <v>3030094</v>
      </c>
      <c r="G40" s="36">
        <v>242408</v>
      </c>
      <c r="H40" s="36">
        <f t="shared" si="0"/>
        <v>3272502</v>
      </c>
      <c r="I40" s="37"/>
    </row>
    <row r="41" spans="1:9" ht="24.75" customHeight="1" x14ac:dyDescent="0.2">
      <c r="A41" s="33">
        <v>40</v>
      </c>
      <c r="B41" s="34" t="s">
        <v>139</v>
      </c>
      <c r="C41" s="44">
        <v>45576</v>
      </c>
      <c r="D41" s="35" t="s">
        <v>21</v>
      </c>
      <c r="E41" s="35" t="s">
        <v>40</v>
      </c>
      <c r="F41" s="36">
        <v>1578457</v>
      </c>
      <c r="G41" s="36">
        <v>126277</v>
      </c>
      <c r="H41" s="36">
        <f t="shared" si="0"/>
        <v>1704734</v>
      </c>
      <c r="I41" s="37"/>
    </row>
    <row r="42" spans="1:9" ht="24.75" customHeight="1" x14ac:dyDescent="0.2">
      <c r="A42" s="33">
        <v>41</v>
      </c>
      <c r="B42" s="34" t="s">
        <v>140</v>
      </c>
      <c r="C42" s="44">
        <v>45576</v>
      </c>
      <c r="D42" s="35" t="s">
        <v>21</v>
      </c>
      <c r="E42" s="35" t="s">
        <v>33</v>
      </c>
      <c r="F42" s="36">
        <v>904711</v>
      </c>
      <c r="G42" s="36">
        <v>72377</v>
      </c>
      <c r="H42" s="36">
        <f t="shared" si="0"/>
        <v>977088</v>
      </c>
      <c r="I42" s="37"/>
    </row>
    <row r="43" spans="1:9" ht="24.75" customHeight="1" x14ac:dyDescent="0.2">
      <c r="A43" s="33">
        <v>42</v>
      </c>
      <c r="B43" s="34" t="s">
        <v>141</v>
      </c>
      <c r="C43" s="44">
        <v>45576</v>
      </c>
      <c r="D43" s="35" t="s">
        <v>21</v>
      </c>
      <c r="E43" s="35" t="s">
        <v>71</v>
      </c>
      <c r="F43" s="36">
        <v>2820794</v>
      </c>
      <c r="G43" s="36">
        <v>225664</v>
      </c>
      <c r="H43" s="36">
        <f t="shared" si="0"/>
        <v>3046458</v>
      </c>
      <c r="I43" s="37"/>
    </row>
    <row r="44" spans="1:9" ht="24.75" customHeight="1" x14ac:dyDescent="0.2">
      <c r="A44" s="33">
        <v>43</v>
      </c>
      <c r="B44" s="34" t="s">
        <v>142</v>
      </c>
      <c r="C44" s="44">
        <v>45576</v>
      </c>
      <c r="D44" s="35" t="s">
        <v>21</v>
      </c>
      <c r="E44" s="35" t="s">
        <v>78</v>
      </c>
      <c r="F44" s="36">
        <v>1336444</v>
      </c>
      <c r="G44" s="36">
        <v>106916</v>
      </c>
      <c r="H44" s="36">
        <f t="shared" si="0"/>
        <v>1443360</v>
      </c>
      <c r="I44" s="37"/>
    </row>
    <row r="45" spans="1:9" ht="24.75" customHeight="1" x14ac:dyDescent="0.2">
      <c r="A45" s="33">
        <v>44</v>
      </c>
      <c r="B45" s="34" t="s">
        <v>143</v>
      </c>
      <c r="C45" s="44">
        <v>45576</v>
      </c>
      <c r="D45" s="35" t="s">
        <v>21</v>
      </c>
      <c r="E45" s="35" t="s">
        <v>34</v>
      </c>
      <c r="F45" s="36">
        <v>3579407</v>
      </c>
      <c r="G45" s="36">
        <v>286353</v>
      </c>
      <c r="H45" s="36">
        <f t="shared" si="0"/>
        <v>3865760</v>
      </c>
      <c r="I45" s="37"/>
    </row>
    <row r="46" spans="1:9" ht="24.75" customHeight="1" x14ac:dyDescent="0.2">
      <c r="A46" s="33">
        <v>45</v>
      </c>
      <c r="B46" s="34" t="s">
        <v>144</v>
      </c>
      <c r="C46" s="44">
        <v>45577</v>
      </c>
      <c r="D46" s="35" t="s">
        <v>21</v>
      </c>
      <c r="E46" s="35" t="s">
        <v>69</v>
      </c>
      <c r="F46" s="36">
        <v>1050285</v>
      </c>
      <c r="G46" s="36">
        <v>84023</v>
      </c>
      <c r="H46" s="36">
        <f t="shared" si="0"/>
        <v>1134308</v>
      </c>
      <c r="I46" s="37"/>
    </row>
    <row r="47" spans="1:9" ht="24.75" customHeight="1" x14ac:dyDescent="0.2">
      <c r="A47" s="33">
        <v>46</v>
      </c>
      <c r="B47" s="34" t="s">
        <v>145</v>
      </c>
      <c r="C47" s="44">
        <v>45579</v>
      </c>
      <c r="D47" s="35" t="s">
        <v>21</v>
      </c>
      <c r="E47" s="35" t="s">
        <v>23</v>
      </c>
      <c r="F47" s="36">
        <v>1523300</v>
      </c>
      <c r="G47" s="36">
        <v>121864</v>
      </c>
      <c r="H47" s="36">
        <f t="shared" si="0"/>
        <v>1645164</v>
      </c>
      <c r="I47" s="37"/>
    </row>
    <row r="48" spans="1:9" ht="24.75" customHeight="1" x14ac:dyDescent="0.2">
      <c r="A48" s="33">
        <v>47</v>
      </c>
      <c r="B48" s="34" t="s">
        <v>146</v>
      </c>
      <c r="C48" s="44">
        <v>45579</v>
      </c>
      <c r="D48" s="35" t="s">
        <v>21</v>
      </c>
      <c r="E48" s="35" t="s">
        <v>119</v>
      </c>
      <c r="F48" s="36">
        <v>2126872</v>
      </c>
      <c r="G48" s="36">
        <v>170150</v>
      </c>
      <c r="H48" s="36">
        <f t="shared" si="0"/>
        <v>2297022</v>
      </c>
      <c r="I48" s="37"/>
    </row>
    <row r="49" spans="1:9" ht="24.75" customHeight="1" x14ac:dyDescent="0.2">
      <c r="A49" s="33">
        <v>48</v>
      </c>
      <c r="B49" s="34" t="s">
        <v>147</v>
      </c>
      <c r="C49" s="44">
        <v>45579</v>
      </c>
      <c r="D49" s="35" t="s">
        <v>21</v>
      </c>
      <c r="E49" s="35" t="s">
        <v>48</v>
      </c>
      <c r="F49" s="36">
        <v>1010628</v>
      </c>
      <c r="G49" s="36">
        <v>80850</v>
      </c>
      <c r="H49" s="36">
        <f t="shared" si="0"/>
        <v>1091478</v>
      </c>
      <c r="I49" s="37"/>
    </row>
    <row r="50" spans="1:9" ht="24.75" customHeight="1" x14ac:dyDescent="0.2">
      <c r="A50" s="33">
        <v>49</v>
      </c>
      <c r="B50" s="34" t="s">
        <v>148</v>
      </c>
      <c r="C50" s="44">
        <v>45580</v>
      </c>
      <c r="D50" s="35" t="s">
        <v>21</v>
      </c>
      <c r="E50" s="35" t="s">
        <v>69</v>
      </c>
      <c r="F50" s="36">
        <v>659161</v>
      </c>
      <c r="G50" s="36">
        <v>52733</v>
      </c>
      <c r="H50" s="36">
        <f t="shared" si="0"/>
        <v>711894</v>
      </c>
      <c r="I50" s="37"/>
    </row>
    <row r="51" spans="1:9" ht="24.75" customHeight="1" x14ac:dyDescent="0.2">
      <c r="A51" s="33">
        <v>50</v>
      </c>
      <c r="B51" s="34" t="s">
        <v>149</v>
      </c>
      <c r="C51" s="44">
        <v>45580</v>
      </c>
      <c r="D51" s="35" t="s">
        <v>21</v>
      </c>
      <c r="E51" s="35" t="s">
        <v>28</v>
      </c>
      <c r="F51" s="36">
        <v>467755</v>
      </c>
      <c r="G51" s="36">
        <v>37420</v>
      </c>
      <c r="H51" s="36">
        <f t="shared" si="0"/>
        <v>505175</v>
      </c>
      <c r="I51" s="37"/>
    </row>
    <row r="52" spans="1:9" ht="24.75" customHeight="1" x14ac:dyDescent="0.2">
      <c r="A52" s="33">
        <v>51</v>
      </c>
      <c r="B52" s="34" t="s">
        <v>150</v>
      </c>
      <c r="C52" s="44">
        <v>45580</v>
      </c>
      <c r="D52" s="35" t="s">
        <v>21</v>
      </c>
      <c r="E52" s="35" t="s">
        <v>61</v>
      </c>
      <c r="F52" s="36">
        <v>868461</v>
      </c>
      <c r="G52" s="36">
        <v>69477</v>
      </c>
      <c r="H52" s="36">
        <f t="shared" si="0"/>
        <v>937938</v>
      </c>
      <c r="I52" s="37"/>
    </row>
    <row r="53" spans="1:9" ht="24.75" customHeight="1" x14ac:dyDescent="0.2">
      <c r="A53" s="33">
        <v>52</v>
      </c>
      <c r="B53" s="34" t="s">
        <v>151</v>
      </c>
      <c r="C53" s="44">
        <v>45580</v>
      </c>
      <c r="D53" s="35" t="s">
        <v>21</v>
      </c>
      <c r="E53" s="35" t="s">
        <v>29</v>
      </c>
      <c r="F53" s="36">
        <v>792805</v>
      </c>
      <c r="G53" s="36">
        <v>63424</v>
      </c>
      <c r="H53" s="36">
        <f t="shared" si="0"/>
        <v>856229</v>
      </c>
      <c r="I53" s="37"/>
    </row>
    <row r="54" spans="1:9" ht="24.75" customHeight="1" x14ac:dyDescent="0.2">
      <c r="A54" s="33">
        <v>53</v>
      </c>
      <c r="B54" s="34" t="s">
        <v>152</v>
      </c>
      <c r="C54" s="44">
        <v>45580</v>
      </c>
      <c r="D54" s="35" t="s">
        <v>21</v>
      </c>
      <c r="E54" s="35" t="s">
        <v>30</v>
      </c>
      <c r="F54" s="36">
        <v>467755</v>
      </c>
      <c r="G54" s="36">
        <v>37420</v>
      </c>
      <c r="H54" s="36">
        <f t="shared" si="0"/>
        <v>505175</v>
      </c>
      <c r="I54" s="37"/>
    </row>
    <row r="55" spans="1:9" ht="24.75" customHeight="1" x14ac:dyDescent="0.2">
      <c r="A55" s="33">
        <v>54</v>
      </c>
      <c r="B55" s="34" t="s">
        <v>153</v>
      </c>
      <c r="C55" s="44">
        <v>45580</v>
      </c>
      <c r="D55" s="35" t="s">
        <v>21</v>
      </c>
      <c r="E55" s="35" t="s">
        <v>58</v>
      </c>
      <c r="F55" s="36">
        <v>1118852</v>
      </c>
      <c r="G55" s="36">
        <v>89508</v>
      </c>
      <c r="H55" s="36">
        <f t="shared" si="0"/>
        <v>1208360</v>
      </c>
      <c r="I55" s="37"/>
    </row>
    <row r="56" spans="1:9" ht="24.75" customHeight="1" x14ac:dyDescent="0.2">
      <c r="A56" s="33">
        <v>55</v>
      </c>
      <c r="B56" s="34" t="s">
        <v>154</v>
      </c>
      <c r="C56" s="44">
        <v>45580</v>
      </c>
      <c r="D56" s="35" t="s">
        <v>21</v>
      </c>
      <c r="E56" s="35" t="s">
        <v>62</v>
      </c>
      <c r="F56" s="36">
        <v>467755</v>
      </c>
      <c r="G56" s="36">
        <v>37420</v>
      </c>
      <c r="H56" s="36">
        <f t="shared" si="0"/>
        <v>505175</v>
      </c>
      <c r="I56" s="37"/>
    </row>
    <row r="57" spans="1:9" ht="24.75" customHeight="1" x14ac:dyDescent="0.2">
      <c r="A57" s="33">
        <v>56</v>
      </c>
      <c r="B57" s="34" t="s">
        <v>155</v>
      </c>
      <c r="C57" s="44">
        <v>45580</v>
      </c>
      <c r="D57" s="35" t="s">
        <v>21</v>
      </c>
      <c r="E57" s="35" t="s">
        <v>135</v>
      </c>
      <c r="F57" s="36">
        <v>1290055</v>
      </c>
      <c r="G57" s="36">
        <v>103204</v>
      </c>
      <c r="H57" s="36">
        <f t="shared" si="0"/>
        <v>1393259</v>
      </c>
      <c r="I57" s="37"/>
    </row>
    <row r="58" spans="1:9" ht="24.75" customHeight="1" x14ac:dyDescent="0.2">
      <c r="A58" s="33">
        <v>57</v>
      </c>
      <c r="B58" s="34" t="s">
        <v>156</v>
      </c>
      <c r="C58" s="44">
        <v>45580</v>
      </c>
      <c r="D58" s="35" t="s">
        <v>21</v>
      </c>
      <c r="E58" s="35" t="s">
        <v>33</v>
      </c>
      <c r="F58" s="36">
        <v>784741</v>
      </c>
      <c r="G58" s="36">
        <v>62779</v>
      </c>
      <c r="H58" s="36">
        <f t="shared" si="0"/>
        <v>847520</v>
      </c>
      <c r="I58" s="37"/>
    </row>
    <row r="59" spans="1:9" ht="24.75" customHeight="1" x14ac:dyDescent="0.2">
      <c r="A59" s="33">
        <v>58</v>
      </c>
      <c r="B59" s="34" t="s">
        <v>157</v>
      </c>
      <c r="C59" s="44">
        <v>45580</v>
      </c>
      <c r="D59" s="35" t="s">
        <v>21</v>
      </c>
      <c r="E59" s="35" t="s">
        <v>78</v>
      </c>
      <c r="F59" s="36">
        <v>2041997</v>
      </c>
      <c r="G59" s="36">
        <v>163360</v>
      </c>
      <c r="H59" s="36">
        <f t="shared" si="0"/>
        <v>2205357</v>
      </c>
      <c r="I59" s="37"/>
    </row>
    <row r="60" spans="1:9" ht="24.75" customHeight="1" x14ac:dyDescent="0.2">
      <c r="A60" s="33">
        <v>59</v>
      </c>
      <c r="B60" s="34" t="s">
        <v>158</v>
      </c>
      <c r="C60" s="44">
        <v>45580</v>
      </c>
      <c r="D60" s="35" t="s">
        <v>21</v>
      </c>
      <c r="E60" s="35" t="s">
        <v>35</v>
      </c>
      <c r="F60" s="36">
        <v>792805</v>
      </c>
      <c r="G60" s="36">
        <v>63424</v>
      </c>
      <c r="H60" s="36">
        <f t="shared" si="0"/>
        <v>856229</v>
      </c>
      <c r="I60" s="37"/>
    </row>
    <row r="61" spans="1:9" ht="24.75" customHeight="1" x14ac:dyDescent="0.2">
      <c r="A61" s="33">
        <v>60</v>
      </c>
      <c r="B61" s="34" t="s">
        <v>159</v>
      </c>
      <c r="C61" s="44">
        <v>45580</v>
      </c>
      <c r="D61" s="35" t="s">
        <v>21</v>
      </c>
      <c r="E61" s="35" t="s">
        <v>36</v>
      </c>
      <c r="F61" s="36">
        <v>467755</v>
      </c>
      <c r="G61" s="36">
        <v>37420</v>
      </c>
      <c r="H61" s="36">
        <f t="shared" si="0"/>
        <v>505175</v>
      </c>
      <c r="I61" s="37"/>
    </row>
    <row r="62" spans="1:9" ht="24.75" customHeight="1" x14ac:dyDescent="0.2">
      <c r="A62" s="33">
        <v>61</v>
      </c>
      <c r="B62" s="34" t="s">
        <v>160</v>
      </c>
      <c r="C62" s="44">
        <v>45580</v>
      </c>
      <c r="D62" s="35" t="s">
        <v>21</v>
      </c>
      <c r="E62" s="35" t="s">
        <v>38</v>
      </c>
      <c r="F62" s="36">
        <v>467755</v>
      </c>
      <c r="G62" s="36">
        <v>37420</v>
      </c>
      <c r="H62" s="36">
        <f t="shared" si="0"/>
        <v>505175</v>
      </c>
      <c r="I62" s="37"/>
    </row>
    <row r="63" spans="1:9" ht="24.75" customHeight="1" x14ac:dyDescent="0.2">
      <c r="A63" s="33">
        <v>62</v>
      </c>
      <c r="B63" s="34" t="s">
        <v>161</v>
      </c>
      <c r="C63" s="44">
        <v>45580</v>
      </c>
      <c r="D63" s="35" t="s">
        <v>21</v>
      </c>
      <c r="E63" s="35" t="s">
        <v>39</v>
      </c>
      <c r="F63" s="36">
        <v>784741</v>
      </c>
      <c r="G63" s="36">
        <v>62779</v>
      </c>
      <c r="H63" s="36">
        <f t="shared" si="0"/>
        <v>847520</v>
      </c>
      <c r="I63" s="37"/>
    </row>
    <row r="64" spans="1:9" ht="24.75" customHeight="1" x14ac:dyDescent="0.2">
      <c r="A64" s="33">
        <v>63</v>
      </c>
      <c r="B64" s="34" t="s">
        <v>162</v>
      </c>
      <c r="C64" s="44">
        <v>45580</v>
      </c>
      <c r="D64" s="35" t="s">
        <v>21</v>
      </c>
      <c r="E64" s="35" t="s">
        <v>79</v>
      </c>
      <c r="F64" s="36">
        <v>770943</v>
      </c>
      <c r="G64" s="36">
        <v>61675</v>
      </c>
      <c r="H64" s="36">
        <f t="shared" si="0"/>
        <v>832618</v>
      </c>
      <c r="I64" s="37"/>
    </row>
    <row r="65" spans="1:9" ht="24.75" customHeight="1" x14ac:dyDescent="0.2">
      <c r="A65" s="33">
        <v>64</v>
      </c>
      <c r="B65" s="34" t="s">
        <v>163</v>
      </c>
      <c r="C65" s="44">
        <v>45580</v>
      </c>
      <c r="D65" s="35" t="s">
        <v>21</v>
      </c>
      <c r="E65" s="35" t="s">
        <v>73</v>
      </c>
      <c r="F65" s="36">
        <v>918385</v>
      </c>
      <c r="G65" s="36">
        <v>73471</v>
      </c>
      <c r="H65" s="36">
        <f t="shared" si="0"/>
        <v>991856</v>
      </c>
      <c r="I65" s="37"/>
    </row>
    <row r="66" spans="1:9" ht="24.75" customHeight="1" x14ac:dyDescent="0.2">
      <c r="A66" s="33">
        <v>65</v>
      </c>
      <c r="B66" s="34" t="s">
        <v>164</v>
      </c>
      <c r="C66" s="44">
        <v>45580</v>
      </c>
      <c r="D66" s="35" t="s">
        <v>21</v>
      </c>
      <c r="E66" s="35" t="s">
        <v>165</v>
      </c>
      <c r="F66" s="36">
        <v>1290055</v>
      </c>
      <c r="G66" s="36">
        <v>103204</v>
      </c>
      <c r="H66" s="36">
        <f t="shared" si="0"/>
        <v>1393259</v>
      </c>
      <c r="I66" s="37"/>
    </row>
    <row r="67" spans="1:9" ht="24.75" customHeight="1" x14ac:dyDescent="0.2">
      <c r="A67" s="33">
        <v>66</v>
      </c>
      <c r="B67" s="34" t="s">
        <v>166</v>
      </c>
      <c r="C67" s="44">
        <v>45580</v>
      </c>
      <c r="D67" s="35" t="s">
        <v>21</v>
      </c>
      <c r="E67" s="35" t="s">
        <v>42</v>
      </c>
      <c r="F67" s="36">
        <v>1617392</v>
      </c>
      <c r="G67" s="36">
        <v>129391</v>
      </c>
      <c r="H67" s="36">
        <f t="shared" ref="H67:H90" si="1">+F67+G67</f>
        <v>1746783</v>
      </c>
      <c r="I67" s="37"/>
    </row>
    <row r="68" spans="1:9" ht="24.75" customHeight="1" x14ac:dyDescent="0.2">
      <c r="A68" s="33">
        <v>67</v>
      </c>
      <c r="B68" s="34" t="s">
        <v>167</v>
      </c>
      <c r="C68" s="44">
        <v>45580</v>
      </c>
      <c r="D68" s="35" t="s">
        <v>21</v>
      </c>
      <c r="E68" s="35" t="s">
        <v>43</v>
      </c>
      <c r="F68" s="36">
        <v>1164475</v>
      </c>
      <c r="G68" s="36">
        <v>93158</v>
      </c>
      <c r="H68" s="36">
        <f t="shared" si="1"/>
        <v>1257633</v>
      </c>
      <c r="I68" s="37"/>
    </row>
    <row r="69" spans="1:9" ht="24.75" customHeight="1" x14ac:dyDescent="0.2">
      <c r="A69" s="33">
        <v>68</v>
      </c>
      <c r="B69" s="34" t="s">
        <v>168</v>
      </c>
      <c r="C69" s="44">
        <v>45580</v>
      </c>
      <c r="D69" s="35" t="s">
        <v>21</v>
      </c>
      <c r="E69" s="35" t="s">
        <v>44</v>
      </c>
      <c r="F69" s="36">
        <v>593335</v>
      </c>
      <c r="G69" s="36">
        <v>47467</v>
      </c>
      <c r="H69" s="36">
        <f t="shared" si="1"/>
        <v>640802</v>
      </c>
      <c r="I69" s="37"/>
    </row>
    <row r="70" spans="1:9" ht="24.75" customHeight="1" x14ac:dyDescent="0.2">
      <c r="A70" s="33">
        <v>69</v>
      </c>
      <c r="B70" s="34" t="s">
        <v>169</v>
      </c>
      <c r="C70" s="44">
        <v>45580</v>
      </c>
      <c r="D70" s="35" t="s">
        <v>21</v>
      </c>
      <c r="E70" s="35" t="s">
        <v>45</v>
      </c>
      <c r="F70" s="36">
        <v>593335</v>
      </c>
      <c r="G70" s="36">
        <v>47467</v>
      </c>
      <c r="H70" s="36">
        <f t="shared" si="1"/>
        <v>640802</v>
      </c>
      <c r="I70" s="37"/>
    </row>
    <row r="71" spans="1:9" ht="24.75" customHeight="1" x14ac:dyDescent="0.2">
      <c r="A71" s="33">
        <v>70</v>
      </c>
      <c r="B71" s="34" t="s">
        <v>170</v>
      </c>
      <c r="C71" s="44">
        <v>45580</v>
      </c>
      <c r="D71" s="35" t="s">
        <v>21</v>
      </c>
      <c r="E71" s="35" t="s">
        <v>81</v>
      </c>
      <c r="F71" s="36">
        <v>593335</v>
      </c>
      <c r="G71" s="36">
        <v>47467</v>
      </c>
      <c r="H71" s="36">
        <f t="shared" si="1"/>
        <v>640802</v>
      </c>
      <c r="I71" s="37"/>
    </row>
    <row r="72" spans="1:9" ht="24.75" customHeight="1" x14ac:dyDescent="0.2">
      <c r="A72" s="33">
        <v>71</v>
      </c>
      <c r="B72" s="34" t="s">
        <v>171</v>
      </c>
      <c r="C72" s="44">
        <v>45580</v>
      </c>
      <c r="D72" s="35" t="s">
        <v>21</v>
      </c>
      <c r="E72" s="35" t="s">
        <v>60</v>
      </c>
      <c r="F72" s="36">
        <v>526513</v>
      </c>
      <c r="G72" s="36">
        <v>42121</v>
      </c>
      <c r="H72" s="36">
        <f t="shared" si="1"/>
        <v>568634</v>
      </c>
      <c r="I72" s="37"/>
    </row>
    <row r="73" spans="1:9" ht="24.75" customHeight="1" x14ac:dyDescent="0.2">
      <c r="A73" s="33">
        <v>72</v>
      </c>
      <c r="B73" s="34" t="s">
        <v>172</v>
      </c>
      <c r="C73" s="44">
        <v>45580</v>
      </c>
      <c r="D73" s="35" t="s">
        <v>21</v>
      </c>
      <c r="E73" s="35" t="s">
        <v>84</v>
      </c>
      <c r="F73" s="36">
        <v>784741</v>
      </c>
      <c r="G73" s="36">
        <v>62779</v>
      </c>
      <c r="H73" s="36">
        <f t="shared" si="1"/>
        <v>847520</v>
      </c>
      <c r="I73" s="37"/>
    </row>
    <row r="74" spans="1:9" ht="24.75" customHeight="1" x14ac:dyDescent="0.2">
      <c r="A74" s="33">
        <v>73</v>
      </c>
      <c r="B74" s="34" t="s">
        <v>173</v>
      </c>
      <c r="C74" s="44">
        <v>45580</v>
      </c>
      <c r="D74" s="35" t="s">
        <v>21</v>
      </c>
      <c r="E74" s="35" t="s">
        <v>54</v>
      </c>
      <c r="F74" s="36">
        <v>770943</v>
      </c>
      <c r="G74" s="36">
        <v>61675</v>
      </c>
      <c r="H74" s="36">
        <f t="shared" si="1"/>
        <v>832618</v>
      </c>
      <c r="I74" s="37"/>
    </row>
    <row r="75" spans="1:9" ht="24.75" customHeight="1" x14ac:dyDescent="0.2">
      <c r="A75" s="33">
        <v>74</v>
      </c>
      <c r="B75" s="34" t="s">
        <v>174</v>
      </c>
      <c r="C75" s="44">
        <v>45580</v>
      </c>
      <c r="D75" s="35" t="s">
        <v>21</v>
      </c>
      <c r="E75" s="35" t="s">
        <v>104</v>
      </c>
      <c r="F75" s="36">
        <v>1095993</v>
      </c>
      <c r="G75" s="36">
        <v>87679</v>
      </c>
      <c r="H75" s="36">
        <f t="shared" si="1"/>
        <v>1183672</v>
      </c>
      <c r="I75" s="37"/>
    </row>
    <row r="76" spans="1:9" ht="24.75" customHeight="1" x14ac:dyDescent="0.2">
      <c r="A76" s="33">
        <v>75</v>
      </c>
      <c r="B76" s="34" t="s">
        <v>175</v>
      </c>
      <c r="C76" s="44">
        <v>45580</v>
      </c>
      <c r="D76" s="35" t="s">
        <v>21</v>
      </c>
      <c r="E76" s="35" t="s">
        <v>49</v>
      </c>
      <c r="F76" s="36">
        <v>1221573</v>
      </c>
      <c r="G76" s="36">
        <v>97726</v>
      </c>
      <c r="H76" s="36">
        <f t="shared" si="1"/>
        <v>1319299</v>
      </c>
      <c r="I76" s="37"/>
    </row>
    <row r="77" spans="1:9" ht="24.75" customHeight="1" x14ac:dyDescent="0.2">
      <c r="A77" s="33">
        <v>76</v>
      </c>
      <c r="B77" s="34" t="s">
        <v>176</v>
      </c>
      <c r="C77" s="44">
        <v>45580</v>
      </c>
      <c r="D77" s="35" t="s">
        <v>21</v>
      </c>
      <c r="E77" s="35" t="s">
        <v>177</v>
      </c>
      <c r="F77" s="36">
        <v>1507419</v>
      </c>
      <c r="G77" s="36">
        <v>120594</v>
      </c>
      <c r="H77" s="36">
        <f t="shared" si="1"/>
        <v>1628013</v>
      </c>
      <c r="I77" s="37"/>
    </row>
    <row r="78" spans="1:9" ht="24.75" customHeight="1" x14ac:dyDescent="0.2">
      <c r="A78" s="33">
        <v>77</v>
      </c>
      <c r="B78" s="34" t="s">
        <v>178</v>
      </c>
      <c r="C78" s="44">
        <v>45580</v>
      </c>
      <c r="D78" s="35" t="s">
        <v>21</v>
      </c>
      <c r="E78" s="35" t="s">
        <v>50</v>
      </c>
      <c r="F78" s="36">
        <v>450630</v>
      </c>
      <c r="G78" s="36">
        <v>36050</v>
      </c>
      <c r="H78" s="36">
        <f t="shared" si="1"/>
        <v>486680</v>
      </c>
      <c r="I78" s="37"/>
    </row>
    <row r="79" spans="1:9" ht="24.75" customHeight="1" x14ac:dyDescent="0.2">
      <c r="A79" s="33">
        <v>78</v>
      </c>
      <c r="B79" s="34" t="s">
        <v>179</v>
      </c>
      <c r="C79" s="44">
        <v>45580</v>
      </c>
      <c r="D79" s="35" t="s">
        <v>21</v>
      </c>
      <c r="E79" s="35" t="s">
        <v>23</v>
      </c>
      <c r="F79" s="36">
        <v>450630</v>
      </c>
      <c r="G79" s="36">
        <v>36050</v>
      </c>
      <c r="H79" s="36">
        <f t="shared" si="1"/>
        <v>486680</v>
      </c>
      <c r="I79" s="37"/>
    </row>
    <row r="80" spans="1:9" ht="24.75" customHeight="1" x14ac:dyDescent="0.2">
      <c r="A80" s="33">
        <v>79</v>
      </c>
      <c r="B80" s="34" t="s">
        <v>180</v>
      </c>
      <c r="C80" s="44">
        <v>45580</v>
      </c>
      <c r="D80" s="35" t="s">
        <v>21</v>
      </c>
      <c r="E80" s="35" t="s">
        <v>57</v>
      </c>
      <c r="F80" s="36">
        <v>828136</v>
      </c>
      <c r="G80" s="36">
        <v>66251</v>
      </c>
      <c r="H80" s="36">
        <f t="shared" si="1"/>
        <v>894387</v>
      </c>
      <c r="I80" s="37"/>
    </row>
    <row r="81" spans="1:9" ht="24.75" customHeight="1" x14ac:dyDescent="0.2">
      <c r="A81" s="33">
        <v>80</v>
      </c>
      <c r="B81" s="34" t="s">
        <v>181</v>
      </c>
      <c r="C81" s="44">
        <v>45580</v>
      </c>
      <c r="D81" s="35" t="s">
        <v>21</v>
      </c>
      <c r="E81" s="35" t="s">
        <v>85</v>
      </c>
      <c r="F81" s="36">
        <v>753818</v>
      </c>
      <c r="G81" s="36">
        <v>60305</v>
      </c>
      <c r="H81" s="36">
        <f t="shared" si="1"/>
        <v>814123</v>
      </c>
      <c r="I81" s="37"/>
    </row>
    <row r="82" spans="1:9" ht="24.75" customHeight="1" x14ac:dyDescent="0.2">
      <c r="A82" s="33">
        <v>81</v>
      </c>
      <c r="B82" s="34" t="s">
        <v>182</v>
      </c>
      <c r="C82" s="44">
        <v>45580</v>
      </c>
      <c r="D82" s="35" t="s">
        <v>21</v>
      </c>
      <c r="E82" s="35" t="s">
        <v>51</v>
      </c>
      <c r="F82" s="36">
        <v>1281622</v>
      </c>
      <c r="G82" s="36">
        <v>102530</v>
      </c>
      <c r="H82" s="36">
        <f t="shared" si="1"/>
        <v>1384152</v>
      </c>
      <c r="I82" s="37"/>
    </row>
    <row r="83" spans="1:9" ht="24.75" customHeight="1" x14ac:dyDescent="0.2">
      <c r="A83" s="33">
        <v>82</v>
      </c>
      <c r="B83" s="34" t="s">
        <v>183</v>
      </c>
      <c r="C83" s="44">
        <v>45580</v>
      </c>
      <c r="D83" s="35" t="s">
        <v>21</v>
      </c>
      <c r="E83" s="35" t="s">
        <v>52</v>
      </c>
      <c r="F83" s="36">
        <v>1373775</v>
      </c>
      <c r="G83" s="36">
        <v>109902</v>
      </c>
      <c r="H83" s="36">
        <f t="shared" si="1"/>
        <v>1483677</v>
      </c>
      <c r="I83" s="37"/>
    </row>
    <row r="84" spans="1:9" ht="24.75" customHeight="1" x14ac:dyDescent="0.2">
      <c r="A84" s="33">
        <v>83</v>
      </c>
      <c r="B84" s="34" t="s">
        <v>184</v>
      </c>
      <c r="C84" s="44">
        <v>45580</v>
      </c>
      <c r="D84" s="35" t="s">
        <v>21</v>
      </c>
      <c r="E84" s="35" t="s">
        <v>72</v>
      </c>
      <c r="F84" s="36">
        <v>877522</v>
      </c>
      <c r="G84" s="36">
        <v>70202</v>
      </c>
      <c r="H84" s="36">
        <f t="shared" si="1"/>
        <v>947724</v>
      </c>
      <c r="I84" s="37"/>
    </row>
    <row r="85" spans="1:9" ht="24.75" customHeight="1" x14ac:dyDescent="0.2">
      <c r="A85" s="33">
        <v>84</v>
      </c>
      <c r="B85" s="34" t="s">
        <v>185</v>
      </c>
      <c r="C85" s="44">
        <v>45582</v>
      </c>
      <c r="D85" s="35" t="s">
        <v>21</v>
      </c>
      <c r="E85" s="35" t="s">
        <v>46</v>
      </c>
      <c r="F85" s="36">
        <v>950531</v>
      </c>
      <c r="G85" s="36">
        <v>76042</v>
      </c>
      <c r="H85" s="36">
        <f t="shared" si="1"/>
        <v>1026573</v>
      </c>
      <c r="I85" s="37"/>
    </row>
    <row r="86" spans="1:9" ht="24.75" customHeight="1" x14ac:dyDescent="0.2">
      <c r="A86" s="33">
        <v>85</v>
      </c>
      <c r="B86" s="34" t="s">
        <v>186</v>
      </c>
      <c r="C86" s="44">
        <v>45583</v>
      </c>
      <c r="D86" s="35" t="s">
        <v>21</v>
      </c>
      <c r="E86" s="35" t="s">
        <v>187</v>
      </c>
      <c r="F86" s="36">
        <v>1173536</v>
      </c>
      <c r="G86" s="36">
        <v>93883</v>
      </c>
      <c r="H86" s="36">
        <f t="shared" si="1"/>
        <v>1267419</v>
      </c>
      <c r="I86" s="37"/>
    </row>
    <row r="87" spans="1:9" ht="24.75" customHeight="1" x14ac:dyDescent="0.2">
      <c r="A87" s="33">
        <v>86</v>
      </c>
      <c r="B87" s="34" t="s">
        <v>188</v>
      </c>
      <c r="C87" s="44">
        <v>45586</v>
      </c>
      <c r="D87" s="35" t="s">
        <v>21</v>
      </c>
      <c r="E87" s="35" t="s">
        <v>165</v>
      </c>
      <c r="F87" s="36">
        <v>685166</v>
      </c>
      <c r="G87" s="36">
        <v>54813</v>
      </c>
      <c r="H87" s="36">
        <f t="shared" si="1"/>
        <v>739979</v>
      </c>
      <c r="I87" s="37"/>
    </row>
    <row r="88" spans="1:9" ht="24.75" customHeight="1" x14ac:dyDescent="0.2">
      <c r="A88" s="33">
        <v>87</v>
      </c>
      <c r="B88" s="34" t="s">
        <v>189</v>
      </c>
      <c r="C88" s="44">
        <v>45586</v>
      </c>
      <c r="D88" s="35" t="s">
        <v>21</v>
      </c>
      <c r="E88" s="35" t="s">
        <v>41</v>
      </c>
      <c r="F88" s="36">
        <v>704740</v>
      </c>
      <c r="G88" s="36">
        <v>56379</v>
      </c>
      <c r="H88" s="36">
        <f t="shared" si="1"/>
        <v>761119</v>
      </c>
      <c r="I88" s="37"/>
    </row>
    <row r="89" spans="1:9" ht="24.75" customHeight="1" x14ac:dyDescent="0.2">
      <c r="A89" s="33">
        <v>88</v>
      </c>
      <c r="B89" s="34" t="s">
        <v>190</v>
      </c>
      <c r="C89" s="44">
        <v>45586</v>
      </c>
      <c r="D89" s="35" t="s">
        <v>21</v>
      </c>
      <c r="E89" s="35" t="s">
        <v>47</v>
      </c>
      <c r="F89" s="36">
        <v>1549111</v>
      </c>
      <c r="G89" s="36">
        <v>123929</v>
      </c>
      <c r="H89" s="36">
        <f t="shared" si="1"/>
        <v>1673040</v>
      </c>
      <c r="I89" s="37"/>
    </row>
    <row r="90" spans="1:9" ht="24.75" customHeight="1" x14ac:dyDescent="0.2">
      <c r="A90" s="33">
        <v>89</v>
      </c>
      <c r="B90" s="34" t="s">
        <v>191</v>
      </c>
      <c r="C90" s="44">
        <v>45586</v>
      </c>
      <c r="D90" s="35" t="s">
        <v>21</v>
      </c>
      <c r="E90" s="35" t="s">
        <v>40</v>
      </c>
      <c r="F90" s="36">
        <v>1279314</v>
      </c>
      <c r="G90" s="36">
        <v>102345</v>
      </c>
      <c r="H90" s="36">
        <f t="shared" si="1"/>
        <v>1381659</v>
      </c>
      <c r="I90" s="37"/>
    </row>
    <row r="91" spans="1:9" ht="24.75" customHeight="1" x14ac:dyDescent="0.2">
      <c r="A91" s="33">
        <v>90</v>
      </c>
      <c r="B91" s="34" t="s">
        <v>192</v>
      </c>
      <c r="C91" s="44">
        <v>45586</v>
      </c>
      <c r="D91" s="35" t="s">
        <v>21</v>
      </c>
      <c r="E91" s="35" t="s">
        <v>32</v>
      </c>
      <c r="F91" s="36">
        <v>1255852</v>
      </c>
      <c r="G91" s="36">
        <v>100468</v>
      </c>
      <c r="H91" s="36">
        <f t="shared" ref="H91:H130" si="2">+F91+G91</f>
        <v>1356320</v>
      </c>
      <c r="I91" s="37"/>
    </row>
    <row r="92" spans="1:9" ht="24.75" customHeight="1" x14ac:dyDescent="0.2">
      <c r="A92" s="33">
        <v>91</v>
      </c>
      <c r="B92" s="34" t="s">
        <v>193</v>
      </c>
      <c r="C92" s="44">
        <v>45588</v>
      </c>
      <c r="D92" s="35" t="s">
        <v>21</v>
      </c>
      <c r="E92" s="35" t="s">
        <v>23</v>
      </c>
      <c r="F92" s="36">
        <v>1082573</v>
      </c>
      <c r="G92" s="36">
        <v>86606</v>
      </c>
      <c r="H92" s="36">
        <f t="shared" si="2"/>
        <v>1169179</v>
      </c>
      <c r="I92" s="37"/>
    </row>
    <row r="93" spans="1:9" ht="24.75" customHeight="1" x14ac:dyDescent="0.2">
      <c r="A93" s="33">
        <v>92</v>
      </c>
      <c r="B93" s="34" t="s">
        <v>194</v>
      </c>
      <c r="C93" s="44">
        <v>45588</v>
      </c>
      <c r="D93" s="35" t="s">
        <v>21</v>
      </c>
      <c r="E93" s="35" t="s">
        <v>42</v>
      </c>
      <c r="F93" s="36">
        <v>773426</v>
      </c>
      <c r="G93" s="36">
        <v>61874</v>
      </c>
      <c r="H93" s="36">
        <f t="shared" si="2"/>
        <v>835300</v>
      </c>
      <c r="I93" s="37"/>
    </row>
    <row r="94" spans="1:9" ht="24.75" customHeight="1" x14ac:dyDescent="0.2">
      <c r="A94" s="33">
        <v>93</v>
      </c>
      <c r="B94" s="34" t="s">
        <v>195</v>
      </c>
      <c r="C94" s="44">
        <v>45589</v>
      </c>
      <c r="D94" s="35" t="s">
        <v>21</v>
      </c>
      <c r="E94" s="35" t="s">
        <v>74</v>
      </c>
      <c r="F94" s="36">
        <v>2725914</v>
      </c>
      <c r="G94" s="36">
        <v>218073</v>
      </c>
      <c r="H94" s="36">
        <f t="shared" si="2"/>
        <v>2943987</v>
      </c>
      <c r="I94" s="37"/>
    </row>
    <row r="95" spans="1:9" ht="24.75" customHeight="1" x14ac:dyDescent="0.2">
      <c r="A95" s="33">
        <v>94</v>
      </c>
      <c r="B95" s="34" t="s">
        <v>196</v>
      </c>
      <c r="C95" s="44">
        <v>45589</v>
      </c>
      <c r="D95" s="35" t="s">
        <v>21</v>
      </c>
      <c r="E95" s="35" t="s">
        <v>34</v>
      </c>
      <c r="F95" s="36">
        <v>1952173</v>
      </c>
      <c r="G95" s="36">
        <v>156174</v>
      </c>
      <c r="H95" s="36">
        <f t="shared" si="2"/>
        <v>2108347</v>
      </c>
      <c r="I95" s="37"/>
    </row>
    <row r="96" spans="1:9" ht="24.75" customHeight="1" x14ac:dyDescent="0.2">
      <c r="A96" s="33">
        <v>95</v>
      </c>
      <c r="B96" s="34" t="s">
        <v>197</v>
      </c>
      <c r="C96" s="44">
        <v>45589</v>
      </c>
      <c r="D96" s="35" t="s">
        <v>21</v>
      </c>
      <c r="E96" s="35" t="s">
        <v>53</v>
      </c>
      <c r="F96" s="36">
        <v>630894</v>
      </c>
      <c r="G96" s="36">
        <v>50472</v>
      </c>
      <c r="H96" s="36">
        <f t="shared" si="2"/>
        <v>681366</v>
      </c>
      <c r="I96" s="37"/>
    </row>
    <row r="97" spans="1:9" ht="24.75" customHeight="1" x14ac:dyDescent="0.2">
      <c r="A97" s="33">
        <v>96</v>
      </c>
      <c r="B97" s="34" t="s">
        <v>198</v>
      </c>
      <c r="C97" s="44">
        <v>45589</v>
      </c>
      <c r="D97" s="35" t="s">
        <v>21</v>
      </c>
      <c r="E97" s="35" t="s">
        <v>51</v>
      </c>
      <c r="F97" s="36">
        <v>1047692</v>
      </c>
      <c r="G97" s="36">
        <v>83815</v>
      </c>
      <c r="H97" s="36">
        <f t="shared" si="2"/>
        <v>1131507</v>
      </c>
      <c r="I97" s="37"/>
    </row>
    <row r="98" spans="1:9" ht="24.75" customHeight="1" x14ac:dyDescent="0.2">
      <c r="A98" s="33">
        <v>97</v>
      </c>
      <c r="B98" s="34" t="s">
        <v>199</v>
      </c>
      <c r="C98" s="44">
        <v>45589</v>
      </c>
      <c r="D98" s="35" t="s">
        <v>21</v>
      </c>
      <c r="E98" s="35" t="s">
        <v>49</v>
      </c>
      <c r="F98" s="36">
        <v>505314</v>
      </c>
      <c r="G98" s="36">
        <v>40425</v>
      </c>
      <c r="H98" s="36">
        <f t="shared" ref="H98:H113" si="3">+F98+G98</f>
        <v>545739</v>
      </c>
      <c r="I98" s="37"/>
    </row>
    <row r="99" spans="1:9" ht="24.75" customHeight="1" x14ac:dyDescent="0.2">
      <c r="A99" s="33">
        <v>98</v>
      </c>
      <c r="B99" s="34" t="s">
        <v>200</v>
      </c>
      <c r="C99" s="44">
        <v>45589</v>
      </c>
      <c r="D99" s="35" t="s">
        <v>21</v>
      </c>
      <c r="E99" s="35" t="s">
        <v>59</v>
      </c>
      <c r="F99" s="36">
        <v>637299</v>
      </c>
      <c r="G99" s="36">
        <v>50984</v>
      </c>
      <c r="H99" s="36">
        <f t="shared" si="3"/>
        <v>688283</v>
      </c>
      <c r="I99" s="37"/>
    </row>
    <row r="100" spans="1:9" ht="24.75" customHeight="1" x14ac:dyDescent="0.2">
      <c r="A100" s="33">
        <v>99</v>
      </c>
      <c r="B100" s="34" t="s">
        <v>201</v>
      </c>
      <c r="C100" s="44">
        <v>45589</v>
      </c>
      <c r="D100" s="35" t="s">
        <v>21</v>
      </c>
      <c r="E100" s="35" t="s">
        <v>85</v>
      </c>
      <c r="F100" s="36">
        <v>784741</v>
      </c>
      <c r="G100" s="36">
        <v>62779</v>
      </c>
      <c r="H100" s="36">
        <f t="shared" si="3"/>
        <v>847520</v>
      </c>
      <c r="I100" s="37"/>
    </row>
    <row r="101" spans="1:9" ht="24.75" customHeight="1" x14ac:dyDescent="0.2">
      <c r="A101" s="33">
        <v>100</v>
      </c>
      <c r="B101" s="34" t="s">
        <v>202</v>
      </c>
      <c r="C101" s="44">
        <v>45589</v>
      </c>
      <c r="D101" s="35" t="s">
        <v>21</v>
      </c>
      <c r="E101" s="35" t="s">
        <v>70</v>
      </c>
      <c r="F101" s="36">
        <v>1344531</v>
      </c>
      <c r="G101" s="36">
        <v>107562</v>
      </c>
      <c r="H101" s="36">
        <f t="shared" si="3"/>
        <v>1452093</v>
      </c>
      <c r="I101" s="37"/>
    </row>
    <row r="102" spans="1:9" ht="24.75" customHeight="1" x14ac:dyDescent="0.2">
      <c r="A102" s="33">
        <v>101</v>
      </c>
      <c r="B102" s="34" t="s">
        <v>203</v>
      </c>
      <c r="C102" s="44">
        <v>45589</v>
      </c>
      <c r="D102" s="35" t="s">
        <v>21</v>
      </c>
      <c r="E102" s="35" t="s">
        <v>82</v>
      </c>
      <c r="F102" s="36">
        <v>459691</v>
      </c>
      <c r="G102" s="36">
        <v>36775</v>
      </c>
      <c r="H102" s="36">
        <f t="shared" si="3"/>
        <v>496466</v>
      </c>
      <c r="I102" s="37"/>
    </row>
    <row r="103" spans="1:9" ht="24.75" customHeight="1" x14ac:dyDescent="0.2">
      <c r="A103" s="33">
        <v>102</v>
      </c>
      <c r="B103" s="34" t="s">
        <v>204</v>
      </c>
      <c r="C103" s="44">
        <v>45589</v>
      </c>
      <c r="D103" s="35" t="s">
        <v>21</v>
      </c>
      <c r="E103" s="35" t="s">
        <v>80</v>
      </c>
      <c r="F103" s="36">
        <v>1087929</v>
      </c>
      <c r="G103" s="36">
        <v>87034</v>
      </c>
      <c r="H103" s="36">
        <f t="shared" si="3"/>
        <v>1174963</v>
      </c>
      <c r="I103" s="37"/>
    </row>
    <row r="104" spans="1:9" ht="24.75" customHeight="1" x14ac:dyDescent="0.2">
      <c r="A104" s="33">
        <v>103</v>
      </c>
      <c r="B104" s="34" t="s">
        <v>205</v>
      </c>
      <c r="C104" s="44">
        <v>45589</v>
      </c>
      <c r="D104" s="35" t="s">
        <v>21</v>
      </c>
      <c r="E104" s="35" t="s">
        <v>79</v>
      </c>
      <c r="F104" s="36">
        <v>792805</v>
      </c>
      <c r="G104" s="36">
        <v>63424</v>
      </c>
      <c r="H104" s="36">
        <f t="shared" si="3"/>
        <v>856229</v>
      </c>
      <c r="I104" s="37"/>
    </row>
    <row r="105" spans="1:9" ht="24.75" customHeight="1" x14ac:dyDescent="0.2">
      <c r="A105" s="33">
        <v>104</v>
      </c>
      <c r="B105" s="34" t="s">
        <v>206</v>
      </c>
      <c r="C105" s="44">
        <v>45589</v>
      </c>
      <c r="D105" s="35" t="s">
        <v>21</v>
      </c>
      <c r="E105" s="35" t="s">
        <v>45</v>
      </c>
      <c r="F105" s="36">
        <v>792805</v>
      </c>
      <c r="G105" s="36">
        <v>63424</v>
      </c>
      <c r="H105" s="36">
        <f t="shared" si="3"/>
        <v>856229</v>
      </c>
      <c r="I105" s="37"/>
    </row>
    <row r="106" spans="1:9" ht="24.75" customHeight="1" x14ac:dyDescent="0.2">
      <c r="A106" s="33">
        <v>105</v>
      </c>
      <c r="B106" s="34" t="s">
        <v>207</v>
      </c>
      <c r="C106" s="44">
        <v>45589</v>
      </c>
      <c r="D106" s="35" t="s">
        <v>21</v>
      </c>
      <c r="E106" s="35" t="s">
        <v>75</v>
      </c>
      <c r="F106" s="36">
        <v>962349</v>
      </c>
      <c r="G106" s="36">
        <v>76988</v>
      </c>
      <c r="H106" s="36">
        <f t="shared" si="3"/>
        <v>1039337</v>
      </c>
      <c r="I106" s="37"/>
    </row>
    <row r="107" spans="1:9" ht="24.75" customHeight="1" x14ac:dyDescent="0.2">
      <c r="A107" s="33">
        <v>106</v>
      </c>
      <c r="B107" s="34" t="s">
        <v>208</v>
      </c>
      <c r="C107" s="44">
        <v>45589</v>
      </c>
      <c r="D107" s="35" t="s">
        <v>21</v>
      </c>
      <c r="E107" s="35" t="s">
        <v>58</v>
      </c>
      <c r="F107" s="36">
        <v>593335</v>
      </c>
      <c r="G107" s="36">
        <v>47467</v>
      </c>
      <c r="H107" s="36">
        <f t="shared" si="3"/>
        <v>640802</v>
      </c>
      <c r="I107" s="37"/>
    </row>
    <row r="108" spans="1:9" ht="24.75" customHeight="1" x14ac:dyDescent="0.2">
      <c r="A108" s="33">
        <v>107</v>
      </c>
      <c r="B108" s="34" t="s">
        <v>209</v>
      </c>
      <c r="C108" s="44">
        <v>45589</v>
      </c>
      <c r="D108" s="35" t="s">
        <v>21</v>
      </c>
      <c r="E108" s="35" t="s">
        <v>62</v>
      </c>
      <c r="F108" s="36">
        <v>467755</v>
      </c>
      <c r="G108" s="36">
        <v>37420</v>
      </c>
      <c r="H108" s="36">
        <f t="shared" si="3"/>
        <v>505175</v>
      </c>
      <c r="I108" s="37"/>
    </row>
    <row r="109" spans="1:9" ht="24.75" customHeight="1" x14ac:dyDescent="0.2">
      <c r="A109" s="33">
        <v>108</v>
      </c>
      <c r="B109" s="34" t="s">
        <v>210</v>
      </c>
      <c r="C109" s="44">
        <v>45589</v>
      </c>
      <c r="D109" s="35" t="s">
        <v>21</v>
      </c>
      <c r="E109" s="35" t="s">
        <v>77</v>
      </c>
      <c r="F109" s="36">
        <v>1009505</v>
      </c>
      <c r="G109" s="36">
        <v>80760</v>
      </c>
      <c r="H109" s="36">
        <f t="shared" si="3"/>
        <v>1090265</v>
      </c>
      <c r="I109" s="37"/>
    </row>
    <row r="110" spans="1:9" ht="24.75" customHeight="1" x14ac:dyDescent="0.2">
      <c r="A110" s="33">
        <v>109</v>
      </c>
      <c r="B110" s="34" t="s">
        <v>211</v>
      </c>
      <c r="C110" s="44">
        <v>45589</v>
      </c>
      <c r="D110" s="35" t="s">
        <v>21</v>
      </c>
      <c r="E110" s="35" t="s">
        <v>37</v>
      </c>
      <c r="F110" s="36">
        <v>659161</v>
      </c>
      <c r="G110" s="36">
        <v>52733</v>
      </c>
      <c r="H110" s="36">
        <f t="shared" si="3"/>
        <v>711894</v>
      </c>
      <c r="I110" s="37"/>
    </row>
    <row r="111" spans="1:9" ht="24.75" customHeight="1" x14ac:dyDescent="0.2">
      <c r="A111" s="33">
        <v>110</v>
      </c>
      <c r="B111" s="34" t="s">
        <v>212</v>
      </c>
      <c r="C111" s="44">
        <v>45589</v>
      </c>
      <c r="D111" s="35" t="s">
        <v>21</v>
      </c>
      <c r="E111" s="35" t="s">
        <v>73</v>
      </c>
      <c r="F111" s="36">
        <v>762879</v>
      </c>
      <c r="G111" s="36">
        <v>61030</v>
      </c>
      <c r="H111" s="36">
        <f t="shared" si="3"/>
        <v>823909</v>
      </c>
      <c r="I111" s="37"/>
    </row>
    <row r="112" spans="1:9" ht="24.75" customHeight="1" x14ac:dyDescent="0.2">
      <c r="A112" s="33">
        <v>111</v>
      </c>
      <c r="B112" s="34" t="s">
        <v>213</v>
      </c>
      <c r="C112" s="44">
        <v>45589</v>
      </c>
      <c r="D112" s="35" t="s">
        <v>21</v>
      </c>
      <c r="E112" s="35" t="s">
        <v>43</v>
      </c>
      <c r="F112" s="36">
        <v>637299</v>
      </c>
      <c r="G112" s="36">
        <v>50984</v>
      </c>
      <c r="H112" s="36">
        <f t="shared" si="3"/>
        <v>688283</v>
      </c>
      <c r="I112" s="37"/>
    </row>
    <row r="113" spans="1:9" ht="24.75" customHeight="1" x14ac:dyDescent="0.2">
      <c r="A113" s="33">
        <v>112</v>
      </c>
      <c r="B113" s="34" t="s">
        <v>214</v>
      </c>
      <c r="C113" s="44">
        <v>45589</v>
      </c>
      <c r="D113" s="35" t="s">
        <v>21</v>
      </c>
      <c r="E113" s="35" t="s">
        <v>78</v>
      </c>
      <c r="F113" s="36">
        <v>970518</v>
      </c>
      <c r="G113" s="36">
        <v>77641</v>
      </c>
      <c r="H113" s="36">
        <f t="shared" si="3"/>
        <v>1048159</v>
      </c>
      <c r="I113" s="37"/>
    </row>
    <row r="114" spans="1:9" ht="24.75" customHeight="1" x14ac:dyDescent="0.2">
      <c r="A114" s="33">
        <v>113</v>
      </c>
      <c r="B114" s="34" t="s">
        <v>215</v>
      </c>
      <c r="C114" s="44">
        <v>45589</v>
      </c>
      <c r="D114" s="35" t="s">
        <v>21</v>
      </c>
      <c r="E114" s="35" t="s">
        <v>27</v>
      </c>
      <c r="F114" s="36">
        <v>3037798</v>
      </c>
      <c r="G114" s="36">
        <v>243024</v>
      </c>
      <c r="H114" s="36">
        <f t="shared" si="2"/>
        <v>3280822</v>
      </c>
      <c r="I114" s="37"/>
    </row>
    <row r="115" spans="1:9" ht="24.75" customHeight="1" x14ac:dyDescent="0.2">
      <c r="A115" s="33">
        <v>114</v>
      </c>
      <c r="B115" s="34" t="s">
        <v>216</v>
      </c>
      <c r="C115" s="44">
        <v>45589</v>
      </c>
      <c r="D115" s="35" t="s">
        <v>21</v>
      </c>
      <c r="E115" s="35" t="s">
        <v>78</v>
      </c>
      <c r="F115" s="36">
        <v>1188724</v>
      </c>
      <c r="G115" s="36">
        <v>95098</v>
      </c>
      <c r="H115" s="36">
        <f t="shared" si="2"/>
        <v>1283822</v>
      </c>
      <c r="I115" s="37"/>
    </row>
    <row r="116" spans="1:9" ht="24.75" customHeight="1" x14ac:dyDescent="0.2">
      <c r="A116" s="33">
        <v>115</v>
      </c>
      <c r="B116" s="34" t="s">
        <v>217</v>
      </c>
      <c r="C116" s="44">
        <v>45589</v>
      </c>
      <c r="D116" s="35" t="s">
        <v>21</v>
      </c>
      <c r="E116" s="35" t="s">
        <v>218</v>
      </c>
      <c r="F116" s="36">
        <v>839425</v>
      </c>
      <c r="G116" s="36">
        <v>67154</v>
      </c>
      <c r="H116" s="36">
        <f t="shared" si="2"/>
        <v>906579</v>
      </c>
      <c r="I116" s="37"/>
    </row>
    <row r="117" spans="1:9" ht="24.75" customHeight="1" x14ac:dyDescent="0.2">
      <c r="A117" s="33">
        <v>116</v>
      </c>
      <c r="B117" s="34" t="s">
        <v>219</v>
      </c>
      <c r="C117" s="44">
        <v>45591</v>
      </c>
      <c r="D117" s="35" t="s">
        <v>21</v>
      </c>
      <c r="E117" s="35" t="s">
        <v>36</v>
      </c>
      <c r="F117" s="36">
        <v>3078942</v>
      </c>
      <c r="G117" s="36">
        <v>246315</v>
      </c>
      <c r="H117" s="36">
        <f t="shared" si="2"/>
        <v>3325257</v>
      </c>
      <c r="I117" s="37"/>
    </row>
    <row r="118" spans="1:9" ht="24.75" customHeight="1" x14ac:dyDescent="0.2">
      <c r="A118" s="33">
        <v>117</v>
      </c>
      <c r="B118" s="34" t="s">
        <v>220</v>
      </c>
      <c r="C118" s="44">
        <v>45591</v>
      </c>
      <c r="D118" s="35" t="s">
        <v>21</v>
      </c>
      <c r="E118" s="35" t="s">
        <v>71</v>
      </c>
      <c r="F118" s="36">
        <v>2494246</v>
      </c>
      <c r="G118" s="36">
        <v>199540</v>
      </c>
      <c r="H118" s="36">
        <f t="shared" si="2"/>
        <v>2693786</v>
      </c>
      <c r="I118" s="37"/>
    </row>
    <row r="119" spans="1:9" ht="24.75" customHeight="1" x14ac:dyDescent="0.2">
      <c r="A119" s="33">
        <v>118</v>
      </c>
      <c r="B119" s="34" t="s">
        <v>221</v>
      </c>
      <c r="C119" s="44">
        <v>45593</v>
      </c>
      <c r="D119" s="35" t="s">
        <v>21</v>
      </c>
      <c r="E119" s="35" t="s">
        <v>61</v>
      </c>
      <c r="F119" s="36">
        <v>792805</v>
      </c>
      <c r="G119" s="36">
        <v>63424</v>
      </c>
      <c r="H119" s="36">
        <f t="shared" si="2"/>
        <v>856229</v>
      </c>
      <c r="I119" s="37"/>
    </row>
    <row r="120" spans="1:9" ht="24.75" customHeight="1" x14ac:dyDescent="0.2">
      <c r="A120" s="33">
        <v>119</v>
      </c>
      <c r="B120" s="34" t="s">
        <v>222</v>
      </c>
      <c r="C120" s="44">
        <v>45593</v>
      </c>
      <c r="D120" s="35" t="s">
        <v>21</v>
      </c>
      <c r="E120" s="35" t="s">
        <v>29</v>
      </c>
      <c r="F120" s="36">
        <v>1423699</v>
      </c>
      <c r="G120" s="36">
        <v>113896</v>
      </c>
      <c r="H120" s="36">
        <f t="shared" si="2"/>
        <v>1537595</v>
      </c>
      <c r="I120" s="37"/>
    </row>
    <row r="121" spans="1:9" ht="24.75" customHeight="1" x14ac:dyDescent="0.2">
      <c r="A121" s="33">
        <v>120</v>
      </c>
      <c r="B121" s="34" t="s">
        <v>223</v>
      </c>
      <c r="C121" s="44">
        <v>45593</v>
      </c>
      <c r="D121" s="35" t="s">
        <v>21</v>
      </c>
      <c r="E121" s="35" t="s">
        <v>31</v>
      </c>
      <c r="F121" s="36">
        <v>2133536</v>
      </c>
      <c r="G121" s="36">
        <v>170683</v>
      </c>
      <c r="H121" s="36">
        <f t="shared" si="2"/>
        <v>2304219</v>
      </c>
      <c r="I121" s="37"/>
    </row>
    <row r="122" spans="1:9" ht="24.75" customHeight="1" x14ac:dyDescent="0.2">
      <c r="A122" s="33">
        <v>121</v>
      </c>
      <c r="B122" s="34" t="s">
        <v>224</v>
      </c>
      <c r="C122" s="44">
        <v>45593</v>
      </c>
      <c r="D122" s="35" t="s">
        <v>21</v>
      </c>
      <c r="E122" s="35" t="s">
        <v>38</v>
      </c>
      <c r="F122" s="36">
        <v>467755</v>
      </c>
      <c r="G122" s="36">
        <v>37420</v>
      </c>
      <c r="H122" s="36">
        <f t="shared" si="2"/>
        <v>505175</v>
      </c>
      <c r="I122" s="37"/>
    </row>
    <row r="123" spans="1:9" ht="24.75" customHeight="1" x14ac:dyDescent="0.2">
      <c r="A123" s="33">
        <v>122</v>
      </c>
      <c r="B123" s="34" t="s">
        <v>225</v>
      </c>
      <c r="C123" s="44">
        <v>45593</v>
      </c>
      <c r="D123" s="35" t="s">
        <v>21</v>
      </c>
      <c r="E123" s="35" t="s">
        <v>43</v>
      </c>
      <c r="F123" s="36">
        <v>973069</v>
      </c>
      <c r="G123" s="36">
        <v>77846</v>
      </c>
      <c r="H123" s="36">
        <f t="shared" si="2"/>
        <v>1050915</v>
      </c>
      <c r="I123" s="37"/>
    </row>
    <row r="124" spans="1:9" ht="24.75" customHeight="1" x14ac:dyDescent="0.2">
      <c r="A124" s="33">
        <v>123</v>
      </c>
      <c r="B124" s="34" t="s">
        <v>226</v>
      </c>
      <c r="C124" s="44">
        <v>45593</v>
      </c>
      <c r="D124" s="35" t="s">
        <v>21</v>
      </c>
      <c r="E124" s="35" t="s">
        <v>44</v>
      </c>
      <c r="F124" s="36">
        <v>792805</v>
      </c>
      <c r="G124" s="36">
        <v>63424</v>
      </c>
      <c r="H124" s="36">
        <f t="shared" si="2"/>
        <v>856229</v>
      </c>
      <c r="I124" s="37"/>
    </row>
    <row r="125" spans="1:9" ht="24.75" customHeight="1" x14ac:dyDescent="0.2">
      <c r="A125" s="33">
        <v>124</v>
      </c>
      <c r="B125" s="34" t="s">
        <v>227</v>
      </c>
      <c r="C125" s="44">
        <v>45593</v>
      </c>
      <c r="D125" s="35" t="s">
        <v>21</v>
      </c>
      <c r="E125" s="35" t="s">
        <v>60</v>
      </c>
      <c r="F125" s="36">
        <v>558980</v>
      </c>
      <c r="G125" s="36">
        <v>44718</v>
      </c>
      <c r="H125" s="36">
        <f t="shared" si="2"/>
        <v>603698</v>
      </c>
      <c r="I125" s="37"/>
    </row>
    <row r="126" spans="1:9" ht="24.75" customHeight="1" x14ac:dyDescent="0.2">
      <c r="A126" s="33">
        <v>125</v>
      </c>
      <c r="B126" s="34" t="s">
        <v>228</v>
      </c>
      <c r="C126" s="44">
        <v>45593</v>
      </c>
      <c r="D126" s="35" t="s">
        <v>21</v>
      </c>
      <c r="E126" s="35" t="s">
        <v>54</v>
      </c>
      <c r="F126" s="36">
        <v>1726186</v>
      </c>
      <c r="G126" s="36">
        <v>138095</v>
      </c>
      <c r="H126" s="36">
        <f t="shared" si="2"/>
        <v>1864281</v>
      </c>
      <c r="I126" s="37"/>
    </row>
    <row r="127" spans="1:9" ht="24.75" customHeight="1" x14ac:dyDescent="0.2">
      <c r="A127" s="33">
        <v>126</v>
      </c>
      <c r="B127" s="34" t="s">
        <v>229</v>
      </c>
      <c r="C127" s="44">
        <v>45593</v>
      </c>
      <c r="D127" s="35" t="s">
        <v>21</v>
      </c>
      <c r="E127" s="35" t="s">
        <v>23</v>
      </c>
      <c r="F127" s="36">
        <v>728043</v>
      </c>
      <c r="G127" s="36">
        <v>58243</v>
      </c>
      <c r="H127" s="36">
        <f t="shared" si="2"/>
        <v>786286</v>
      </c>
      <c r="I127" s="37"/>
    </row>
    <row r="128" spans="1:9" ht="24.75" customHeight="1" x14ac:dyDescent="0.2">
      <c r="A128" s="33">
        <v>127</v>
      </c>
      <c r="B128" s="34" t="s">
        <v>230</v>
      </c>
      <c r="C128" s="44">
        <v>45593</v>
      </c>
      <c r="D128" s="35" t="s">
        <v>21</v>
      </c>
      <c r="E128" s="35" t="s">
        <v>55</v>
      </c>
      <c r="F128" s="36">
        <v>784741</v>
      </c>
      <c r="G128" s="36">
        <v>62779</v>
      </c>
      <c r="H128" s="36">
        <f t="shared" si="2"/>
        <v>847520</v>
      </c>
      <c r="I128" s="37"/>
    </row>
    <row r="129" spans="1:9" ht="24.75" customHeight="1" x14ac:dyDescent="0.2">
      <c r="A129" s="33">
        <v>128</v>
      </c>
      <c r="B129" s="34" t="s">
        <v>231</v>
      </c>
      <c r="C129" s="44">
        <v>45594</v>
      </c>
      <c r="D129" s="35" t="s">
        <v>21</v>
      </c>
      <c r="E129" s="35" t="s">
        <v>56</v>
      </c>
      <c r="F129" s="36">
        <v>1164475</v>
      </c>
      <c r="G129" s="36">
        <v>93158</v>
      </c>
      <c r="H129" s="36">
        <f t="shared" si="2"/>
        <v>1257633</v>
      </c>
      <c r="I129" s="37"/>
    </row>
    <row r="130" spans="1:9" ht="24.75" customHeight="1" x14ac:dyDescent="0.2">
      <c r="A130" s="33">
        <v>129</v>
      </c>
      <c r="B130" s="34" t="s">
        <v>232</v>
      </c>
      <c r="C130" s="44">
        <v>45594</v>
      </c>
      <c r="D130" s="35" t="s">
        <v>21</v>
      </c>
      <c r="E130" s="35" t="s">
        <v>177</v>
      </c>
      <c r="F130" s="36">
        <v>1635719</v>
      </c>
      <c r="G130" s="36">
        <v>130858</v>
      </c>
      <c r="H130" s="36">
        <f t="shared" si="2"/>
        <v>1766577</v>
      </c>
      <c r="I130" s="37"/>
    </row>
    <row r="131" spans="1:9" ht="18.75" customHeight="1" x14ac:dyDescent="0.2">
      <c r="A131" s="38"/>
      <c r="B131" s="38"/>
      <c r="C131" s="39"/>
      <c r="D131" s="70" t="s">
        <v>16</v>
      </c>
      <c r="E131" s="71"/>
      <c r="F131" s="71"/>
      <c r="G131" s="72"/>
      <c r="H131" s="40">
        <f>SUM(H2:H130)</f>
        <v>154892889</v>
      </c>
      <c r="I131" s="41"/>
    </row>
    <row r="133" spans="1:9" ht="18.75" customHeight="1" x14ac:dyDescent="0.2">
      <c r="F133" s="45">
        <f>+SUM(F2:F130)</f>
        <v>143419348</v>
      </c>
      <c r="G133" s="45">
        <f>+SUM(G2:G130)</f>
        <v>11473541</v>
      </c>
    </row>
  </sheetData>
  <mergeCells count="1">
    <mergeCell ref="D131:G131"/>
  </mergeCells>
  <conditionalFormatting sqref="B2:B130">
    <cfRule type="duplicateValues" dxfId="5" priority="56"/>
    <cfRule type="duplicateValues" dxfId="4" priority="57"/>
  </conditionalFormatting>
  <conditionalFormatting sqref="B2:B130">
    <cfRule type="duplicateValues" dxfId="3" priority="58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pane ySplit="1" topLeftCell="A2" activePane="bottomLeft" state="frozen"/>
      <selection pane="bottomLeft" activeCell="G4" sqref="G4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2" customWidth="1"/>
    <col min="4" max="4" width="39.42578125" style="32" customWidth="1"/>
    <col min="5" max="7" width="18.5703125" style="32" customWidth="1"/>
    <col min="8" max="8" width="15.28515625" style="43" customWidth="1"/>
    <col min="9" max="9" width="11.7109375" style="32" customWidth="1"/>
    <col min="10" max="16384" width="9.140625" style="32"/>
  </cols>
  <sheetData>
    <row r="1" spans="1:8" ht="27.75" customHeight="1" x14ac:dyDescent="0.2">
      <c r="A1" s="29" t="s">
        <v>11</v>
      </c>
      <c r="B1" s="29" t="s">
        <v>2</v>
      </c>
      <c r="C1" s="30" t="s">
        <v>1</v>
      </c>
      <c r="D1" s="29" t="s">
        <v>12</v>
      </c>
      <c r="E1" s="29" t="s">
        <v>26</v>
      </c>
      <c r="F1" s="29" t="s">
        <v>0</v>
      </c>
      <c r="G1" s="29" t="s">
        <v>14</v>
      </c>
      <c r="H1" s="31" t="s">
        <v>15</v>
      </c>
    </row>
    <row r="2" spans="1:8" ht="24.75" customHeight="1" x14ac:dyDescent="0.2">
      <c r="A2" s="33">
        <v>1</v>
      </c>
      <c r="B2" s="46" t="s">
        <v>235</v>
      </c>
      <c r="C2" s="44">
        <v>45575</v>
      </c>
      <c r="D2" s="35" t="s">
        <v>21</v>
      </c>
      <c r="E2" s="36">
        <v>12102024</v>
      </c>
      <c r="F2" s="36">
        <v>968162</v>
      </c>
      <c r="G2" s="36">
        <f>+E2+F2</f>
        <v>13070186</v>
      </c>
      <c r="H2" s="37"/>
    </row>
    <row r="3" spans="1:8" ht="24.75" customHeight="1" x14ac:dyDescent="0.2">
      <c r="A3" s="33">
        <v>2</v>
      </c>
      <c r="B3" s="46" t="s">
        <v>236</v>
      </c>
      <c r="C3" s="44">
        <v>45587</v>
      </c>
      <c r="D3" s="35" t="s">
        <v>21</v>
      </c>
      <c r="E3" s="36">
        <v>5123184</v>
      </c>
      <c r="F3" s="36">
        <v>409855</v>
      </c>
      <c r="G3" s="36">
        <f>+E3+F3</f>
        <v>5533039</v>
      </c>
      <c r="H3" s="37"/>
    </row>
    <row r="4" spans="1:8" ht="18.75" customHeight="1" x14ac:dyDescent="0.2">
      <c r="A4" s="38"/>
      <c r="B4" s="38"/>
      <c r="C4" s="39"/>
      <c r="D4" s="70" t="s">
        <v>16</v>
      </c>
      <c r="E4" s="71"/>
      <c r="F4" s="72"/>
      <c r="G4" s="40">
        <f>SUM(G2:G3)</f>
        <v>18603225</v>
      </c>
      <c r="H4" s="41"/>
    </row>
    <row r="6" spans="1:8" ht="18.75" customHeight="1" x14ac:dyDescent="0.2">
      <c r="E6" s="45"/>
      <c r="F6" s="45"/>
    </row>
  </sheetData>
  <mergeCells count="1">
    <mergeCell ref="D4:F4"/>
  </mergeCells>
  <conditionalFormatting sqref="B2:B3">
    <cfRule type="duplicateValues" dxfId="2" priority="32"/>
    <cfRule type="duplicateValues" dxfId="1" priority="33"/>
  </conditionalFormatting>
  <conditionalFormatting sqref="B2:B3">
    <cfRule type="duplicateValues" dxfId="0" priority="34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31"/>
  <sheetViews>
    <sheetView zoomScaleNormal="100" workbookViewId="0"/>
  </sheetViews>
  <sheetFormatPr defaultColWidth="9.140625" defaultRowHeight="15" outlineLevelRow="1" x14ac:dyDescent="0.25"/>
  <cols>
    <col min="1" max="1" width="14.28515625" style="60" customWidth="1"/>
    <col min="2" max="3" width="11.42578125" customWidth="1"/>
    <col min="4" max="4" width="57.140625" customWidth="1"/>
    <col min="5" max="5" width="17.140625" style="61" customWidth="1"/>
    <col min="6" max="6" width="11.42578125" customWidth="1"/>
    <col min="7" max="8" width="15.7109375" style="61" customWidth="1"/>
    <col min="9" max="9" width="50" customWidth="1"/>
    <col min="10" max="10" width="21.42578125" customWidth="1"/>
  </cols>
  <sheetData>
    <row r="1" spans="1:10" ht="24.75" customHeight="1" x14ac:dyDescent="0.25">
      <c r="A1" s="53" t="s">
        <v>1</v>
      </c>
      <c r="B1" s="54" t="s">
        <v>2</v>
      </c>
      <c r="C1" s="54" t="s">
        <v>86</v>
      </c>
      <c r="D1" s="54" t="s">
        <v>22</v>
      </c>
      <c r="E1" s="55" t="s">
        <v>87</v>
      </c>
      <c r="F1" s="54" t="s">
        <v>88</v>
      </c>
      <c r="G1" s="55" t="s">
        <v>0</v>
      </c>
      <c r="H1" s="55" t="s">
        <v>89</v>
      </c>
      <c r="I1" s="54" t="s">
        <v>90</v>
      </c>
      <c r="J1" s="54" t="s">
        <v>91</v>
      </c>
    </row>
    <row r="2" spans="1:10" outlineLevel="1" x14ac:dyDescent="0.25">
      <c r="A2" s="56">
        <v>45566</v>
      </c>
      <c r="B2" s="57" t="s">
        <v>92</v>
      </c>
      <c r="C2" s="57" t="s">
        <v>93</v>
      </c>
      <c r="D2" s="57" t="s">
        <v>57</v>
      </c>
      <c r="E2" s="58">
        <v>1496358</v>
      </c>
      <c r="F2" s="59" t="s">
        <v>94</v>
      </c>
      <c r="G2" s="58">
        <v>119709</v>
      </c>
      <c r="H2" s="58">
        <f>+E2+G2</f>
        <v>1616067</v>
      </c>
      <c r="I2" s="57" t="s">
        <v>21</v>
      </c>
      <c r="J2" s="57" t="s">
        <v>95</v>
      </c>
    </row>
    <row r="3" spans="1:10" outlineLevel="1" x14ac:dyDescent="0.25">
      <c r="A3" s="56">
        <v>45567</v>
      </c>
      <c r="B3" s="57" t="s">
        <v>96</v>
      </c>
      <c r="C3" s="57" t="s">
        <v>93</v>
      </c>
      <c r="D3" s="57" t="s">
        <v>83</v>
      </c>
      <c r="E3" s="58">
        <v>784741</v>
      </c>
      <c r="F3" s="59" t="s">
        <v>94</v>
      </c>
      <c r="G3" s="58">
        <v>62779</v>
      </c>
      <c r="H3" s="58">
        <f t="shared" ref="H3:H66" si="0">+E3+G3</f>
        <v>847520</v>
      </c>
      <c r="I3" s="57" t="s">
        <v>21</v>
      </c>
      <c r="J3" s="57" t="s">
        <v>95</v>
      </c>
    </row>
    <row r="4" spans="1:10" outlineLevel="1" x14ac:dyDescent="0.25">
      <c r="A4" s="56">
        <v>45567</v>
      </c>
      <c r="B4" s="57" t="s">
        <v>97</v>
      </c>
      <c r="C4" s="57" t="s">
        <v>93</v>
      </c>
      <c r="D4" s="57" t="s">
        <v>38</v>
      </c>
      <c r="E4" s="58">
        <v>659161</v>
      </c>
      <c r="F4" s="59" t="s">
        <v>94</v>
      </c>
      <c r="G4" s="58">
        <v>52733</v>
      </c>
      <c r="H4" s="58">
        <f t="shared" si="0"/>
        <v>711894</v>
      </c>
      <c r="I4" s="57" t="s">
        <v>21</v>
      </c>
      <c r="J4" s="57" t="s">
        <v>95</v>
      </c>
    </row>
    <row r="5" spans="1:10" outlineLevel="1" x14ac:dyDescent="0.25">
      <c r="A5" s="56">
        <v>45567</v>
      </c>
      <c r="B5" s="57" t="s">
        <v>98</v>
      </c>
      <c r="C5" s="57" t="s">
        <v>93</v>
      </c>
      <c r="D5" s="57" t="s">
        <v>39</v>
      </c>
      <c r="E5" s="58">
        <v>630894</v>
      </c>
      <c r="F5" s="59" t="s">
        <v>94</v>
      </c>
      <c r="G5" s="58">
        <v>50472</v>
      </c>
      <c r="H5" s="58">
        <f t="shared" si="0"/>
        <v>681366</v>
      </c>
      <c r="I5" s="57" t="s">
        <v>21</v>
      </c>
      <c r="J5" s="57" t="s">
        <v>95</v>
      </c>
    </row>
    <row r="6" spans="1:10" outlineLevel="1" x14ac:dyDescent="0.25">
      <c r="A6" s="56">
        <v>45567</v>
      </c>
      <c r="B6" s="57" t="s">
        <v>99</v>
      </c>
      <c r="C6" s="57" t="s">
        <v>93</v>
      </c>
      <c r="D6" s="57" t="s">
        <v>50</v>
      </c>
      <c r="E6" s="58">
        <v>467755</v>
      </c>
      <c r="F6" s="59" t="s">
        <v>94</v>
      </c>
      <c r="G6" s="58">
        <v>37420</v>
      </c>
      <c r="H6" s="58">
        <f t="shared" si="0"/>
        <v>505175</v>
      </c>
      <c r="I6" s="57" t="s">
        <v>21</v>
      </c>
      <c r="J6" s="57" t="s">
        <v>95</v>
      </c>
    </row>
    <row r="7" spans="1:10" outlineLevel="1" x14ac:dyDescent="0.25">
      <c r="A7" s="56">
        <v>45567</v>
      </c>
      <c r="B7" s="57" t="s">
        <v>100</v>
      </c>
      <c r="C7" s="57" t="s">
        <v>93</v>
      </c>
      <c r="D7" s="57" t="s">
        <v>51</v>
      </c>
      <c r="E7" s="58">
        <v>659161</v>
      </c>
      <c r="F7" s="59" t="s">
        <v>94</v>
      </c>
      <c r="G7" s="58">
        <v>52733</v>
      </c>
      <c r="H7" s="58">
        <f t="shared" si="0"/>
        <v>711894</v>
      </c>
      <c r="I7" s="57" t="s">
        <v>21</v>
      </c>
      <c r="J7" s="57" t="s">
        <v>95</v>
      </c>
    </row>
    <row r="8" spans="1:10" outlineLevel="1" x14ac:dyDescent="0.25">
      <c r="A8" s="56">
        <v>45567</v>
      </c>
      <c r="B8" s="57" t="s">
        <v>101</v>
      </c>
      <c r="C8" s="57" t="s">
        <v>93</v>
      </c>
      <c r="D8" s="57" t="s">
        <v>36</v>
      </c>
      <c r="E8" s="58">
        <v>1166762</v>
      </c>
      <c r="F8" s="59" t="s">
        <v>94</v>
      </c>
      <c r="G8" s="58">
        <v>93341</v>
      </c>
      <c r="H8" s="58">
        <f t="shared" si="0"/>
        <v>1260103</v>
      </c>
      <c r="I8" s="57" t="s">
        <v>21</v>
      </c>
      <c r="J8" s="57" t="s">
        <v>95</v>
      </c>
    </row>
    <row r="9" spans="1:10" outlineLevel="1" x14ac:dyDescent="0.25">
      <c r="A9" s="56">
        <v>45567</v>
      </c>
      <c r="B9" s="57" t="s">
        <v>102</v>
      </c>
      <c r="C9" s="57" t="s">
        <v>93</v>
      </c>
      <c r="D9" s="57" t="s">
        <v>52</v>
      </c>
      <c r="E9" s="58">
        <v>712955</v>
      </c>
      <c r="F9" s="59" t="s">
        <v>94</v>
      </c>
      <c r="G9" s="58">
        <v>57036</v>
      </c>
      <c r="H9" s="58">
        <f t="shared" si="0"/>
        <v>769991</v>
      </c>
      <c r="I9" s="57" t="s">
        <v>21</v>
      </c>
      <c r="J9" s="57" t="s">
        <v>95</v>
      </c>
    </row>
    <row r="10" spans="1:10" outlineLevel="1" x14ac:dyDescent="0.25">
      <c r="A10" s="56">
        <v>45567</v>
      </c>
      <c r="B10" s="57" t="s">
        <v>103</v>
      </c>
      <c r="C10" s="57" t="s">
        <v>93</v>
      </c>
      <c r="D10" s="57" t="s">
        <v>104</v>
      </c>
      <c r="E10" s="58">
        <v>637299</v>
      </c>
      <c r="F10" s="59" t="s">
        <v>94</v>
      </c>
      <c r="G10" s="58">
        <v>50984</v>
      </c>
      <c r="H10" s="58">
        <f t="shared" si="0"/>
        <v>688283</v>
      </c>
      <c r="I10" s="57" t="s">
        <v>21</v>
      </c>
      <c r="J10" s="57" t="s">
        <v>95</v>
      </c>
    </row>
    <row r="11" spans="1:10" outlineLevel="1" x14ac:dyDescent="0.25">
      <c r="A11" s="56">
        <v>45567</v>
      </c>
      <c r="B11" s="57" t="s">
        <v>105</v>
      </c>
      <c r="C11" s="57" t="s">
        <v>93</v>
      </c>
      <c r="D11" s="57" t="s">
        <v>44</v>
      </c>
      <c r="E11" s="58">
        <v>659161</v>
      </c>
      <c r="F11" s="59" t="s">
        <v>94</v>
      </c>
      <c r="G11" s="58">
        <v>52733</v>
      </c>
      <c r="H11" s="58">
        <f t="shared" si="0"/>
        <v>711894</v>
      </c>
      <c r="I11" s="57" t="s">
        <v>21</v>
      </c>
      <c r="J11" s="57" t="s">
        <v>95</v>
      </c>
    </row>
    <row r="12" spans="1:10" outlineLevel="1" x14ac:dyDescent="0.25">
      <c r="A12" s="56">
        <v>45567</v>
      </c>
      <c r="B12" s="57" t="s">
        <v>106</v>
      </c>
      <c r="C12" s="57" t="s">
        <v>93</v>
      </c>
      <c r="D12" s="57" t="s">
        <v>42</v>
      </c>
      <c r="E12" s="58">
        <v>637299</v>
      </c>
      <c r="F12" s="59" t="s">
        <v>94</v>
      </c>
      <c r="G12" s="58">
        <v>50984</v>
      </c>
      <c r="H12" s="58">
        <f t="shared" si="0"/>
        <v>688283</v>
      </c>
      <c r="I12" s="57" t="s">
        <v>21</v>
      </c>
      <c r="J12" s="57" t="s">
        <v>95</v>
      </c>
    </row>
    <row r="13" spans="1:10" outlineLevel="1" x14ac:dyDescent="0.25">
      <c r="A13" s="56">
        <v>45567</v>
      </c>
      <c r="B13" s="57" t="s">
        <v>107</v>
      </c>
      <c r="C13" s="57" t="s">
        <v>93</v>
      </c>
      <c r="D13" s="57" t="s">
        <v>37</v>
      </c>
      <c r="E13" s="58">
        <v>659161</v>
      </c>
      <c r="F13" s="59" t="s">
        <v>94</v>
      </c>
      <c r="G13" s="58">
        <v>52733</v>
      </c>
      <c r="H13" s="58">
        <f t="shared" si="0"/>
        <v>711894</v>
      </c>
      <c r="I13" s="57" t="s">
        <v>21</v>
      </c>
      <c r="J13" s="57" t="s">
        <v>95</v>
      </c>
    </row>
    <row r="14" spans="1:10" outlineLevel="1" x14ac:dyDescent="0.25">
      <c r="A14" s="56">
        <v>45567</v>
      </c>
      <c r="B14" s="57" t="s">
        <v>108</v>
      </c>
      <c r="C14" s="57" t="s">
        <v>93</v>
      </c>
      <c r="D14" s="57" t="s">
        <v>77</v>
      </c>
      <c r="E14" s="58">
        <v>954285</v>
      </c>
      <c r="F14" s="59" t="s">
        <v>94</v>
      </c>
      <c r="G14" s="58">
        <v>76343</v>
      </c>
      <c r="H14" s="58">
        <f t="shared" si="0"/>
        <v>1030628</v>
      </c>
      <c r="I14" s="57" t="s">
        <v>21</v>
      </c>
      <c r="J14" s="57" t="s">
        <v>95</v>
      </c>
    </row>
    <row r="15" spans="1:10" outlineLevel="1" x14ac:dyDescent="0.25">
      <c r="A15" s="56">
        <v>45567</v>
      </c>
      <c r="B15" s="57" t="s">
        <v>109</v>
      </c>
      <c r="C15" s="57" t="s">
        <v>93</v>
      </c>
      <c r="D15" s="57" t="s">
        <v>32</v>
      </c>
      <c r="E15" s="58">
        <v>671948</v>
      </c>
      <c r="F15" s="59" t="s">
        <v>94</v>
      </c>
      <c r="G15" s="58">
        <v>53756</v>
      </c>
      <c r="H15" s="58">
        <f t="shared" si="0"/>
        <v>725704</v>
      </c>
      <c r="I15" s="57" t="s">
        <v>21</v>
      </c>
      <c r="J15" s="57" t="s">
        <v>95</v>
      </c>
    </row>
    <row r="16" spans="1:10" outlineLevel="1" x14ac:dyDescent="0.25">
      <c r="A16" s="56">
        <v>45567</v>
      </c>
      <c r="B16" s="57" t="s">
        <v>110</v>
      </c>
      <c r="C16" s="57" t="s">
        <v>93</v>
      </c>
      <c r="D16" s="57" t="s">
        <v>62</v>
      </c>
      <c r="E16" s="58">
        <v>770943</v>
      </c>
      <c r="F16" s="59" t="s">
        <v>94</v>
      </c>
      <c r="G16" s="58">
        <v>61675</v>
      </c>
      <c r="H16" s="58">
        <f t="shared" si="0"/>
        <v>832618</v>
      </c>
      <c r="I16" s="57" t="s">
        <v>21</v>
      </c>
      <c r="J16" s="57" t="s">
        <v>95</v>
      </c>
    </row>
    <row r="17" spans="1:10" outlineLevel="1" x14ac:dyDescent="0.25">
      <c r="A17" s="56">
        <v>45567</v>
      </c>
      <c r="B17" s="57" t="s">
        <v>111</v>
      </c>
      <c r="C17" s="57" t="s">
        <v>93</v>
      </c>
      <c r="D17" s="57" t="s">
        <v>58</v>
      </c>
      <c r="E17" s="58">
        <v>467755</v>
      </c>
      <c r="F17" s="59" t="s">
        <v>94</v>
      </c>
      <c r="G17" s="58">
        <v>37420</v>
      </c>
      <c r="H17" s="58">
        <f t="shared" si="0"/>
        <v>505175</v>
      </c>
      <c r="I17" s="57" t="s">
        <v>21</v>
      </c>
      <c r="J17" s="57" t="s">
        <v>95</v>
      </c>
    </row>
    <row r="18" spans="1:10" outlineLevel="1" x14ac:dyDescent="0.25">
      <c r="A18" s="56">
        <v>45567</v>
      </c>
      <c r="B18" s="57" t="s">
        <v>112</v>
      </c>
      <c r="C18" s="57" t="s">
        <v>93</v>
      </c>
      <c r="D18" s="57" t="s">
        <v>68</v>
      </c>
      <c r="E18" s="58">
        <v>667330</v>
      </c>
      <c r="F18" s="59" t="s">
        <v>94</v>
      </c>
      <c r="G18" s="58">
        <v>53386</v>
      </c>
      <c r="H18" s="58">
        <f t="shared" si="0"/>
        <v>720716</v>
      </c>
      <c r="I18" s="57" t="s">
        <v>21</v>
      </c>
      <c r="J18" s="57" t="s">
        <v>95</v>
      </c>
    </row>
    <row r="19" spans="1:10" outlineLevel="1" x14ac:dyDescent="0.25">
      <c r="A19" s="56">
        <v>45567</v>
      </c>
      <c r="B19" s="57" t="s">
        <v>113</v>
      </c>
      <c r="C19" s="57" t="s">
        <v>93</v>
      </c>
      <c r="D19" s="57" t="s">
        <v>72</v>
      </c>
      <c r="E19" s="58">
        <v>534350</v>
      </c>
      <c r="F19" s="59" t="s">
        <v>94</v>
      </c>
      <c r="G19" s="58">
        <v>42748</v>
      </c>
      <c r="H19" s="58">
        <f t="shared" si="0"/>
        <v>577098</v>
      </c>
      <c r="I19" s="57" t="s">
        <v>21</v>
      </c>
      <c r="J19" s="57" t="s">
        <v>95</v>
      </c>
    </row>
    <row r="20" spans="1:10" outlineLevel="1" x14ac:dyDescent="0.25">
      <c r="A20" s="56">
        <v>45567</v>
      </c>
      <c r="B20" s="57" t="s">
        <v>114</v>
      </c>
      <c r="C20" s="57" t="s">
        <v>93</v>
      </c>
      <c r="D20" s="57" t="s">
        <v>71</v>
      </c>
      <c r="E20" s="58">
        <v>991044</v>
      </c>
      <c r="F20" s="59" t="s">
        <v>94</v>
      </c>
      <c r="G20" s="58">
        <v>79284</v>
      </c>
      <c r="H20" s="58">
        <f t="shared" si="0"/>
        <v>1070328</v>
      </c>
      <c r="I20" s="57" t="s">
        <v>21</v>
      </c>
      <c r="J20" s="57" t="s">
        <v>95</v>
      </c>
    </row>
    <row r="21" spans="1:10" outlineLevel="1" x14ac:dyDescent="0.25">
      <c r="A21" s="56">
        <v>45567</v>
      </c>
      <c r="B21" s="57" t="s">
        <v>115</v>
      </c>
      <c r="C21" s="57" t="s">
        <v>93</v>
      </c>
      <c r="D21" s="57" t="s">
        <v>33</v>
      </c>
      <c r="E21" s="58">
        <v>659161</v>
      </c>
      <c r="F21" s="59" t="s">
        <v>94</v>
      </c>
      <c r="G21" s="58">
        <v>52733</v>
      </c>
      <c r="H21" s="58">
        <f t="shared" si="0"/>
        <v>711894</v>
      </c>
      <c r="I21" s="57" t="s">
        <v>21</v>
      </c>
      <c r="J21" s="57" t="s">
        <v>95</v>
      </c>
    </row>
    <row r="22" spans="1:10" outlineLevel="1" x14ac:dyDescent="0.25">
      <c r="A22" s="56">
        <v>45567</v>
      </c>
      <c r="B22" s="57" t="s">
        <v>116</v>
      </c>
      <c r="C22" s="57" t="s">
        <v>93</v>
      </c>
      <c r="D22" s="57" t="s">
        <v>69</v>
      </c>
      <c r="E22" s="58">
        <v>915081</v>
      </c>
      <c r="F22" s="59" t="s">
        <v>94</v>
      </c>
      <c r="G22" s="58">
        <v>73206</v>
      </c>
      <c r="H22" s="58">
        <f t="shared" si="0"/>
        <v>988287</v>
      </c>
      <c r="I22" s="57" t="s">
        <v>21</v>
      </c>
      <c r="J22" s="57" t="s">
        <v>95</v>
      </c>
    </row>
    <row r="23" spans="1:10" outlineLevel="1" x14ac:dyDescent="0.25">
      <c r="A23" s="56">
        <v>45567</v>
      </c>
      <c r="B23" s="57" t="s">
        <v>117</v>
      </c>
      <c r="C23" s="57" t="s">
        <v>93</v>
      </c>
      <c r="D23" s="57" t="s">
        <v>78</v>
      </c>
      <c r="E23" s="58">
        <v>875861</v>
      </c>
      <c r="F23" s="59" t="s">
        <v>94</v>
      </c>
      <c r="G23" s="58">
        <v>70069</v>
      </c>
      <c r="H23" s="58">
        <f t="shared" si="0"/>
        <v>945930</v>
      </c>
      <c r="I23" s="57" t="s">
        <v>21</v>
      </c>
      <c r="J23" s="57" t="s">
        <v>95</v>
      </c>
    </row>
    <row r="24" spans="1:10" outlineLevel="1" x14ac:dyDescent="0.25">
      <c r="A24" s="56">
        <v>45567</v>
      </c>
      <c r="B24" s="57" t="s">
        <v>118</v>
      </c>
      <c r="C24" s="57" t="s">
        <v>93</v>
      </c>
      <c r="D24" s="57" t="s">
        <v>119</v>
      </c>
      <c r="E24" s="58">
        <v>450630</v>
      </c>
      <c r="F24" s="59" t="s">
        <v>94</v>
      </c>
      <c r="G24" s="58">
        <v>36050</v>
      </c>
      <c r="H24" s="58">
        <f t="shared" si="0"/>
        <v>486680</v>
      </c>
      <c r="I24" s="57" t="s">
        <v>21</v>
      </c>
      <c r="J24" s="57" t="s">
        <v>95</v>
      </c>
    </row>
    <row r="25" spans="1:10" outlineLevel="1" x14ac:dyDescent="0.25">
      <c r="A25" s="56">
        <v>45567</v>
      </c>
      <c r="B25" s="57" t="s">
        <v>120</v>
      </c>
      <c r="C25" s="57" t="s">
        <v>93</v>
      </c>
      <c r="D25" s="57" t="s">
        <v>45</v>
      </c>
      <c r="E25" s="58">
        <v>784741</v>
      </c>
      <c r="F25" s="59" t="s">
        <v>94</v>
      </c>
      <c r="G25" s="58">
        <v>62779</v>
      </c>
      <c r="H25" s="58">
        <f t="shared" si="0"/>
        <v>847520</v>
      </c>
      <c r="I25" s="57" t="s">
        <v>21</v>
      </c>
      <c r="J25" s="57" t="s">
        <v>95</v>
      </c>
    </row>
    <row r="26" spans="1:10" outlineLevel="1" x14ac:dyDescent="0.25">
      <c r="A26" s="56">
        <v>45567</v>
      </c>
      <c r="B26" s="57" t="s">
        <v>121</v>
      </c>
      <c r="C26" s="57" t="s">
        <v>93</v>
      </c>
      <c r="D26" s="57" t="s">
        <v>82</v>
      </c>
      <c r="E26" s="58">
        <v>651097</v>
      </c>
      <c r="F26" s="59" t="s">
        <v>94</v>
      </c>
      <c r="G26" s="58">
        <v>52088</v>
      </c>
      <c r="H26" s="58">
        <f t="shared" si="0"/>
        <v>703185</v>
      </c>
      <c r="I26" s="57" t="s">
        <v>21</v>
      </c>
      <c r="J26" s="57" t="s">
        <v>95</v>
      </c>
    </row>
    <row r="27" spans="1:10" outlineLevel="1" x14ac:dyDescent="0.25">
      <c r="A27" s="56">
        <v>45567</v>
      </c>
      <c r="B27" s="57" t="s">
        <v>122</v>
      </c>
      <c r="C27" s="57" t="s">
        <v>93</v>
      </c>
      <c r="D27" s="57" t="s">
        <v>63</v>
      </c>
      <c r="E27" s="58">
        <v>659161</v>
      </c>
      <c r="F27" s="59" t="s">
        <v>94</v>
      </c>
      <c r="G27" s="58">
        <v>52733</v>
      </c>
      <c r="H27" s="58">
        <f t="shared" si="0"/>
        <v>711894</v>
      </c>
      <c r="I27" s="57" t="s">
        <v>21</v>
      </c>
      <c r="J27" s="57" t="s">
        <v>95</v>
      </c>
    </row>
    <row r="28" spans="1:10" outlineLevel="1" x14ac:dyDescent="0.25">
      <c r="A28" s="56">
        <v>45567</v>
      </c>
      <c r="B28" s="57" t="s">
        <v>123</v>
      </c>
      <c r="C28" s="57" t="s">
        <v>93</v>
      </c>
      <c r="D28" s="57" t="s">
        <v>124</v>
      </c>
      <c r="E28" s="58">
        <v>1732126</v>
      </c>
      <c r="F28" s="59" t="s">
        <v>94</v>
      </c>
      <c r="G28" s="58">
        <v>138570</v>
      </c>
      <c r="H28" s="58">
        <f t="shared" si="0"/>
        <v>1870696</v>
      </c>
      <c r="I28" s="57" t="s">
        <v>21</v>
      </c>
      <c r="J28" s="57" t="s">
        <v>95</v>
      </c>
    </row>
    <row r="29" spans="1:10" outlineLevel="1" x14ac:dyDescent="0.25">
      <c r="A29" s="56">
        <v>45567</v>
      </c>
      <c r="B29" s="57" t="s">
        <v>125</v>
      </c>
      <c r="C29" s="57" t="s">
        <v>93</v>
      </c>
      <c r="D29" s="57" t="s">
        <v>34</v>
      </c>
      <c r="E29" s="58">
        <v>2653291</v>
      </c>
      <c r="F29" s="59" t="s">
        <v>94</v>
      </c>
      <c r="G29" s="58">
        <v>212263</v>
      </c>
      <c r="H29" s="58">
        <f t="shared" si="0"/>
        <v>2865554</v>
      </c>
      <c r="I29" s="57" t="s">
        <v>21</v>
      </c>
      <c r="J29" s="57" t="s">
        <v>95</v>
      </c>
    </row>
    <row r="30" spans="1:10" outlineLevel="1" x14ac:dyDescent="0.25">
      <c r="A30" s="56">
        <v>45567</v>
      </c>
      <c r="B30" s="57" t="s">
        <v>126</v>
      </c>
      <c r="C30" s="57" t="s">
        <v>93</v>
      </c>
      <c r="D30" s="57" t="s">
        <v>48</v>
      </c>
      <c r="E30" s="58">
        <v>3036105</v>
      </c>
      <c r="F30" s="59" t="s">
        <v>94</v>
      </c>
      <c r="G30" s="58">
        <v>242888</v>
      </c>
      <c r="H30" s="58">
        <f t="shared" si="0"/>
        <v>3278993</v>
      </c>
      <c r="I30" s="57" t="s">
        <v>21</v>
      </c>
      <c r="J30" s="57" t="s">
        <v>95</v>
      </c>
    </row>
    <row r="31" spans="1:10" outlineLevel="1" x14ac:dyDescent="0.25">
      <c r="A31" s="56">
        <v>45567</v>
      </c>
      <c r="B31" s="57" t="s">
        <v>127</v>
      </c>
      <c r="C31" s="57" t="s">
        <v>93</v>
      </c>
      <c r="D31" s="57" t="s">
        <v>71</v>
      </c>
      <c r="E31" s="58">
        <v>1482061</v>
      </c>
      <c r="F31" s="59" t="s">
        <v>94</v>
      </c>
      <c r="G31" s="58">
        <v>118565</v>
      </c>
      <c r="H31" s="58">
        <f t="shared" si="0"/>
        <v>1600626</v>
      </c>
      <c r="I31" s="57" t="s">
        <v>21</v>
      </c>
      <c r="J31" s="57" t="s">
        <v>95</v>
      </c>
    </row>
    <row r="32" spans="1:10" outlineLevel="1" x14ac:dyDescent="0.25">
      <c r="A32" s="56">
        <v>45567</v>
      </c>
      <c r="B32" s="57" t="s">
        <v>128</v>
      </c>
      <c r="C32" s="57" t="s">
        <v>93</v>
      </c>
      <c r="D32" s="57" t="s">
        <v>33</v>
      </c>
      <c r="E32" s="58">
        <v>414351</v>
      </c>
      <c r="F32" s="59" t="s">
        <v>94</v>
      </c>
      <c r="G32" s="58">
        <v>33148</v>
      </c>
      <c r="H32" s="58">
        <f t="shared" si="0"/>
        <v>447499</v>
      </c>
      <c r="I32" s="57" t="s">
        <v>21</v>
      </c>
      <c r="J32" s="57" t="s">
        <v>95</v>
      </c>
    </row>
    <row r="33" spans="1:10" outlineLevel="1" x14ac:dyDescent="0.25">
      <c r="A33" s="56">
        <v>45569</v>
      </c>
      <c r="B33" s="57" t="s">
        <v>129</v>
      </c>
      <c r="C33" s="57" t="s">
        <v>93</v>
      </c>
      <c r="D33" s="57" t="s">
        <v>27</v>
      </c>
      <c r="E33" s="58">
        <v>2350821</v>
      </c>
      <c r="F33" s="59" t="s">
        <v>94</v>
      </c>
      <c r="G33" s="58">
        <v>188066</v>
      </c>
      <c r="H33" s="58">
        <f t="shared" si="0"/>
        <v>2538887</v>
      </c>
      <c r="I33" s="57" t="s">
        <v>21</v>
      </c>
      <c r="J33" s="57" t="s">
        <v>95</v>
      </c>
    </row>
    <row r="34" spans="1:10" outlineLevel="1" x14ac:dyDescent="0.25">
      <c r="A34" s="56">
        <v>45569</v>
      </c>
      <c r="B34" s="57" t="s">
        <v>130</v>
      </c>
      <c r="C34" s="57" t="s">
        <v>93</v>
      </c>
      <c r="D34" s="57" t="s">
        <v>80</v>
      </c>
      <c r="E34" s="58">
        <v>1790200</v>
      </c>
      <c r="F34" s="59" t="s">
        <v>94</v>
      </c>
      <c r="G34" s="58">
        <v>143216</v>
      </c>
      <c r="H34" s="58">
        <f t="shared" si="0"/>
        <v>1933416</v>
      </c>
      <c r="I34" s="57" t="s">
        <v>21</v>
      </c>
      <c r="J34" s="57" t="s">
        <v>95</v>
      </c>
    </row>
    <row r="35" spans="1:10" outlineLevel="1" x14ac:dyDescent="0.25">
      <c r="A35" s="56">
        <v>45570</v>
      </c>
      <c r="B35" s="57" t="s">
        <v>131</v>
      </c>
      <c r="C35" s="57" t="s">
        <v>93</v>
      </c>
      <c r="D35" s="57" t="s">
        <v>46</v>
      </c>
      <c r="E35" s="58">
        <v>1464148</v>
      </c>
      <c r="F35" s="59" t="s">
        <v>94</v>
      </c>
      <c r="G35" s="58">
        <v>117132</v>
      </c>
      <c r="H35" s="58">
        <f t="shared" si="0"/>
        <v>1581280</v>
      </c>
      <c r="I35" s="57" t="s">
        <v>21</v>
      </c>
      <c r="J35" s="57" t="s">
        <v>95</v>
      </c>
    </row>
    <row r="36" spans="1:10" outlineLevel="1" x14ac:dyDescent="0.25">
      <c r="A36" s="56">
        <v>45572</v>
      </c>
      <c r="B36" s="57" t="s">
        <v>132</v>
      </c>
      <c r="C36" s="57" t="s">
        <v>93</v>
      </c>
      <c r="D36" s="57" t="s">
        <v>74</v>
      </c>
      <c r="E36" s="58">
        <v>1760783</v>
      </c>
      <c r="F36" s="59" t="s">
        <v>94</v>
      </c>
      <c r="G36" s="58">
        <v>140863</v>
      </c>
      <c r="H36" s="58">
        <f t="shared" si="0"/>
        <v>1901646</v>
      </c>
      <c r="I36" s="57" t="s">
        <v>21</v>
      </c>
      <c r="J36" s="57" t="s">
        <v>95</v>
      </c>
    </row>
    <row r="37" spans="1:10" outlineLevel="1" x14ac:dyDescent="0.25">
      <c r="A37" s="56">
        <v>45573</v>
      </c>
      <c r="B37" s="57" t="s">
        <v>133</v>
      </c>
      <c r="C37" s="57" t="s">
        <v>93</v>
      </c>
      <c r="D37" s="57" t="s">
        <v>72</v>
      </c>
      <c r="E37" s="58">
        <v>2152572</v>
      </c>
      <c r="F37" s="59" t="s">
        <v>94</v>
      </c>
      <c r="G37" s="58">
        <v>172206</v>
      </c>
      <c r="H37" s="58">
        <f t="shared" si="0"/>
        <v>2324778</v>
      </c>
      <c r="I37" s="57" t="s">
        <v>21</v>
      </c>
      <c r="J37" s="57" t="s">
        <v>95</v>
      </c>
    </row>
    <row r="38" spans="1:10" outlineLevel="1" x14ac:dyDescent="0.25">
      <c r="A38" s="56">
        <v>45575</v>
      </c>
      <c r="B38" s="57" t="s">
        <v>134</v>
      </c>
      <c r="C38" s="57" t="s">
        <v>93</v>
      </c>
      <c r="D38" s="57" t="s">
        <v>135</v>
      </c>
      <c r="E38" s="58">
        <v>2370011</v>
      </c>
      <c r="F38" s="59" t="s">
        <v>94</v>
      </c>
      <c r="G38" s="58">
        <v>189601</v>
      </c>
      <c r="H38" s="58">
        <f t="shared" si="0"/>
        <v>2559612</v>
      </c>
      <c r="I38" s="57" t="s">
        <v>21</v>
      </c>
      <c r="J38" s="57" t="s">
        <v>95</v>
      </c>
    </row>
    <row r="39" spans="1:10" outlineLevel="1" x14ac:dyDescent="0.25">
      <c r="A39" s="56">
        <v>45575</v>
      </c>
      <c r="B39" s="57" t="s">
        <v>136</v>
      </c>
      <c r="C39" s="57" t="s">
        <v>93</v>
      </c>
      <c r="D39" s="57" t="s">
        <v>48</v>
      </c>
      <c r="E39" s="58">
        <v>991044</v>
      </c>
      <c r="F39" s="59" t="s">
        <v>94</v>
      </c>
      <c r="G39" s="58">
        <v>79284</v>
      </c>
      <c r="H39" s="58">
        <f t="shared" si="0"/>
        <v>1070328</v>
      </c>
      <c r="I39" s="57" t="s">
        <v>21</v>
      </c>
      <c r="J39" s="57" t="s">
        <v>95</v>
      </c>
    </row>
    <row r="40" spans="1:10" outlineLevel="1" x14ac:dyDescent="0.25">
      <c r="A40" s="56">
        <v>45575</v>
      </c>
      <c r="B40" s="57" t="s">
        <v>137</v>
      </c>
      <c r="C40" s="57" t="s">
        <v>93</v>
      </c>
      <c r="D40" s="57" t="s">
        <v>138</v>
      </c>
      <c r="E40" s="58">
        <v>3030094</v>
      </c>
      <c r="F40" s="59" t="s">
        <v>94</v>
      </c>
      <c r="G40" s="58">
        <v>242408</v>
      </c>
      <c r="H40" s="58">
        <f t="shared" si="0"/>
        <v>3272502</v>
      </c>
      <c r="I40" s="57" t="s">
        <v>21</v>
      </c>
      <c r="J40" s="57" t="s">
        <v>95</v>
      </c>
    </row>
    <row r="41" spans="1:10" outlineLevel="1" x14ac:dyDescent="0.25">
      <c r="A41" s="56">
        <v>45576</v>
      </c>
      <c r="B41" s="57" t="s">
        <v>139</v>
      </c>
      <c r="C41" s="57" t="s">
        <v>93</v>
      </c>
      <c r="D41" s="57" t="s">
        <v>40</v>
      </c>
      <c r="E41" s="58">
        <v>1578457</v>
      </c>
      <c r="F41" s="59" t="s">
        <v>94</v>
      </c>
      <c r="G41" s="58">
        <v>126277</v>
      </c>
      <c r="H41" s="58">
        <f t="shared" si="0"/>
        <v>1704734</v>
      </c>
      <c r="I41" s="57" t="s">
        <v>21</v>
      </c>
      <c r="J41" s="57" t="s">
        <v>95</v>
      </c>
    </row>
    <row r="42" spans="1:10" outlineLevel="1" x14ac:dyDescent="0.25">
      <c r="A42" s="56">
        <v>45576</v>
      </c>
      <c r="B42" s="57" t="s">
        <v>140</v>
      </c>
      <c r="C42" s="57" t="s">
        <v>93</v>
      </c>
      <c r="D42" s="57" t="s">
        <v>33</v>
      </c>
      <c r="E42" s="58">
        <v>904711</v>
      </c>
      <c r="F42" s="59" t="s">
        <v>94</v>
      </c>
      <c r="G42" s="58">
        <v>72377</v>
      </c>
      <c r="H42" s="58">
        <f t="shared" si="0"/>
        <v>977088</v>
      </c>
      <c r="I42" s="57" t="s">
        <v>21</v>
      </c>
      <c r="J42" s="57" t="s">
        <v>95</v>
      </c>
    </row>
    <row r="43" spans="1:10" outlineLevel="1" x14ac:dyDescent="0.25">
      <c r="A43" s="56">
        <v>45576</v>
      </c>
      <c r="B43" s="57" t="s">
        <v>141</v>
      </c>
      <c r="C43" s="57" t="s">
        <v>93</v>
      </c>
      <c r="D43" s="57" t="s">
        <v>71</v>
      </c>
      <c r="E43" s="58">
        <v>2820794</v>
      </c>
      <c r="F43" s="59" t="s">
        <v>94</v>
      </c>
      <c r="G43" s="58">
        <v>225664</v>
      </c>
      <c r="H43" s="58">
        <f t="shared" si="0"/>
        <v>3046458</v>
      </c>
      <c r="I43" s="57" t="s">
        <v>21</v>
      </c>
      <c r="J43" s="57" t="s">
        <v>95</v>
      </c>
    </row>
    <row r="44" spans="1:10" outlineLevel="1" x14ac:dyDescent="0.25">
      <c r="A44" s="56">
        <v>45576</v>
      </c>
      <c r="B44" s="57" t="s">
        <v>142</v>
      </c>
      <c r="C44" s="57" t="s">
        <v>93</v>
      </c>
      <c r="D44" s="57" t="s">
        <v>78</v>
      </c>
      <c r="E44" s="58">
        <v>1336444</v>
      </c>
      <c r="F44" s="59" t="s">
        <v>94</v>
      </c>
      <c r="G44" s="58">
        <v>106916</v>
      </c>
      <c r="H44" s="58">
        <f t="shared" si="0"/>
        <v>1443360</v>
      </c>
      <c r="I44" s="57" t="s">
        <v>21</v>
      </c>
      <c r="J44" s="57" t="s">
        <v>95</v>
      </c>
    </row>
    <row r="45" spans="1:10" outlineLevel="1" x14ac:dyDescent="0.25">
      <c r="A45" s="56">
        <v>45576</v>
      </c>
      <c r="B45" s="57" t="s">
        <v>143</v>
      </c>
      <c r="C45" s="57" t="s">
        <v>93</v>
      </c>
      <c r="D45" s="57" t="s">
        <v>34</v>
      </c>
      <c r="E45" s="58">
        <v>3579407</v>
      </c>
      <c r="F45" s="59" t="s">
        <v>94</v>
      </c>
      <c r="G45" s="58">
        <v>286353</v>
      </c>
      <c r="H45" s="58">
        <f t="shared" si="0"/>
        <v>3865760</v>
      </c>
      <c r="I45" s="57" t="s">
        <v>21</v>
      </c>
      <c r="J45" s="57" t="s">
        <v>95</v>
      </c>
    </row>
    <row r="46" spans="1:10" outlineLevel="1" x14ac:dyDescent="0.25">
      <c r="A46" s="56">
        <v>45577</v>
      </c>
      <c r="B46" s="57" t="s">
        <v>144</v>
      </c>
      <c r="C46" s="57" t="s">
        <v>93</v>
      </c>
      <c r="D46" s="57" t="s">
        <v>69</v>
      </c>
      <c r="E46" s="58">
        <v>1050285</v>
      </c>
      <c r="F46" s="59" t="s">
        <v>94</v>
      </c>
      <c r="G46" s="58">
        <v>84023</v>
      </c>
      <c r="H46" s="58">
        <f t="shared" si="0"/>
        <v>1134308</v>
      </c>
      <c r="I46" s="57" t="s">
        <v>21</v>
      </c>
      <c r="J46" s="57" t="s">
        <v>95</v>
      </c>
    </row>
    <row r="47" spans="1:10" outlineLevel="1" x14ac:dyDescent="0.25">
      <c r="A47" s="56">
        <v>45579</v>
      </c>
      <c r="B47" s="57" t="s">
        <v>145</v>
      </c>
      <c r="C47" s="57" t="s">
        <v>93</v>
      </c>
      <c r="D47" s="57" t="s">
        <v>23</v>
      </c>
      <c r="E47" s="58">
        <v>1523300</v>
      </c>
      <c r="F47" s="59" t="s">
        <v>94</v>
      </c>
      <c r="G47" s="58">
        <v>121864</v>
      </c>
      <c r="H47" s="58">
        <f t="shared" si="0"/>
        <v>1645164</v>
      </c>
      <c r="I47" s="57" t="s">
        <v>21</v>
      </c>
      <c r="J47" s="57" t="s">
        <v>95</v>
      </c>
    </row>
    <row r="48" spans="1:10" outlineLevel="1" x14ac:dyDescent="0.25">
      <c r="A48" s="56">
        <v>45579</v>
      </c>
      <c r="B48" s="57" t="s">
        <v>146</v>
      </c>
      <c r="C48" s="57" t="s">
        <v>93</v>
      </c>
      <c r="D48" s="57" t="s">
        <v>119</v>
      </c>
      <c r="E48" s="58">
        <v>2126872</v>
      </c>
      <c r="F48" s="59" t="s">
        <v>94</v>
      </c>
      <c r="G48" s="58">
        <v>170150</v>
      </c>
      <c r="H48" s="58">
        <f t="shared" si="0"/>
        <v>2297022</v>
      </c>
      <c r="I48" s="57" t="s">
        <v>21</v>
      </c>
      <c r="J48" s="57" t="s">
        <v>95</v>
      </c>
    </row>
    <row r="49" spans="1:10" outlineLevel="1" x14ac:dyDescent="0.25">
      <c r="A49" s="56">
        <v>45579</v>
      </c>
      <c r="B49" s="57" t="s">
        <v>147</v>
      </c>
      <c r="C49" s="57" t="s">
        <v>93</v>
      </c>
      <c r="D49" s="57" t="s">
        <v>48</v>
      </c>
      <c r="E49" s="58">
        <v>1010628</v>
      </c>
      <c r="F49" s="59" t="s">
        <v>94</v>
      </c>
      <c r="G49" s="58">
        <v>80850</v>
      </c>
      <c r="H49" s="58">
        <f t="shared" si="0"/>
        <v>1091478</v>
      </c>
      <c r="I49" s="57" t="s">
        <v>21</v>
      </c>
      <c r="J49" s="57" t="s">
        <v>95</v>
      </c>
    </row>
    <row r="50" spans="1:10" outlineLevel="1" x14ac:dyDescent="0.25">
      <c r="A50" s="56">
        <v>45580</v>
      </c>
      <c r="B50" s="57" t="s">
        <v>148</v>
      </c>
      <c r="C50" s="57" t="s">
        <v>93</v>
      </c>
      <c r="D50" s="57" t="s">
        <v>69</v>
      </c>
      <c r="E50" s="58">
        <v>659161</v>
      </c>
      <c r="F50" s="59" t="s">
        <v>94</v>
      </c>
      <c r="G50" s="58">
        <v>52733</v>
      </c>
      <c r="H50" s="58">
        <f t="shared" si="0"/>
        <v>711894</v>
      </c>
      <c r="I50" s="57" t="s">
        <v>21</v>
      </c>
      <c r="J50" s="57" t="s">
        <v>95</v>
      </c>
    </row>
    <row r="51" spans="1:10" outlineLevel="1" x14ac:dyDescent="0.25">
      <c r="A51" s="56">
        <v>45580</v>
      </c>
      <c r="B51" s="57" t="s">
        <v>149</v>
      </c>
      <c r="C51" s="57" t="s">
        <v>93</v>
      </c>
      <c r="D51" s="57" t="s">
        <v>28</v>
      </c>
      <c r="E51" s="58">
        <v>467755</v>
      </c>
      <c r="F51" s="59" t="s">
        <v>94</v>
      </c>
      <c r="G51" s="58">
        <v>37420</v>
      </c>
      <c r="H51" s="58">
        <f t="shared" si="0"/>
        <v>505175</v>
      </c>
      <c r="I51" s="57" t="s">
        <v>21</v>
      </c>
      <c r="J51" s="57" t="s">
        <v>95</v>
      </c>
    </row>
    <row r="52" spans="1:10" outlineLevel="1" x14ac:dyDescent="0.25">
      <c r="A52" s="56">
        <v>45580</v>
      </c>
      <c r="B52" s="57" t="s">
        <v>150</v>
      </c>
      <c r="C52" s="57" t="s">
        <v>93</v>
      </c>
      <c r="D52" s="57" t="s">
        <v>61</v>
      </c>
      <c r="E52" s="58">
        <v>868461</v>
      </c>
      <c r="F52" s="59" t="s">
        <v>94</v>
      </c>
      <c r="G52" s="58">
        <v>69477</v>
      </c>
      <c r="H52" s="58">
        <f t="shared" si="0"/>
        <v>937938</v>
      </c>
      <c r="I52" s="57" t="s">
        <v>21</v>
      </c>
      <c r="J52" s="57" t="s">
        <v>95</v>
      </c>
    </row>
    <row r="53" spans="1:10" outlineLevel="1" x14ac:dyDescent="0.25">
      <c r="A53" s="56">
        <v>45580</v>
      </c>
      <c r="B53" s="57" t="s">
        <v>151</v>
      </c>
      <c r="C53" s="57" t="s">
        <v>93</v>
      </c>
      <c r="D53" s="57" t="s">
        <v>29</v>
      </c>
      <c r="E53" s="58">
        <v>792805</v>
      </c>
      <c r="F53" s="59" t="s">
        <v>94</v>
      </c>
      <c r="G53" s="58">
        <v>63424</v>
      </c>
      <c r="H53" s="58">
        <f t="shared" si="0"/>
        <v>856229</v>
      </c>
      <c r="I53" s="57" t="s">
        <v>21</v>
      </c>
      <c r="J53" s="57" t="s">
        <v>95</v>
      </c>
    </row>
    <row r="54" spans="1:10" outlineLevel="1" x14ac:dyDescent="0.25">
      <c r="A54" s="56">
        <v>45580</v>
      </c>
      <c r="B54" s="57" t="s">
        <v>152</v>
      </c>
      <c r="C54" s="57" t="s">
        <v>93</v>
      </c>
      <c r="D54" s="57" t="s">
        <v>30</v>
      </c>
      <c r="E54" s="58">
        <v>467755</v>
      </c>
      <c r="F54" s="59" t="s">
        <v>94</v>
      </c>
      <c r="G54" s="58">
        <v>37420</v>
      </c>
      <c r="H54" s="58">
        <f t="shared" si="0"/>
        <v>505175</v>
      </c>
      <c r="I54" s="57" t="s">
        <v>21</v>
      </c>
      <c r="J54" s="57" t="s">
        <v>95</v>
      </c>
    </row>
    <row r="55" spans="1:10" outlineLevel="1" x14ac:dyDescent="0.25">
      <c r="A55" s="56">
        <v>45580</v>
      </c>
      <c r="B55" s="57" t="s">
        <v>153</v>
      </c>
      <c r="C55" s="57" t="s">
        <v>93</v>
      </c>
      <c r="D55" s="57" t="s">
        <v>58</v>
      </c>
      <c r="E55" s="58">
        <v>1118852</v>
      </c>
      <c r="F55" s="59" t="s">
        <v>94</v>
      </c>
      <c r="G55" s="58">
        <v>89508</v>
      </c>
      <c r="H55" s="58">
        <f t="shared" si="0"/>
        <v>1208360</v>
      </c>
      <c r="I55" s="57" t="s">
        <v>21</v>
      </c>
      <c r="J55" s="57" t="s">
        <v>95</v>
      </c>
    </row>
    <row r="56" spans="1:10" outlineLevel="1" x14ac:dyDescent="0.25">
      <c r="A56" s="56">
        <v>45580</v>
      </c>
      <c r="B56" s="57" t="s">
        <v>154</v>
      </c>
      <c r="C56" s="57" t="s">
        <v>93</v>
      </c>
      <c r="D56" s="57" t="s">
        <v>62</v>
      </c>
      <c r="E56" s="58">
        <v>467755</v>
      </c>
      <c r="F56" s="59" t="s">
        <v>94</v>
      </c>
      <c r="G56" s="58">
        <v>37420</v>
      </c>
      <c r="H56" s="58">
        <f t="shared" si="0"/>
        <v>505175</v>
      </c>
      <c r="I56" s="57" t="s">
        <v>21</v>
      </c>
      <c r="J56" s="57" t="s">
        <v>95</v>
      </c>
    </row>
    <row r="57" spans="1:10" outlineLevel="1" x14ac:dyDescent="0.25">
      <c r="A57" s="56">
        <v>45580</v>
      </c>
      <c r="B57" s="57" t="s">
        <v>155</v>
      </c>
      <c r="C57" s="57" t="s">
        <v>93</v>
      </c>
      <c r="D57" s="57" t="s">
        <v>135</v>
      </c>
      <c r="E57" s="58">
        <v>1290055</v>
      </c>
      <c r="F57" s="59" t="s">
        <v>94</v>
      </c>
      <c r="G57" s="58">
        <v>103204</v>
      </c>
      <c r="H57" s="58">
        <f t="shared" si="0"/>
        <v>1393259</v>
      </c>
      <c r="I57" s="57" t="s">
        <v>21</v>
      </c>
      <c r="J57" s="57" t="s">
        <v>95</v>
      </c>
    </row>
    <row r="58" spans="1:10" outlineLevel="1" x14ac:dyDescent="0.25">
      <c r="A58" s="56">
        <v>45580</v>
      </c>
      <c r="B58" s="57" t="s">
        <v>156</v>
      </c>
      <c r="C58" s="57" t="s">
        <v>93</v>
      </c>
      <c r="D58" s="57" t="s">
        <v>33</v>
      </c>
      <c r="E58" s="58">
        <v>784741</v>
      </c>
      <c r="F58" s="59" t="s">
        <v>94</v>
      </c>
      <c r="G58" s="58">
        <v>62779</v>
      </c>
      <c r="H58" s="58">
        <f t="shared" si="0"/>
        <v>847520</v>
      </c>
      <c r="I58" s="57" t="s">
        <v>21</v>
      </c>
      <c r="J58" s="57" t="s">
        <v>95</v>
      </c>
    </row>
    <row r="59" spans="1:10" outlineLevel="1" x14ac:dyDescent="0.25">
      <c r="A59" s="56">
        <v>45580</v>
      </c>
      <c r="B59" s="57" t="s">
        <v>157</v>
      </c>
      <c r="C59" s="57" t="s">
        <v>93</v>
      </c>
      <c r="D59" s="57" t="s">
        <v>78</v>
      </c>
      <c r="E59" s="58">
        <v>2041997</v>
      </c>
      <c r="F59" s="59" t="s">
        <v>94</v>
      </c>
      <c r="G59" s="58">
        <v>163360</v>
      </c>
      <c r="H59" s="58">
        <f t="shared" si="0"/>
        <v>2205357</v>
      </c>
      <c r="I59" s="57" t="s">
        <v>21</v>
      </c>
      <c r="J59" s="57" t="s">
        <v>95</v>
      </c>
    </row>
    <row r="60" spans="1:10" outlineLevel="1" x14ac:dyDescent="0.25">
      <c r="A60" s="56">
        <v>45580</v>
      </c>
      <c r="B60" s="57" t="s">
        <v>158</v>
      </c>
      <c r="C60" s="57" t="s">
        <v>93</v>
      </c>
      <c r="D60" s="57" t="s">
        <v>35</v>
      </c>
      <c r="E60" s="58">
        <v>792805</v>
      </c>
      <c r="F60" s="59" t="s">
        <v>94</v>
      </c>
      <c r="G60" s="58">
        <v>63424</v>
      </c>
      <c r="H60" s="58">
        <f t="shared" si="0"/>
        <v>856229</v>
      </c>
      <c r="I60" s="57" t="s">
        <v>21</v>
      </c>
      <c r="J60" s="57" t="s">
        <v>95</v>
      </c>
    </row>
    <row r="61" spans="1:10" outlineLevel="1" x14ac:dyDescent="0.25">
      <c r="A61" s="56">
        <v>45580</v>
      </c>
      <c r="B61" s="57" t="s">
        <v>159</v>
      </c>
      <c r="C61" s="57" t="s">
        <v>93</v>
      </c>
      <c r="D61" s="57" t="s">
        <v>36</v>
      </c>
      <c r="E61" s="58">
        <v>467755</v>
      </c>
      <c r="F61" s="59" t="s">
        <v>94</v>
      </c>
      <c r="G61" s="58">
        <v>37420</v>
      </c>
      <c r="H61" s="58">
        <f t="shared" si="0"/>
        <v>505175</v>
      </c>
      <c r="I61" s="57" t="s">
        <v>21</v>
      </c>
      <c r="J61" s="57" t="s">
        <v>95</v>
      </c>
    </row>
    <row r="62" spans="1:10" outlineLevel="1" x14ac:dyDescent="0.25">
      <c r="A62" s="56">
        <v>45580</v>
      </c>
      <c r="B62" s="57" t="s">
        <v>160</v>
      </c>
      <c r="C62" s="57" t="s">
        <v>93</v>
      </c>
      <c r="D62" s="57" t="s">
        <v>38</v>
      </c>
      <c r="E62" s="58">
        <v>467755</v>
      </c>
      <c r="F62" s="59" t="s">
        <v>94</v>
      </c>
      <c r="G62" s="58">
        <v>37420</v>
      </c>
      <c r="H62" s="58">
        <f t="shared" si="0"/>
        <v>505175</v>
      </c>
      <c r="I62" s="57" t="s">
        <v>21</v>
      </c>
      <c r="J62" s="57" t="s">
        <v>95</v>
      </c>
    </row>
    <row r="63" spans="1:10" outlineLevel="1" x14ac:dyDescent="0.25">
      <c r="A63" s="56">
        <v>45580</v>
      </c>
      <c r="B63" s="57" t="s">
        <v>161</v>
      </c>
      <c r="C63" s="57" t="s">
        <v>93</v>
      </c>
      <c r="D63" s="57" t="s">
        <v>39</v>
      </c>
      <c r="E63" s="58">
        <v>784741</v>
      </c>
      <c r="F63" s="59" t="s">
        <v>94</v>
      </c>
      <c r="G63" s="58">
        <v>62779</v>
      </c>
      <c r="H63" s="58">
        <f t="shared" si="0"/>
        <v>847520</v>
      </c>
      <c r="I63" s="57" t="s">
        <v>21</v>
      </c>
      <c r="J63" s="57" t="s">
        <v>95</v>
      </c>
    </row>
    <row r="64" spans="1:10" outlineLevel="1" x14ac:dyDescent="0.25">
      <c r="A64" s="56">
        <v>45580</v>
      </c>
      <c r="B64" s="57" t="s">
        <v>162</v>
      </c>
      <c r="C64" s="57" t="s">
        <v>93</v>
      </c>
      <c r="D64" s="57" t="s">
        <v>79</v>
      </c>
      <c r="E64" s="58">
        <v>770943</v>
      </c>
      <c r="F64" s="59" t="s">
        <v>94</v>
      </c>
      <c r="G64" s="58">
        <v>61675</v>
      </c>
      <c r="H64" s="58">
        <f t="shared" si="0"/>
        <v>832618</v>
      </c>
      <c r="I64" s="57" t="s">
        <v>21</v>
      </c>
      <c r="J64" s="57" t="s">
        <v>95</v>
      </c>
    </row>
    <row r="65" spans="1:10" outlineLevel="1" x14ac:dyDescent="0.25">
      <c r="A65" s="56">
        <v>45580</v>
      </c>
      <c r="B65" s="57" t="s">
        <v>163</v>
      </c>
      <c r="C65" s="57" t="s">
        <v>93</v>
      </c>
      <c r="D65" s="57" t="s">
        <v>73</v>
      </c>
      <c r="E65" s="58">
        <v>918385</v>
      </c>
      <c r="F65" s="59" t="s">
        <v>94</v>
      </c>
      <c r="G65" s="58">
        <v>73471</v>
      </c>
      <c r="H65" s="58">
        <f t="shared" si="0"/>
        <v>991856</v>
      </c>
      <c r="I65" s="57" t="s">
        <v>21</v>
      </c>
      <c r="J65" s="57" t="s">
        <v>95</v>
      </c>
    </row>
    <row r="66" spans="1:10" outlineLevel="1" x14ac:dyDescent="0.25">
      <c r="A66" s="56">
        <v>45580</v>
      </c>
      <c r="B66" s="57" t="s">
        <v>164</v>
      </c>
      <c r="C66" s="57" t="s">
        <v>93</v>
      </c>
      <c r="D66" s="57" t="s">
        <v>165</v>
      </c>
      <c r="E66" s="58">
        <v>1290055</v>
      </c>
      <c r="F66" s="59" t="s">
        <v>94</v>
      </c>
      <c r="G66" s="58">
        <v>103204</v>
      </c>
      <c r="H66" s="58">
        <f t="shared" si="0"/>
        <v>1393259</v>
      </c>
      <c r="I66" s="57" t="s">
        <v>21</v>
      </c>
      <c r="J66" s="57" t="s">
        <v>95</v>
      </c>
    </row>
    <row r="67" spans="1:10" outlineLevel="1" x14ac:dyDescent="0.25">
      <c r="A67" s="56">
        <v>45580</v>
      </c>
      <c r="B67" s="57" t="s">
        <v>166</v>
      </c>
      <c r="C67" s="57" t="s">
        <v>93</v>
      </c>
      <c r="D67" s="57" t="s">
        <v>42</v>
      </c>
      <c r="E67" s="58">
        <v>1617392</v>
      </c>
      <c r="F67" s="59" t="s">
        <v>94</v>
      </c>
      <c r="G67" s="58">
        <v>129391</v>
      </c>
      <c r="H67" s="58">
        <f t="shared" ref="H67:H130" si="1">+E67+G67</f>
        <v>1746783</v>
      </c>
      <c r="I67" s="57" t="s">
        <v>21</v>
      </c>
      <c r="J67" s="57" t="s">
        <v>95</v>
      </c>
    </row>
    <row r="68" spans="1:10" outlineLevel="1" x14ac:dyDescent="0.25">
      <c r="A68" s="56">
        <v>45580</v>
      </c>
      <c r="B68" s="57" t="s">
        <v>167</v>
      </c>
      <c r="C68" s="57" t="s">
        <v>93</v>
      </c>
      <c r="D68" s="57" t="s">
        <v>43</v>
      </c>
      <c r="E68" s="58">
        <v>1164475</v>
      </c>
      <c r="F68" s="59" t="s">
        <v>94</v>
      </c>
      <c r="G68" s="58">
        <v>93158</v>
      </c>
      <c r="H68" s="58">
        <f t="shared" si="1"/>
        <v>1257633</v>
      </c>
      <c r="I68" s="57" t="s">
        <v>21</v>
      </c>
      <c r="J68" s="57" t="s">
        <v>95</v>
      </c>
    </row>
    <row r="69" spans="1:10" outlineLevel="1" x14ac:dyDescent="0.25">
      <c r="A69" s="56">
        <v>45580</v>
      </c>
      <c r="B69" s="57" t="s">
        <v>168</v>
      </c>
      <c r="C69" s="57" t="s">
        <v>93</v>
      </c>
      <c r="D69" s="57" t="s">
        <v>44</v>
      </c>
      <c r="E69" s="58">
        <v>593335</v>
      </c>
      <c r="F69" s="59" t="s">
        <v>94</v>
      </c>
      <c r="G69" s="58">
        <v>47467</v>
      </c>
      <c r="H69" s="58">
        <f t="shared" si="1"/>
        <v>640802</v>
      </c>
      <c r="I69" s="57" t="s">
        <v>21</v>
      </c>
      <c r="J69" s="57" t="s">
        <v>95</v>
      </c>
    </row>
    <row r="70" spans="1:10" outlineLevel="1" x14ac:dyDescent="0.25">
      <c r="A70" s="56">
        <v>45580</v>
      </c>
      <c r="B70" s="57" t="s">
        <v>169</v>
      </c>
      <c r="C70" s="57" t="s">
        <v>93</v>
      </c>
      <c r="D70" s="57" t="s">
        <v>45</v>
      </c>
      <c r="E70" s="58">
        <v>593335</v>
      </c>
      <c r="F70" s="59" t="s">
        <v>94</v>
      </c>
      <c r="G70" s="58">
        <v>47467</v>
      </c>
      <c r="H70" s="58">
        <f t="shared" si="1"/>
        <v>640802</v>
      </c>
      <c r="I70" s="57" t="s">
        <v>21</v>
      </c>
      <c r="J70" s="57" t="s">
        <v>95</v>
      </c>
    </row>
    <row r="71" spans="1:10" outlineLevel="1" x14ac:dyDescent="0.25">
      <c r="A71" s="56">
        <v>45580</v>
      </c>
      <c r="B71" s="57" t="s">
        <v>170</v>
      </c>
      <c r="C71" s="57" t="s">
        <v>93</v>
      </c>
      <c r="D71" s="57" t="s">
        <v>81</v>
      </c>
      <c r="E71" s="58">
        <v>593335</v>
      </c>
      <c r="F71" s="59" t="s">
        <v>94</v>
      </c>
      <c r="G71" s="58">
        <v>47467</v>
      </c>
      <c r="H71" s="58">
        <f t="shared" si="1"/>
        <v>640802</v>
      </c>
      <c r="I71" s="57" t="s">
        <v>21</v>
      </c>
      <c r="J71" s="57" t="s">
        <v>95</v>
      </c>
    </row>
    <row r="72" spans="1:10" outlineLevel="1" x14ac:dyDescent="0.25">
      <c r="A72" s="56">
        <v>45580</v>
      </c>
      <c r="B72" s="57" t="s">
        <v>171</v>
      </c>
      <c r="C72" s="57" t="s">
        <v>93</v>
      </c>
      <c r="D72" s="57" t="s">
        <v>60</v>
      </c>
      <c r="E72" s="58">
        <v>526513</v>
      </c>
      <c r="F72" s="59" t="s">
        <v>94</v>
      </c>
      <c r="G72" s="58">
        <v>42121</v>
      </c>
      <c r="H72" s="58">
        <f t="shared" si="1"/>
        <v>568634</v>
      </c>
      <c r="I72" s="57" t="s">
        <v>21</v>
      </c>
      <c r="J72" s="57" t="s">
        <v>95</v>
      </c>
    </row>
    <row r="73" spans="1:10" outlineLevel="1" x14ac:dyDescent="0.25">
      <c r="A73" s="56">
        <v>45580</v>
      </c>
      <c r="B73" s="57" t="s">
        <v>172</v>
      </c>
      <c r="C73" s="57" t="s">
        <v>93</v>
      </c>
      <c r="D73" s="57" t="s">
        <v>84</v>
      </c>
      <c r="E73" s="58">
        <v>784741</v>
      </c>
      <c r="F73" s="59" t="s">
        <v>94</v>
      </c>
      <c r="G73" s="58">
        <v>62779</v>
      </c>
      <c r="H73" s="58">
        <f t="shared" si="1"/>
        <v>847520</v>
      </c>
      <c r="I73" s="57" t="s">
        <v>21</v>
      </c>
      <c r="J73" s="57" t="s">
        <v>95</v>
      </c>
    </row>
    <row r="74" spans="1:10" outlineLevel="1" x14ac:dyDescent="0.25">
      <c r="A74" s="56">
        <v>45580</v>
      </c>
      <c r="B74" s="57" t="s">
        <v>173</v>
      </c>
      <c r="C74" s="57" t="s">
        <v>93</v>
      </c>
      <c r="D74" s="57" t="s">
        <v>54</v>
      </c>
      <c r="E74" s="58">
        <v>770943</v>
      </c>
      <c r="F74" s="59" t="s">
        <v>94</v>
      </c>
      <c r="G74" s="58">
        <v>61675</v>
      </c>
      <c r="H74" s="58">
        <f t="shared" si="1"/>
        <v>832618</v>
      </c>
      <c r="I74" s="57" t="s">
        <v>21</v>
      </c>
      <c r="J74" s="57" t="s">
        <v>95</v>
      </c>
    </row>
    <row r="75" spans="1:10" outlineLevel="1" x14ac:dyDescent="0.25">
      <c r="A75" s="56">
        <v>45580</v>
      </c>
      <c r="B75" s="57" t="s">
        <v>174</v>
      </c>
      <c r="C75" s="57" t="s">
        <v>93</v>
      </c>
      <c r="D75" s="57" t="s">
        <v>104</v>
      </c>
      <c r="E75" s="58">
        <v>1095993</v>
      </c>
      <c r="F75" s="59" t="s">
        <v>94</v>
      </c>
      <c r="G75" s="58">
        <v>87679</v>
      </c>
      <c r="H75" s="58">
        <f t="shared" si="1"/>
        <v>1183672</v>
      </c>
      <c r="I75" s="57" t="s">
        <v>21</v>
      </c>
      <c r="J75" s="57" t="s">
        <v>95</v>
      </c>
    </row>
    <row r="76" spans="1:10" outlineLevel="1" x14ac:dyDescent="0.25">
      <c r="A76" s="56">
        <v>45580</v>
      </c>
      <c r="B76" s="57" t="s">
        <v>175</v>
      </c>
      <c r="C76" s="57" t="s">
        <v>93</v>
      </c>
      <c r="D76" s="57" t="s">
        <v>49</v>
      </c>
      <c r="E76" s="58">
        <v>1221573</v>
      </c>
      <c r="F76" s="59" t="s">
        <v>94</v>
      </c>
      <c r="G76" s="58">
        <v>97726</v>
      </c>
      <c r="H76" s="58">
        <f t="shared" si="1"/>
        <v>1319299</v>
      </c>
      <c r="I76" s="57" t="s">
        <v>21</v>
      </c>
      <c r="J76" s="57" t="s">
        <v>95</v>
      </c>
    </row>
    <row r="77" spans="1:10" outlineLevel="1" x14ac:dyDescent="0.25">
      <c r="A77" s="56">
        <v>45580</v>
      </c>
      <c r="B77" s="57" t="s">
        <v>176</v>
      </c>
      <c r="C77" s="57" t="s">
        <v>93</v>
      </c>
      <c r="D77" s="57" t="s">
        <v>177</v>
      </c>
      <c r="E77" s="58">
        <v>1507419</v>
      </c>
      <c r="F77" s="59" t="s">
        <v>94</v>
      </c>
      <c r="G77" s="58">
        <v>120594</v>
      </c>
      <c r="H77" s="58">
        <f t="shared" si="1"/>
        <v>1628013</v>
      </c>
      <c r="I77" s="57" t="s">
        <v>21</v>
      </c>
      <c r="J77" s="57" t="s">
        <v>95</v>
      </c>
    </row>
    <row r="78" spans="1:10" outlineLevel="1" x14ac:dyDescent="0.25">
      <c r="A78" s="56">
        <v>45580</v>
      </c>
      <c r="B78" s="57" t="s">
        <v>178</v>
      </c>
      <c r="C78" s="57" t="s">
        <v>93</v>
      </c>
      <c r="D78" s="57" t="s">
        <v>50</v>
      </c>
      <c r="E78" s="58">
        <v>450630</v>
      </c>
      <c r="F78" s="59" t="s">
        <v>94</v>
      </c>
      <c r="G78" s="58">
        <v>36050</v>
      </c>
      <c r="H78" s="58">
        <f t="shared" si="1"/>
        <v>486680</v>
      </c>
      <c r="I78" s="57" t="s">
        <v>21</v>
      </c>
      <c r="J78" s="57" t="s">
        <v>95</v>
      </c>
    </row>
    <row r="79" spans="1:10" outlineLevel="1" x14ac:dyDescent="0.25">
      <c r="A79" s="56">
        <v>45580</v>
      </c>
      <c r="B79" s="57" t="s">
        <v>179</v>
      </c>
      <c r="C79" s="57" t="s">
        <v>93</v>
      </c>
      <c r="D79" s="57" t="s">
        <v>23</v>
      </c>
      <c r="E79" s="58">
        <v>450630</v>
      </c>
      <c r="F79" s="59" t="s">
        <v>94</v>
      </c>
      <c r="G79" s="58">
        <v>36050</v>
      </c>
      <c r="H79" s="58">
        <f t="shared" si="1"/>
        <v>486680</v>
      </c>
      <c r="I79" s="57" t="s">
        <v>21</v>
      </c>
      <c r="J79" s="57" t="s">
        <v>95</v>
      </c>
    </row>
    <row r="80" spans="1:10" outlineLevel="1" x14ac:dyDescent="0.25">
      <c r="A80" s="56">
        <v>45580</v>
      </c>
      <c r="B80" s="57" t="s">
        <v>180</v>
      </c>
      <c r="C80" s="57" t="s">
        <v>93</v>
      </c>
      <c r="D80" s="57" t="s">
        <v>57</v>
      </c>
      <c r="E80" s="58">
        <v>828136</v>
      </c>
      <c r="F80" s="59" t="s">
        <v>94</v>
      </c>
      <c r="G80" s="58">
        <v>66251</v>
      </c>
      <c r="H80" s="58">
        <f t="shared" si="1"/>
        <v>894387</v>
      </c>
      <c r="I80" s="57" t="s">
        <v>21</v>
      </c>
      <c r="J80" s="57" t="s">
        <v>95</v>
      </c>
    </row>
    <row r="81" spans="1:10" outlineLevel="1" x14ac:dyDescent="0.25">
      <c r="A81" s="56">
        <v>45580</v>
      </c>
      <c r="B81" s="57" t="s">
        <v>181</v>
      </c>
      <c r="C81" s="57" t="s">
        <v>93</v>
      </c>
      <c r="D81" s="57" t="s">
        <v>85</v>
      </c>
      <c r="E81" s="58">
        <v>753818</v>
      </c>
      <c r="F81" s="59" t="s">
        <v>94</v>
      </c>
      <c r="G81" s="58">
        <v>60305</v>
      </c>
      <c r="H81" s="58">
        <f t="shared" si="1"/>
        <v>814123</v>
      </c>
      <c r="I81" s="57" t="s">
        <v>21</v>
      </c>
      <c r="J81" s="57" t="s">
        <v>95</v>
      </c>
    </row>
    <row r="82" spans="1:10" outlineLevel="1" x14ac:dyDescent="0.25">
      <c r="A82" s="56">
        <v>45580</v>
      </c>
      <c r="B82" s="57" t="s">
        <v>182</v>
      </c>
      <c r="C82" s="57" t="s">
        <v>93</v>
      </c>
      <c r="D82" s="57" t="s">
        <v>51</v>
      </c>
      <c r="E82" s="58">
        <v>1281622</v>
      </c>
      <c r="F82" s="59" t="s">
        <v>94</v>
      </c>
      <c r="G82" s="58">
        <v>102530</v>
      </c>
      <c r="H82" s="58">
        <f t="shared" si="1"/>
        <v>1384152</v>
      </c>
      <c r="I82" s="57" t="s">
        <v>21</v>
      </c>
      <c r="J82" s="57" t="s">
        <v>95</v>
      </c>
    </row>
    <row r="83" spans="1:10" outlineLevel="1" x14ac:dyDescent="0.25">
      <c r="A83" s="56">
        <v>45580</v>
      </c>
      <c r="B83" s="57" t="s">
        <v>183</v>
      </c>
      <c r="C83" s="57" t="s">
        <v>93</v>
      </c>
      <c r="D83" s="57" t="s">
        <v>52</v>
      </c>
      <c r="E83" s="58">
        <v>1373775</v>
      </c>
      <c r="F83" s="59" t="s">
        <v>94</v>
      </c>
      <c r="G83" s="58">
        <v>109902</v>
      </c>
      <c r="H83" s="58">
        <f t="shared" si="1"/>
        <v>1483677</v>
      </c>
      <c r="I83" s="57" t="s">
        <v>21</v>
      </c>
      <c r="J83" s="57" t="s">
        <v>95</v>
      </c>
    </row>
    <row r="84" spans="1:10" outlineLevel="1" x14ac:dyDescent="0.25">
      <c r="A84" s="56">
        <v>45580</v>
      </c>
      <c r="B84" s="57" t="s">
        <v>184</v>
      </c>
      <c r="C84" s="57" t="s">
        <v>93</v>
      </c>
      <c r="D84" s="57" t="s">
        <v>72</v>
      </c>
      <c r="E84" s="58">
        <v>877522</v>
      </c>
      <c r="F84" s="59" t="s">
        <v>94</v>
      </c>
      <c r="G84" s="58">
        <v>70202</v>
      </c>
      <c r="H84" s="58">
        <f t="shared" si="1"/>
        <v>947724</v>
      </c>
      <c r="I84" s="57" t="s">
        <v>21</v>
      </c>
      <c r="J84" s="57" t="s">
        <v>95</v>
      </c>
    </row>
    <row r="85" spans="1:10" outlineLevel="1" x14ac:dyDescent="0.25">
      <c r="A85" s="56">
        <v>45582</v>
      </c>
      <c r="B85" s="57" t="s">
        <v>185</v>
      </c>
      <c r="C85" s="57" t="s">
        <v>93</v>
      </c>
      <c r="D85" s="57" t="s">
        <v>46</v>
      </c>
      <c r="E85" s="58">
        <v>950531</v>
      </c>
      <c r="F85" s="59" t="s">
        <v>94</v>
      </c>
      <c r="G85" s="58">
        <v>76042</v>
      </c>
      <c r="H85" s="58">
        <f t="shared" si="1"/>
        <v>1026573</v>
      </c>
      <c r="I85" s="57" t="s">
        <v>21</v>
      </c>
      <c r="J85" s="57" t="s">
        <v>95</v>
      </c>
    </row>
    <row r="86" spans="1:10" outlineLevel="1" x14ac:dyDescent="0.25">
      <c r="A86" s="56">
        <v>45583</v>
      </c>
      <c r="B86" s="57" t="s">
        <v>186</v>
      </c>
      <c r="C86" s="57" t="s">
        <v>93</v>
      </c>
      <c r="D86" s="57" t="s">
        <v>187</v>
      </c>
      <c r="E86" s="58">
        <v>1173536</v>
      </c>
      <c r="F86" s="59" t="s">
        <v>94</v>
      </c>
      <c r="G86" s="58">
        <v>93883</v>
      </c>
      <c r="H86" s="58">
        <f t="shared" si="1"/>
        <v>1267419</v>
      </c>
      <c r="I86" s="57" t="s">
        <v>21</v>
      </c>
      <c r="J86" s="57" t="s">
        <v>95</v>
      </c>
    </row>
    <row r="87" spans="1:10" outlineLevel="1" x14ac:dyDescent="0.25">
      <c r="A87" s="56">
        <v>45586</v>
      </c>
      <c r="B87" s="57" t="s">
        <v>188</v>
      </c>
      <c r="C87" s="57" t="s">
        <v>93</v>
      </c>
      <c r="D87" s="57" t="s">
        <v>165</v>
      </c>
      <c r="E87" s="58">
        <v>685166</v>
      </c>
      <c r="F87" s="59" t="s">
        <v>94</v>
      </c>
      <c r="G87" s="58">
        <v>54813</v>
      </c>
      <c r="H87" s="58">
        <f t="shared" si="1"/>
        <v>739979</v>
      </c>
      <c r="I87" s="57" t="s">
        <v>21</v>
      </c>
      <c r="J87" s="57" t="s">
        <v>95</v>
      </c>
    </row>
    <row r="88" spans="1:10" outlineLevel="1" x14ac:dyDescent="0.25">
      <c r="A88" s="56">
        <v>45586</v>
      </c>
      <c r="B88" s="57" t="s">
        <v>189</v>
      </c>
      <c r="C88" s="57" t="s">
        <v>93</v>
      </c>
      <c r="D88" s="57" t="s">
        <v>41</v>
      </c>
      <c r="E88" s="58">
        <v>704740</v>
      </c>
      <c r="F88" s="59" t="s">
        <v>94</v>
      </c>
      <c r="G88" s="58">
        <v>56379</v>
      </c>
      <c r="H88" s="58">
        <f t="shared" si="1"/>
        <v>761119</v>
      </c>
      <c r="I88" s="57" t="s">
        <v>21</v>
      </c>
      <c r="J88" s="57" t="s">
        <v>95</v>
      </c>
    </row>
    <row r="89" spans="1:10" outlineLevel="1" x14ac:dyDescent="0.25">
      <c r="A89" s="56">
        <v>45586</v>
      </c>
      <c r="B89" s="57" t="s">
        <v>190</v>
      </c>
      <c r="C89" s="57" t="s">
        <v>93</v>
      </c>
      <c r="D89" s="57" t="s">
        <v>47</v>
      </c>
      <c r="E89" s="58">
        <v>1549111</v>
      </c>
      <c r="F89" s="59" t="s">
        <v>94</v>
      </c>
      <c r="G89" s="58">
        <v>123929</v>
      </c>
      <c r="H89" s="58">
        <f t="shared" si="1"/>
        <v>1673040</v>
      </c>
      <c r="I89" s="57" t="s">
        <v>21</v>
      </c>
      <c r="J89" s="57" t="s">
        <v>95</v>
      </c>
    </row>
    <row r="90" spans="1:10" outlineLevel="1" x14ac:dyDescent="0.25">
      <c r="A90" s="56">
        <v>45586</v>
      </c>
      <c r="B90" s="57" t="s">
        <v>191</v>
      </c>
      <c r="C90" s="57" t="s">
        <v>93</v>
      </c>
      <c r="D90" s="57" t="s">
        <v>40</v>
      </c>
      <c r="E90" s="58">
        <v>1279314</v>
      </c>
      <c r="F90" s="59" t="s">
        <v>94</v>
      </c>
      <c r="G90" s="58">
        <v>102345</v>
      </c>
      <c r="H90" s="58">
        <f t="shared" si="1"/>
        <v>1381659</v>
      </c>
      <c r="I90" s="57" t="s">
        <v>21</v>
      </c>
      <c r="J90" s="57" t="s">
        <v>95</v>
      </c>
    </row>
    <row r="91" spans="1:10" outlineLevel="1" x14ac:dyDescent="0.25">
      <c r="A91" s="56">
        <v>45586</v>
      </c>
      <c r="B91" s="57" t="s">
        <v>192</v>
      </c>
      <c r="C91" s="57" t="s">
        <v>93</v>
      </c>
      <c r="D91" s="57" t="s">
        <v>32</v>
      </c>
      <c r="E91" s="58">
        <v>1255852</v>
      </c>
      <c r="F91" s="59" t="s">
        <v>94</v>
      </c>
      <c r="G91" s="58">
        <v>100468</v>
      </c>
      <c r="H91" s="58">
        <f t="shared" si="1"/>
        <v>1356320</v>
      </c>
      <c r="I91" s="57" t="s">
        <v>21</v>
      </c>
      <c r="J91" s="57" t="s">
        <v>95</v>
      </c>
    </row>
    <row r="92" spans="1:10" outlineLevel="1" x14ac:dyDescent="0.25">
      <c r="A92" s="56">
        <v>45588</v>
      </c>
      <c r="B92" s="57" t="s">
        <v>193</v>
      </c>
      <c r="C92" s="57" t="s">
        <v>93</v>
      </c>
      <c r="D92" s="57" t="s">
        <v>23</v>
      </c>
      <c r="E92" s="58">
        <v>1082573</v>
      </c>
      <c r="F92" s="59" t="s">
        <v>94</v>
      </c>
      <c r="G92" s="58">
        <v>86606</v>
      </c>
      <c r="H92" s="58">
        <f t="shared" si="1"/>
        <v>1169179</v>
      </c>
      <c r="I92" s="57" t="s">
        <v>21</v>
      </c>
      <c r="J92" s="57" t="s">
        <v>95</v>
      </c>
    </row>
    <row r="93" spans="1:10" outlineLevel="1" x14ac:dyDescent="0.25">
      <c r="A93" s="56">
        <v>45588</v>
      </c>
      <c r="B93" s="57" t="s">
        <v>194</v>
      </c>
      <c r="C93" s="57" t="s">
        <v>93</v>
      </c>
      <c r="D93" s="57" t="s">
        <v>42</v>
      </c>
      <c r="E93" s="58">
        <v>773426</v>
      </c>
      <c r="F93" s="59" t="s">
        <v>94</v>
      </c>
      <c r="G93" s="58">
        <v>61874</v>
      </c>
      <c r="H93" s="58">
        <f t="shared" si="1"/>
        <v>835300</v>
      </c>
      <c r="I93" s="57" t="s">
        <v>21</v>
      </c>
      <c r="J93" s="57" t="s">
        <v>95</v>
      </c>
    </row>
    <row r="94" spans="1:10" outlineLevel="1" x14ac:dyDescent="0.25">
      <c r="A94" s="56">
        <v>45589</v>
      </c>
      <c r="B94" s="57" t="s">
        <v>195</v>
      </c>
      <c r="C94" s="57" t="s">
        <v>93</v>
      </c>
      <c r="D94" s="57" t="s">
        <v>74</v>
      </c>
      <c r="E94" s="58">
        <v>2725914</v>
      </c>
      <c r="F94" s="59" t="s">
        <v>94</v>
      </c>
      <c r="G94" s="58">
        <v>218073</v>
      </c>
      <c r="H94" s="58">
        <f t="shared" si="1"/>
        <v>2943987</v>
      </c>
      <c r="I94" s="57" t="s">
        <v>21</v>
      </c>
      <c r="J94" s="57" t="s">
        <v>95</v>
      </c>
    </row>
    <row r="95" spans="1:10" outlineLevel="1" x14ac:dyDescent="0.25">
      <c r="A95" s="56">
        <v>45589</v>
      </c>
      <c r="B95" s="57" t="s">
        <v>196</v>
      </c>
      <c r="C95" s="57" t="s">
        <v>93</v>
      </c>
      <c r="D95" s="57" t="s">
        <v>34</v>
      </c>
      <c r="E95" s="58">
        <v>1952173</v>
      </c>
      <c r="F95" s="59" t="s">
        <v>94</v>
      </c>
      <c r="G95" s="58">
        <v>156174</v>
      </c>
      <c r="H95" s="58">
        <f t="shared" si="1"/>
        <v>2108347</v>
      </c>
      <c r="I95" s="57" t="s">
        <v>21</v>
      </c>
      <c r="J95" s="57" t="s">
        <v>95</v>
      </c>
    </row>
    <row r="96" spans="1:10" outlineLevel="1" x14ac:dyDescent="0.25">
      <c r="A96" s="56">
        <v>45589</v>
      </c>
      <c r="B96" s="57" t="s">
        <v>197</v>
      </c>
      <c r="C96" s="57" t="s">
        <v>93</v>
      </c>
      <c r="D96" s="57" t="s">
        <v>53</v>
      </c>
      <c r="E96" s="58">
        <v>630894</v>
      </c>
      <c r="F96" s="59" t="s">
        <v>94</v>
      </c>
      <c r="G96" s="58">
        <v>50472</v>
      </c>
      <c r="H96" s="58">
        <f t="shared" si="1"/>
        <v>681366</v>
      </c>
      <c r="I96" s="57" t="s">
        <v>21</v>
      </c>
      <c r="J96" s="57" t="s">
        <v>95</v>
      </c>
    </row>
    <row r="97" spans="1:10" outlineLevel="1" x14ac:dyDescent="0.25">
      <c r="A97" s="56">
        <v>45589</v>
      </c>
      <c r="B97" s="57" t="s">
        <v>198</v>
      </c>
      <c r="C97" s="57" t="s">
        <v>93</v>
      </c>
      <c r="D97" s="57" t="s">
        <v>51</v>
      </c>
      <c r="E97" s="58">
        <v>1047692</v>
      </c>
      <c r="F97" s="59" t="s">
        <v>94</v>
      </c>
      <c r="G97" s="58">
        <v>83815</v>
      </c>
      <c r="H97" s="58">
        <f t="shared" si="1"/>
        <v>1131507</v>
      </c>
      <c r="I97" s="57" t="s">
        <v>21</v>
      </c>
      <c r="J97" s="57" t="s">
        <v>95</v>
      </c>
    </row>
    <row r="98" spans="1:10" outlineLevel="1" x14ac:dyDescent="0.25">
      <c r="A98" s="56">
        <v>45589</v>
      </c>
      <c r="B98" s="57" t="s">
        <v>199</v>
      </c>
      <c r="C98" s="57" t="s">
        <v>93</v>
      </c>
      <c r="D98" s="57" t="s">
        <v>49</v>
      </c>
      <c r="E98" s="58">
        <v>505314</v>
      </c>
      <c r="F98" s="59" t="s">
        <v>94</v>
      </c>
      <c r="G98" s="58">
        <v>40425</v>
      </c>
      <c r="H98" s="58">
        <f t="shared" si="1"/>
        <v>545739</v>
      </c>
      <c r="I98" s="57" t="s">
        <v>21</v>
      </c>
      <c r="J98" s="57" t="s">
        <v>95</v>
      </c>
    </row>
    <row r="99" spans="1:10" outlineLevel="1" x14ac:dyDescent="0.25">
      <c r="A99" s="56">
        <v>45589</v>
      </c>
      <c r="B99" s="57" t="s">
        <v>200</v>
      </c>
      <c r="C99" s="57" t="s">
        <v>93</v>
      </c>
      <c r="D99" s="57" t="s">
        <v>59</v>
      </c>
      <c r="E99" s="58">
        <v>637299</v>
      </c>
      <c r="F99" s="59" t="s">
        <v>94</v>
      </c>
      <c r="G99" s="58">
        <v>50984</v>
      </c>
      <c r="H99" s="58">
        <f t="shared" si="1"/>
        <v>688283</v>
      </c>
      <c r="I99" s="57" t="s">
        <v>21</v>
      </c>
      <c r="J99" s="57" t="s">
        <v>95</v>
      </c>
    </row>
    <row r="100" spans="1:10" outlineLevel="1" x14ac:dyDescent="0.25">
      <c r="A100" s="56">
        <v>45589</v>
      </c>
      <c r="B100" s="57" t="s">
        <v>201</v>
      </c>
      <c r="C100" s="57" t="s">
        <v>93</v>
      </c>
      <c r="D100" s="57" t="s">
        <v>85</v>
      </c>
      <c r="E100" s="58">
        <v>784741</v>
      </c>
      <c r="F100" s="59" t="s">
        <v>94</v>
      </c>
      <c r="G100" s="58">
        <v>62779</v>
      </c>
      <c r="H100" s="58">
        <f t="shared" si="1"/>
        <v>847520</v>
      </c>
      <c r="I100" s="57" t="s">
        <v>21</v>
      </c>
      <c r="J100" s="57" t="s">
        <v>95</v>
      </c>
    </row>
    <row r="101" spans="1:10" outlineLevel="1" x14ac:dyDescent="0.25">
      <c r="A101" s="56">
        <v>45589</v>
      </c>
      <c r="B101" s="57" t="s">
        <v>202</v>
      </c>
      <c r="C101" s="57" t="s">
        <v>93</v>
      </c>
      <c r="D101" s="57" t="s">
        <v>70</v>
      </c>
      <c r="E101" s="58">
        <v>1344531</v>
      </c>
      <c r="F101" s="59" t="s">
        <v>94</v>
      </c>
      <c r="G101" s="58">
        <v>107562</v>
      </c>
      <c r="H101" s="58">
        <f t="shared" si="1"/>
        <v>1452093</v>
      </c>
      <c r="I101" s="57" t="s">
        <v>21</v>
      </c>
      <c r="J101" s="57" t="s">
        <v>95</v>
      </c>
    </row>
    <row r="102" spans="1:10" outlineLevel="1" x14ac:dyDescent="0.25">
      <c r="A102" s="56">
        <v>45589</v>
      </c>
      <c r="B102" s="57" t="s">
        <v>203</v>
      </c>
      <c r="C102" s="57" t="s">
        <v>93</v>
      </c>
      <c r="D102" s="57" t="s">
        <v>82</v>
      </c>
      <c r="E102" s="58">
        <v>459691</v>
      </c>
      <c r="F102" s="59" t="s">
        <v>94</v>
      </c>
      <c r="G102" s="58">
        <v>36775</v>
      </c>
      <c r="H102" s="58">
        <f t="shared" si="1"/>
        <v>496466</v>
      </c>
      <c r="I102" s="57" t="s">
        <v>21</v>
      </c>
      <c r="J102" s="57" t="s">
        <v>95</v>
      </c>
    </row>
    <row r="103" spans="1:10" outlineLevel="1" x14ac:dyDescent="0.25">
      <c r="A103" s="56">
        <v>45589</v>
      </c>
      <c r="B103" s="57" t="s">
        <v>204</v>
      </c>
      <c r="C103" s="57" t="s">
        <v>93</v>
      </c>
      <c r="D103" s="57" t="s">
        <v>80</v>
      </c>
      <c r="E103" s="58">
        <v>1087929</v>
      </c>
      <c r="F103" s="59" t="s">
        <v>94</v>
      </c>
      <c r="G103" s="58">
        <v>87034</v>
      </c>
      <c r="H103" s="58">
        <f t="shared" si="1"/>
        <v>1174963</v>
      </c>
      <c r="I103" s="57" t="s">
        <v>21</v>
      </c>
      <c r="J103" s="57" t="s">
        <v>95</v>
      </c>
    </row>
    <row r="104" spans="1:10" outlineLevel="1" x14ac:dyDescent="0.25">
      <c r="A104" s="56">
        <v>45589</v>
      </c>
      <c r="B104" s="57" t="s">
        <v>205</v>
      </c>
      <c r="C104" s="57" t="s">
        <v>93</v>
      </c>
      <c r="D104" s="57" t="s">
        <v>79</v>
      </c>
      <c r="E104" s="58">
        <v>792805</v>
      </c>
      <c r="F104" s="59" t="s">
        <v>94</v>
      </c>
      <c r="G104" s="58">
        <v>63424</v>
      </c>
      <c r="H104" s="58">
        <f t="shared" si="1"/>
        <v>856229</v>
      </c>
      <c r="I104" s="57" t="s">
        <v>21</v>
      </c>
      <c r="J104" s="57" t="s">
        <v>95</v>
      </c>
    </row>
    <row r="105" spans="1:10" outlineLevel="1" x14ac:dyDescent="0.25">
      <c r="A105" s="56">
        <v>45589</v>
      </c>
      <c r="B105" s="57" t="s">
        <v>206</v>
      </c>
      <c r="C105" s="57" t="s">
        <v>93</v>
      </c>
      <c r="D105" s="57" t="s">
        <v>45</v>
      </c>
      <c r="E105" s="58">
        <v>792805</v>
      </c>
      <c r="F105" s="59" t="s">
        <v>94</v>
      </c>
      <c r="G105" s="58">
        <v>63424</v>
      </c>
      <c r="H105" s="58">
        <f t="shared" si="1"/>
        <v>856229</v>
      </c>
      <c r="I105" s="57" t="s">
        <v>21</v>
      </c>
      <c r="J105" s="57" t="s">
        <v>95</v>
      </c>
    </row>
    <row r="106" spans="1:10" outlineLevel="1" x14ac:dyDescent="0.25">
      <c r="A106" s="56">
        <v>45589</v>
      </c>
      <c r="B106" s="57" t="s">
        <v>207</v>
      </c>
      <c r="C106" s="57" t="s">
        <v>93</v>
      </c>
      <c r="D106" s="57" t="s">
        <v>75</v>
      </c>
      <c r="E106" s="58">
        <v>962349</v>
      </c>
      <c r="F106" s="59" t="s">
        <v>94</v>
      </c>
      <c r="G106" s="58">
        <v>76988</v>
      </c>
      <c r="H106" s="58">
        <f t="shared" si="1"/>
        <v>1039337</v>
      </c>
      <c r="I106" s="57" t="s">
        <v>21</v>
      </c>
      <c r="J106" s="57" t="s">
        <v>95</v>
      </c>
    </row>
    <row r="107" spans="1:10" outlineLevel="1" x14ac:dyDescent="0.25">
      <c r="A107" s="56">
        <v>45589</v>
      </c>
      <c r="B107" s="57" t="s">
        <v>208</v>
      </c>
      <c r="C107" s="57" t="s">
        <v>93</v>
      </c>
      <c r="D107" s="57" t="s">
        <v>58</v>
      </c>
      <c r="E107" s="58">
        <v>593335</v>
      </c>
      <c r="F107" s="59" t="s">
        <v>94</v>
      </c>
      <c r="G107" s="58">
        <v>47467</v>
      </c>
      <c r="H107" s="58">
        <f t="shared" si="1"/>
        <v>640802</v>
      </c>
      <c r="I107" s="57" t="s">
        <v>21</v>
      </c>
      <c r="J107" s="57" t="s">
        <v>95</v>
      </c>
    </row>
    <row r="108" spans="1:10" outlineLevel="1" x14ac:dyDescent="0.25">
      <c r="A108" s="56">
        <v>45589</v>
      </c>
      <c r="B108" s="57" t="s">
        <v>209</v>
      </c>
      <c r="C108" s="57" t="s">
        <v>93</v>
      </c>
      <c r="D108" s="57" t="s">
        <v>62</v>
      </c>
      <c r="E108" s="58">
        <v>467755</v>
      </c>
      <c r="F108" s="59" t="s">
        <v>94</v>
      </c>
      <c r="G108" s="58">
        <v>37420</v>
      </c>
      <c r="H108" s="58">
        <f t="shared" si="1"/>
        <v>505175</v>
      </c>
      <c r="I108" s="57" t="s">
        <v>21</v>
      </c>
      <c r="J108" s="57" t="s">
        <v>95</v>
      </c>
    </row>
    <row r="109" spans="1:10" outlineLevel="1" x14ac:dyDescent="0.25">
      <c r="A109" s="56">
        <v>45589</v>
      </c>
      <c r="B109" s="57" t="s">
        <v>210</v>
      </c>
      <c r="C109" s="57" t="s">
        <v>93</v>
      </c>
      <c r="D109" s="57" t="s">
        <v>77</v>
      </c>
      <c r="E109" s="58">
        <v>1009505</v>
      </c>
      <c r="F109" s="59" t="s">
        <v>94</v>
      </c>
      <c r="G109" s="58">
        <v>80760</v>
      </c>
      <c r="H109" s="58">
        <f t="shared" si="1"/>
        <v>1090265</v>
      </c>
      <c r="I109" s="57" t="s">
        <v>21</v>
      </c>
      <c r="J109" s="57" t="s">
        <v>95</v>
      </c>
    </row>
    <row r="110" spans="1:10" outlineLevel="1" x14ac:dyDescent="0.25">
      <c r="A110" s="56">
        <v>45589</v>
      </c>
      <c r="B110" s="57" t="s">
        <v>211</v>
      </c>
      <c r="C110" s="57" t="s">
        <v>93</v>
      </c>
      <c r="D110" s="57" t="s">
        <v>37</v>
      </c>
      <c r="E110" s="58">
        <v>659161</v>
      </c>
      <c r="F110" s="59" t="s">
        <v>94</v>
      </c>
      <c r="G110" s="58">
        <v>52733</v>
      </c>
      <c r="H110" s="58">
        <f t="shared" si="1"/>
        <v>711894</v>
      </c>
      <c r="I110" s="57" t="s">
        <v>21</v>
      </c>
      <c r="J110" s="57" t="s">
        <v>95</v>
      </c>
    </row>
    <row r="111" spans="1:10" outlineLevel="1" x14ac:dyDescent="0.25">
      <c r="A111" s="56">
        <v>45589</v>
      </c>
      <c r="B111" s="57" t="s">
        <v>212</v>
      </c>
      <c r="C111" s="57" t="s">
        <v>93</v>
      </c>
      <c r="D111" s="57" t="s">
        <v>73</v>
      </c>
      <c r="E111" s="58">
        <v>762879</v>
      </c>
      <c r="F111" s="59" t="s">
        <v>94</v>
      </c>
      <c r="G111" s="58">
        <v>61030</v>
      </c>
      <c r="H111" s="58">
        <f t="shared" si="1"/>
        <v>823909</v>
      </c>
      <c r="I111" s="57" t="s">
        <v>21</v>
      </c>
      <c r="J111" s="57" t="s">
        <v>95</v>
      </c>
    </row>
    <row r="112" spans="1:10" outlineLevel="1" x14ac:dyDescent="0.25">
      <c r="A112" s="56">
        <v>45589</v>
      </c>
      <c r="B112" s="57" t="s">
        <v>213</v>
      </c>
      <c r="C112" s="57" t="s">
        <v>93</v>
      </c>
      <c r="D112" s="57" t="s">
        <v>43</v>
      </c>
      <c r="E112" s="58">
        <v>637299</v>
      </c>
      <c r="F112" s="59" t="s">
        <v>94</v>
      </c>
      <c r="G112" s="58">
        <v>50984</v>
      </c>
      <c r="H112" s="58">
        <f t="shared" si="1"/>
        <v>688283</v>
      </c>
      <c r="I112" s="57" t="s">
        <v>21</v>
      </c>
      <c r="J112" s="57" t="s">
        <v>95</v>
      </c>
    </row>
    <row r="113" spans="1:10" outlineLevel="1" x14ac:dyDescent="0.25">
      <c r="A113" s="56">
        <v>45589</v>
      </c>
      <c r="B113" s="57" t="s">
        <v>214</v>
      </c>
      <c r="C113" s="57" t="s">
        <v>93</v>
      </c>
      <c r="D113" s="57" t="s">
        <v>78</v>
      </c>
      <c r="E113" s="58">
        <v>970518</v>
      </c>
      <c r="F113" s="59" t="s">
        <v>94</v>
      </c>
      <c r="G113" s="58">
        <v>77641</v>
      </c>
      <c r="H113" s="58">
        <f t="shared" si="1"/>
        <v>1048159</v>
      </c>
      <c r="I113" s="57" t="s">
        <v>21</v>
      </c>
      <c r="J113" s="57" t="s">
        <v>95</v>
      </c>
    </row>
    <row r="114" spans="1:10" outlineLevel="1" x14ac:dyDescent="0.25">
      <c r="A114" s="56">
        <v>45589</v>
      </c>
      <c r="B114" s="57" t="s">
        <v>215</v>
      </c>
      <c r="C114" s="57" t="s">
        <v>93</v>
      </c>
      <c r="D114" s="57" t="s">
        <v>27</v>
      </c>
      <c r="E114" s="58">
        <v>3037798</v>
      </c>
      <c r="F114" s="59" t="s">
        <v>94</v>
      </c>
      <c r="G114" s="58">
        <v>243024</v>
      </c>
      <c r="H114" s="58">
        <f t="shared" si="1"/>
        <v>3280822</v>
      </c>
      <c r="I114" s="57" t="s">
        <v>21</v>
      </c>
      <c r="J114" s="57" t="s">
        <v>95</v>
      </c>
    </row>
    <row r="115" spans="1:10" outlineLevel="1" x14ac:dyDescent="0.25">
      <c r="A115" s="56">
        <v>45589</v>
      </c>
      <c r="B115" s="57" t="s">
        <v>216</v>
      </c>
      <c r="C115" s="57" t="s">
        <v>93</v>
      </c>
      <c r="D115" s="57" t="s">
        <v>78</v>
      </c>
      <c r="E115" s="58">
        <v>1188724</v>
      </c>
      <c r="F115" s="59" t="s">
        <v>94</v>
      </c>
      <c r="G115" s="58">
        <v>95098</v>
      </c>
      <c r="H115" s="58">
        <f t="shared" si="1"/>
        <v>1283822</v>
      </c>
      <c r="I115" s="57" t="s">
        <v>21</v>
      </c>
      <c r="J115" s="57" t="s">
        <v>95</v>
      </c>
    </row>
    <row r="116" spans="1:10" outlineLevel="1" x14ac:dyDescent="0.25">
      <c r="A116" s="56">
        <v>45589</v>
      </c>
      <c r="B116" s="57" t="s">
        <v>217</v>
      </c>
      <c r="C116" s="57" t="s">
        <v>93</v>
      </c>
      <c r="D116" s="57" t="s">
        <v>218</v>
      </c>
      <c r="E116" s="58">
        <v>839425</v>
      </c>
      <c r="F116" s="59" t="s">
        <v>94</v>
      </c>
      <c r="G116" s="58">
        <v>67154</v>
      </c>
      <c r="H116" s="58">
        <f t="shared" si="1"/>
        <v>906579</v>
      </c>
      <c r="I116" s="57" t="s">
        <v>21</v>
      </c>
      <c r="J116" s="57" t="s">
        <v>95</v>
      </c>
    </row>
    <row r="117" spans="1:10" outlineLevel="1" x14ac:dyDescent="0.25">
      <c r="A117" s="56">
        <v>45591</v>
      </c>
      <c r="B117" s="57" t="s">
        <v>219</v>
      </c>
      <c r="C117" s="57" t="s">
        <v>93</v>
      </c>
      <c r="D117" s="57" t="s">
        <v>36</v>
      </c>
      <c r="E117" s="58">
        <v>3078942</v>
      </c>
      <c r="F117" s="59" t="s">
        <v>94</v>
      </c>
      <c r="G117" s="58">
        <v>246315</v>
      </c>
      <c r="H117" s="58">
        <f t="shared" si="1"/>
        <v>3325257</v>
      </c>
      <c r="I117" s="57" t="s">
        <v>21</v>
      </c>
      <c r="J117" s="57" t="s">
        <v>95</v>
      </c>
    </row>
    <row r="118" spans="1:10" outlineLevel="1" x14ac:dyDescent="0.25">
      <c r="A118" s="56">
        <v>45591</v>
      </c>
      <c r="B118" s="57" t="s">
        <v>220</v>
      </c>
      <c r="C118" s="57" t="s">
        <v>93</v>
      </c>
      <c r="D118" s="57" t="s">
        <v>71</v>
      </c>
      <c r="E118" s="58">
        <v>2494246</v>
      </c>
      <c r="F118" s="59" t="s">
        <v>94</v>
      </c>
      <c r="G118" s="58">
        <v>199540</v>
      </c>
      <c r="H118" s="58">
        <f t="shared" si="1"/>
        <v>2693786</v>
      </c>
      <c r="I118" s="57" t="s">
        <v>21</v>
      </c>
      <c r="J118" s="57" t="s">
        <v>95</v>
      </c>
    </row>
    <row r="119" spans="1:10" outlineLevel="1" x14ac:dyDescent="0.25">
      <c r="A119" s="56">
        <v>45593</v>
      </c>
      <c r="B119" s="57" t="s">
        <v>221</v>
      </c>
      <c r="C119" s="57" t="s">
        <v>93</v>
      </c>
      <c r="D119" s="57" t="s">
        <v>61</v>
      </c>
      <c r="E119" s="58">
        <v>792805</v>
      </c>
      <c r="F119" s="59" t="s">
        <v>94</v>
      </c>
      <c r="G119" s="58">
        <v>63424</v>
      </c>
      <c r="H119" s="58">
        <f t="shared" si="1"/>
        <v>856229</v>
      </c>
      <c r="I119" s="57" t="s">
        <v>21</v>
      </c>
      <c r="J119" s="57" t="s">
        <v>95</v>
      </c>
    </row>
    <row r="120" spans="1:10" outlineLevel="1" x14ac:dyDescent="0.25">
      <c r="A120" s="56">
        <v>45593</v>
      </c>
      <c r="B120" s="57" t="s">
        <v>222</v>
      </c>
      <c r="C120" s="57" t="s">
        <v>93</v>
      </c>
      <c r="D120" s="57" t="s">
        <v>29</v>
      </c>
      <c r="E120" s="58">
        <v>1423699</v>
      </c>
      <c r="F120" s="59" t="s">
        <v>94</v>
      </c>
      <c r="G120" s="58">
        <v>113896</v>
      </c>
      <c r="H120" s="58">
        <f t="shared" si="1"/>
        <v>1537595</v>
      </c>
      <c r="I120" s="57" t="s">
        <v>21</v>
      </c>
      <c r="J120" s="57" t="s">
        <v>95</v>
      </c>
    </row>
    <row r="121" spans="1:10" outlineLevel="1" x14ac:dyDescent="0.25">
      <c r="A121" s="56">
        <v>45593</v>
      </c>
      <c r="B121" s="57" t="s">
        <v>223</v>
      </c>
      <c r="C121" s="57" t="s">
        <v>93</v>
      </c>
      <c r="D121" s="57" t="s">
        <v>31</v>
      </c>
      <c r="E121" s="58">
        <v>2133536</v>
      </c>
      <c r="F121" s="59" t="s">
        <v>94</v>
      </c>
      <c r="G121" s="58">
        <v>170683</v>
      </c>
      <c r="H121" s="58">
        <f t="shared" si="1"/>
        <v>2304219</v>
      </c>
      <c r="I121" s="57" t="s">
        <v>21</v>
      </c>
      <c r="J121" s="57" t="s">
        <v>95</v>
      </c>
    </row>
    <row r="122" spans="1:10" outlineLevel="1" x14ac:dyDescent="0.25">
      <c r="A122" s="56">
        <v>45593</v>
      </c>
      <c r="B122" s="57" t="s">
        <v>224</v>
      </c>
      <c r="C122" s="57" t="s">
        <v>93</v>
      </c>
      <c r="D122" s="57" t="s">
        <v>38</v>
      </c>
      <c r="E122" s="58">
        <v>467755</v>
      </c>
      <c r="F122" s="59" t="s">
        <v>94</v>
      </c>
      <c r="G122" s="58">
        <v>37420</v>
      </c>
      <c r="H122" s="58">
        <f t="shared" si="1"/>
        <v>505175</v>
      </c>
      <c r="I122" s="57" t="s">
        <v>21</v>
      </c>
      <c r="J122" s="57" t="s">
        <v>95</v>
      </c>
    </row>
    <row r="123" spans="1:10" outlineLevel="1" x14ac:dyDescent="0.25">
      <c r="A123" s="56">
        <v>45593</v>
      </c>
      <c r="B123" s="57" t="s">
        <v>225</v>
      </c>
      <c r="C123" s="57" t="s">
        <v>93</v>
      </c>
      <c r="D123" s="57" t="s">
        <v>43</v>
      </c>
      <c r="E123" s="58">
        <v>973069</v>
      </c>
      <c r="F123" s="59" t="s">
        <v>94</v>
      </c>
      <c r="G123" s="58">
        <v>77846</v>
      </c>
      <c r="H123" s="58">
        <f t="shared" si="1"/>
        <v>1050915</v>
      </c>
      <c r="I123" s="57" t="s">
        <v>21</v>
      </c>
      <c r="J123" s="57" t="s">
        <v>95</v>
      </c>
    </row>
    <row r="124" spans="1:10" outlineLevel="1" x14ac:dyDescent="0.25">
      <c r="A124" s="56">
        <v>45593</v>
      </c>
      <c r="B124" s="57" t="s">
        <v>226</v>
      </c>
      <c r="C124" s="57" t="s">
        <v>93</v>
      </c>
      <c r="D124" s="57" t="s">
        <v>44</v>
      </c>
      <c r="E124" s="58">
        <v>792805</v>
      </c>
      <c r="F124" s="59" t="s">
        <v>94</v>
      </c>
      <c r="G124" s="58">
        <v>63424</v>
      </c>
      <c r="H124" s="58">
        <f t="shared" si="1"/>
        <v>856229</v>
      </c>
      <c r="I124" s="57" t="s">
        <v>21</v>
      </c>
      <c r="J124" s="57" t="s">
        <v>95</v>
      </c>
    </row>
    <row r="125" spans="1:10" outlineLevel="1" x14ac:dyDescent="0.25">
      <c r="A125" s="56">
        <v>45593</v>
      </c>
      <c r="B125" s="57" t="s">
        <v>227</v>
      </c>
      <c r="C125" s="57" t="s">
        <v>93</v>
      </c>
      <c r="D125" s="57" t="s">
        <v>60</v>
      </c>
      <c r="E125" s="58">
        <v>558980</v>
      </c>
      <c r="F125" s="59" t="s">
        <v>94</v>
      </c>
      <c r="G125" s="58">
        <v>44718</v>
      </c>
      <c r="H125" s="58">
        <f t="shared" si="1"/>
        <v>603698</v>
      </c>
      <c r="I125" s="57" t="s">
        <v>21</v>
      </c>
      <c r="J125" s="57" t="s">
        <v>95</v>
      </c>
    </row>
    <row r="126" spans="1:10" outlineLevel="1" x14ac:dyDescent="0.25">
      <c r="A126" s="56">
        <v>45593</v>
      </c>
      <c r="B126" s="57" t="s">
        <v>228</v>
      </c>
      <c r="C126" s="57" t="s">
        <v>93</v>
      </c>
      <c r="D126" s="57" t="s">
        <v>54</v>
      </c>
      <c r="E126" s="58">
        <v>1726186</v>
      </c>
      <c r="F126" s="59" t="s">
        <v>94</v>
      </c>
      <c r="G126" s="58">
        <v>138095</v>
      </c>
      <c r="H126" s="58">
        <f t="shared" si="1"/>
        <v>1864281</v>
      </c>
      <c r="I126" s="57" t="s">
        <v>21</v>
      </c>
      <c r="J126" s="57" t="s">
        <v>95</v>
      </c>
    </row>
    <row r="127" spans="1:10" outlineLevel="1" x14ac:dyDescent="0.25">
      <c r="A127" s="56">
        <v>45593</v>
      </c>
      <c r="B127" s="57" t="s">
        <v>229</v>
      </c>
      <c r="C127" s="57" t="s">
        <v>93</v>
      </c>
      <c r="D127" s="57" t="s">
        <v>23</v>
      </c>
      <c r="E127" s="58">
        <v>728043</v>
      </c>
      <c r="F127" s="59" t="s">
        <v>94</v>
      </c>
      <c r="G127" s="58">
        <v>58243</v>
      </c>
      <c r="H127" s="58">
        <f t="shared" si="1"/>
        <v>786286</v>
      </c>
      <c r="I127" s="57" t="s">
        <v>21</v>
      </c>
      <c r="J127" s="57" t="s">
        <v>95</v>
      </c>
    </row>
    <row r="128" spans="1:10" outlineLevel="1" x14ac:dyDescent="0.25">
      <c r="A128" s="56">
        <v>45593</v>
      </c>
      <c r="B128" s="57" t="s">
        <v>230</v>
      </c>
      <c r="C128" s="57" t="s">
        <v>93</v>
      </c>
      <c r="D128" s="57" t="s">
        <v>55</v>
      </c>
      <c r="E128" s="58">
        <v>784741</v>
      </c>
      <c r="F128" s="59" t="s">
        <v>94</v>
      </c>
      <c r="G128" s="58">
        <v>62779</v>
      </c>
      <c r="H128" s="58">
        <f t="shared" si="1"/>
        <v>847520</v>
      </c>
      <c r="I128" s="57" t="s">
        <v>21</v>
      </c>
      <c r="J128" s="57" t="s">
        <v>95</v>
      </c>
    </row>
    <row r="129" spans="1:10" outlineLevel="1" x14ac:dyDescent="0.25">
      <c r="A129" s="56">
        <v>45594</v>
      </c>
      <c r="B129" s="57" t="s">
        <v>231</v>
      </c>
      <c r="C129" s="57" t="s">
        <v>93</v>
      </c>
      <c r="D129" s="57" t="s">
        <v>56</v>
      </c>
      <c r="E129" s="58">
        <v>1164475</v>
      </c>
      <c r="F129" s="59" t="s">
        <v>94</v>
      </c>
      <c r="G129" s="58">
        <v>93158</v>
      </c>
      <c r="H129" s="58">
        <f t="shared" si="1"/>
        <v>1257633</v>
      </c>
      <c r="I129" s="57" t="s">
        <v>21</v>
      </c>
      <c r="J129" s="57" t="s">
        <v>95</v>
      </c>
    </row>
    <row r="130" spans="1:10" outlineLevel="1" x14ac:dyDescent="0.25">
      <c r="A130" s="56">
        <v>45594</v>
      </c>
      <c r="B130" s="57" t="s">
        <v>232</v>
      </c>
      <c r="C130" s="57" t="s">
        <v>93</v>
      </c>
      <c r="D130" s="57" t="s">
        <v>177</v>
      </c>
      <c r="E130" s="58">
        <v>1635719</v>
      </c>
      <c r="F130" s="59" t="s">
        <v>94</v>
      </c>
      <c r="G130" s="58">
        <v>130858</v>
      </c>
      <c r="H130" s="58">
        <f t="shared" si="1"/>
        <v>1766577</v>
      </c>
      <c r="I130" s="57" t="s">
        <v>21</v>
      </c>
      <c r="J130" s="57" t="s">
        <v>95</v>
      </c>
    </row>
    <row r="131" spans="1:10" x14ac:dyDescent="0.25">
      <c r="E131" s="58">
        <f>SUM(E2:E130)</f>
        <v>143419348</v>
      </c>
      <c r="G131" s="58">
        <f>SUM(G2:G130)</f>
        <v>11473541</v>
      </c>
      <c r="H131" s="58">
        <f>SUM(H2:H130)</f>
        <v>154892889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Tổng Hợp</vt:lpstr>
      <vt:lpstr>Chi Tiết Hàng Bán</vt:lpstr>
      <vt:lpstr>Hàng trả</vt:lpstr>
      <vt:lpstr>T10.24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2023-02-23T02:33:27Z</dcterms:created>
  <dcterms:modified xsi:type="dcterms:W3CDTF">2024-11-20T07:01:58Z</dcterms:modified>
</cp:coreProperties>
</file>