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</sheets>
  <definedNames>
    <definedName name="_xlnm._FilterDatabase" localSheetId="1" hidden="1">'Chi Tiết Hàng Bán'!$A$1:$I$146</definedName>
    <definedName name="_xlnm._FilterDatabase" localSheetId="2" hidden="1">'Hàng trả'!$A$1:$I$3</definedName>
  </definedNames>
  <calcPr calcId="162913"/>
</workbook>
</file>

<file path=xl/calcChain.xml><?xml version="1.0" encoding="utf-8"?>
<calcChain xmlns="http://schemas.openxmlformats.org/spreadsheetml/2006/main">
  <c r="J7" i="2" l="1"/>
  <c r="H91" i="5" l="1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J6" i="2" l="1"/>
  <c r="L5" i="2"/>
  <c r="L4" i="2"/>
  <c r="L6" i="2" l="1"/>
  <c r="J9" i="2" s="1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119" i="5"/>
  <c r="H120" i="5"/>
  <c r="H121" i="5"/>
  <c r="H122" i="5"/>
  <c r="H123" i="5"/>
  <c r="H124" i="5"/>
  <c r="H125" i="5"/>
  <c r="H126" i="5"/>
  <c r="H127" i="5"/>
  <c r="H128" i="5"/>
  <c r="H129" i="5" l="1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E12" i="2" l="1"/>
  <c r="G2" i="6"/>
  <c r="G3" i="6" s="1"/>
  <c r="G148" i="5" l="1"/>
  <c r="F148" i="5"/>
  <c r="H2" i="5" l="1"/>
  <c r="D6" i="2" l="1"/>
  <c r="G15" i="2" l="1"/>
  <c r="H146" i="5"/>
  <c r="F9" i="2" l="1"/>
  <c r="C6" i="2" l="1"/>
  <c r="G16" i="2" s="1"/>
</calcChain>
</file>

<file path=xl/comments1.xml><?xml version="1.0" encoding="utf-8"?>
<comments xmlns="http://schemas.openxmlformats.org/spreadsheetml/2006/main">
  <authors>
    <author>Admin</author>
  </authors>
  <commentList>
    <comment ref="J7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CKTT 3%</t>
        </r>
      </text>
    </comment>
  </commentList>
</comments>
</file>

<file path=xl/sharedStrings.xml><?xml version="1.0" encoding="utf-8"?>
<sst xmlns="http://schemas.openxmlformats.org/spreadsheetml/2006/main" count="477" uniqueCount="241">
  <si>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</si>
  <si>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</si>
  <si>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</si>
  <si>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</si>
  <si>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</si>
  <si>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</si>
  <si>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</si>
  <si>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</si>
  <si>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</si>
  <si>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</si>
  <si>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</si>
  <si>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</si>
  <si>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</si>
  <si>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</si>
  <si>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</si>
  <si>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</si>
  <si>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</si>
  <si>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</si>
  <si>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</si>
  <si>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</si>
  <si>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</si>
  <si>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</si>
  <si>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</si>
  <si>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</si>
  <si>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Hàng trả</t>
  </si>
  <si>
    <t>Tổng hàng trả</t>
  </si>
  <si>
    <t>Số tiền chưa thuế</t>
  </si>
  <si>
    <t>Tmart01051 71. Quầy Hưng Yên</t>
  </si>
  <si>
    <t>Tmart01003 30. Quầy Ecohome2</t>
  </si>
  <si>
    <t>Tmart01011 35. Quầy tầng 5 tòa GEMEK, KĐT Lê Trọng Tấn</t>
  </si>
  <si>
    <t>Tmart01012 36. Quầy CT2 Xuân Mai, Tô Hiệu</t>
  </si>
  <si>
    <t>Tmart01023 00. Quầy 39 Cầu Diễn</t>
  </si>
  <si>
    <t>Tmart01027 120. Quầy Xốm 2</t>
  </si>
  <si>
    <t>Tmart01029 49. Nơ 6A, Linh Đàm</t>
  </si>
  <si>
    <t>Tmart01032 52. Quầy Vĩnh Quỳnh</t>
  </si>
  <si>
    <t>Tmart01047 67. Quầy Trần Thủ Độ</t>
  </si>
  <si>
    <t>Tmart01048 68. Quầy 32T ĐN-A KĐT Golden An Khánh</t>
  </si>
  <si>
    <t>Tmart01049 69. Quầy 59 Xuân La, Tây Hồ, HN</t>
  </si>
  <si>
    <t>Tmart01061 81. Quầy Victory 2</t>
  </si>
  <si>
    <t>Tmart01062 82. Quầy H3.2 FLC Đại Mỗ</t>
  </si>
  <si>
    <t>Tmart01063 83. Tmart Tòa N02, Ecohome3</t>
  </si>
  <si>
    <t>Tmart01065 84. Quầy Tecco Tứ Hiệp</t>
  </si>
  <si>
    <t>Tmart01071 90. Quầy Đại Thanh 2</t>
  </si>
  <si>
    <t>Tmart01072 91. Quầy 96 Vĩnh Hưng</t>
  </si>
  <si>
    <t>Tmart01075 94. 282 Xuân Đỉnh</t>
  </si>
  <si>
    <t>Tmart01078 96. Quầy Ecohome 1</t>
  </si>
  <si>
    <t>Tmart01079 51. Quầy 885 Tam Trinh</t>
  </si>
  <si>
    <t>Tmart01080 99. Quầy Roman Tố Hữu</t>
  </si>
  <si>
    <t>Tmart01081 100. Quầy Trâu Quỳ, Gia Lâm</t>
  </si>
  <si>
    <t>Tmart01085 104. Quầy 44 Triều Khúc</t>
  </si>
  <si>
    <t>Tmart01089 108. Quầy Licogi 13</t>
  </si>
  <si>
    <t>Tmart03001 119 Quầy Yên Xá</t>
  </si>
  <si>
    <t>Tmart03003 122. Quầy TECCO Diamond</t>
  </si>
  <si>
    <t>Tmart03006 125. Quầy MIPEC Kiến Hưng</t>
  </si>
  <si>
    <t>Tmart00357 01. Quầy 72 Lĩnh Nam</t>
  </si>
  <si>
    <t>Tmart00619 04. Quầy N3B2 Trần Bình</t>
  </si>
  <si>
    <t>Tmart00984 17. Quầy 184 Đại Từ</t>
  </si>
  <si>
    <t>Tmart00988 19. Quầy Resco Cổ Nhuế</t>
  </si>
  <si>
    <t>Tmart00992 22. Quầy CT3 KĐT Văn Khê</t>
  </si>
  <si>
    <t>Tmart00995 25. Quầy CT2 - KĐT Xala</t>
  </si>
  <si>
    <t>Tmart03002 121. Quầy HH4B Linh Đàm</t>
  </si>
  <si>
    <t>Tmart00994 24. Quầy Victory Thăng Long</t>
  </si>
  <si>
    <t>Tmart01088 107. Quầy Ruby City Phúc Lợi</t>
  </si>
  <si>
    <t>Tmart00722 09. Quầy Sóc Sơn</t>
  </si>
  <si>
    <t>Tmart01021 42. Quầy Ecolife, 58 Tố Hữu</t>
  </si>
  <si>
    <t>Tmart01017 39. Quầy 112 Âu Cơ</t>
  </si>
  <si>
    <t>Tmart01073 92. Quầy Lê Văn Thiêm</t>
  </si>
  <si>
    <t>Tmart01087 106. Quầy CT3B Nam Cường, Cổ Nhuế</t>
  </si>
  <si>
    <t>Tmart01010 34. Quầy tòa HH2A, KĐT The Spark Dương Nội</t>
  </si>
  <si>
    <t>Tmart01025 45. Quầy 20 Đức Diễn</t>
  </si>
  <si>
    <t>Tmart00989 20. Quầy Tân Tây Đô</t>
  </si>
  <si>
    <t>Tiền -VAT</t>
  </si>
  <si>
    <t>VAT</t>
  </si>
  <si>
    <t>+VAT</t>
  </si>
  <si>
    <t>DS</t>
  </si>
  <si>
    <t>Tmart01019 40. Quầy 19T6 Kiến Hưng</t>
  </si>
  <si>
    <t>Tmart01000 28. Quầy 485 Vũ Tông Phan</t>
  </si>
  <si>
    <t>Tmart00928 12. Quầy CT12B Kim Văn - Kim Lũ</t>
  </si>
  <si>
    <t>Tmart01083 102. Quầy Đại Thanh 3, CT8A</t>
  </si>
  <si>
    <t>Tmart00999 27. Quầy 62 Thanh Liệt (658 Kim Giang mới)</t>
  </si>
  <si>
    <t>Tmart01070 89. quầy No5 Golden Time, Ecohome 4</t>
  </si>
  <si>
    <t>Tmart01096 1096. Nhà máy Canon Thăng Long</t>
  </si>
  <si>
    <t>Tmart01001 29. Quầy tòa K-KĐT Dương Nội</t>
  </si>
  <si>
    <t>TỔNG TIỀN THANH TOÁN</t>
  </si>
  <si>
    <t>Tmart01046 66. Quầy 47 Tân Xuân, Bắc Từ Liêm, HN</t>
  </si>
  <si>
    <t>Tmart01097 116. Quầy Iris Garden</t>
  </si>
  <si>
    <t>Bảng kê hóa đơn tháng 08.2024</t>
  </si>
  <si>
    <t>THEO DÕI CÔNG NỢ / CTY T - MARTSTORES - 31/08/2024</t>
  </si>
  <si>
    <t>00001127</t>
  </si>
  <si>
    <t>00039656</t>
  </si>
  <si>
    <t>00039831</t>
  </si>
  <si>
    <t>00039848</t>
  </si>
  <si>
    <t>00039849</t>
  </si>
  <si>
    <t>00039877</t>
  </si>
  <si>
    <t>00039878</t>
  </si>
  <si>
    <t>00039879</t>
  </si>
  <si>
    <t>00039880</t>
  </si>
  <si>
    <t>00039881</t>
  </si>
  <si>
    <t>00039882</t>
  </si>
  <si>
    <t>00039883</t>
  </si>
  <si>
    <t>00039884</t>
  </si>
  <si>
    <t>00039885</t>
  </si>
  <si>
    <t>00039886</t>
  </si>
  <si>
    <t>00039925</t>
  </si>
  <si>
    <t>00040030</t>
  </si>
  <si>
    <t>00040031</t>
  </si>
  <si>
    <t>00040032</t>
  </si>
  <si>
    <t>00040033</t>
  </si>
  <si>
    <t>00040034</t>
  </si>
  <si>
    <t>00040035</t>
  </si>
  <si>
    <t>00040036</t>
  </si>
  <si>
    <t>00040037</t>
  </si>
  <si>
    <t>00040038</t>
  </si>
  <si>
    <t>00040039</t>
  </si>
  <si>
    <t>00040040</t>
  </si>
  <si>
    <t>00040041</t>
  </si>
  <si>
    <t>00040042</t>
  </si>
  <si>
    <t>00040043</t>
  </si>
  <si>
    <t>00040044</t>
  </si>
  <si>
    <t>00040045</t>
  </si>
  <si>
    <t>00040046</t>
  </si>
  <si>
    <t>00040047</t>
  </si>
  <si>
    <t>00040048</t>
  </si>
  <si>
    <t>00040049</t>
  </si>
  <si>
    <t>00040050</t>
  </si>
  <si>
    <t>00040051</t>
  </si>
  <si>
    <t>00040052</t>
  </si>
  <si>
    <t>00040053</t>
  </si>
  <si>
    <t>00041135</t>
  </si>
  <si>
    <t>00041136</t>
  </si>
  <si>
    <t>00041137</t>
  </si>
  <si>
    <t>00041138</t>
  </si>
  <si>
    <t>00041139</t>
  </si>
  <si>
    <t>00041140</t>
  </si>
  <si>
    <t>00041141</t>
  </si>
  <si>
    <t>00041142</t>
  </si>
  <si>
    <t>00041143</t>
  </si>
  <si>
    <t>00041144</t>
  </si>
  <si>
    <t>00041145</t>
  </si>
  <si>
    <t>00041148</t>
  </si>
  <si>
    <t>00041239</t>
  </si>
  <si>
    <t>00041240</t>
  </si>
  <si>
    <t>00041241</t>
  </si>
  <si>
    <t>00041242</t>
  </si>
  <si>
    <t>00041243</t>
  </si>
  <si>
    <t>00043030</t>
  </si>
  <si>
    <t>00043031</t>
  </si>
  <si>
    <t>00043032</t>
  </si>
  <si>
    <t>00043033</t>
  </si>
  <si>
    <t>00043034</t>
  </si>
  <si>
    <t>00043035</t>
  </si>
  <si>
    <t>00043036</t>
  </si>
  <si>
    <t>00043037</t>
  </si>
  <si>
    <t>00043038</t>
  </si>
  <si>
    <t>00043101</t>
  </si>
  <si>
    <t>00043102</t>
  </si>
  <si>
    <t>00043103</t>
  </si>
  <si>
    <t>00043104</t>
  </si>
  <si>
    <t>00043105</t>
  </si>
  <si>
    <t>00043106</t>
  </si>
  <si>
    <t>00043107</t>
  </si>
  <si>
    <t>00043108</t>
  </si>
  <si>
    <t>00043109</t>
  </si>
  <si>
    <t>00043110</t>
  </si>
  <si>
    <t>00043111</t>
  </si>
  <si>
    <t>00043135</t>
  </si>
  <si>
    <t>00043136</t>
  </si>
  <si>
    <t>00043140</t>
  </si>
  <si>
    <t>00043221</t>
  </si>
  <si>
    <t>00043222</t>
  </si>
  <si>
    <t>00043223</t>
  </si>
  <si>
    <t>00043224</t>
  </si>
  <si>
    <t>00043225</t>
  </si>
  <si>
    <t>00043226</t>
  </si>
  <si>
    <t>00043227</t>
  </si>
  <si>
    <t>00043228</t>
  </si>
  <si>
    <t>00043229</t>
  </si>
  <si>
    <t>00043230</t>
  </si>
  <si>
    <t>00043231</t>
  </si>
  <si>
    <t>00043232</t>
  </si>
  <si>
    <t>00043233</t>
  </si>
  <si>
    <t>00043234</t>
  </si>
  <si>
    <t>00043235</t>
  </si>
  <si>
    <t>00043236</t>
  </si>
  <si>
    <t>00043237</t>
  </si>
  <si>
    <t>00043238</t>
  </si>
  <si>
    <t>00043239</t>
  </si>
  <si>
    <t>00043240</t>
  </si>
  <si>
    <t>00043241</t>
  </si>
  <si>
    <t>00043242</t>
  </si>
  <si>
    <t>00043243</t>
  </si>
  <si>
    <t>00043244</t>
  </si>
  <si>
    <t>00043245</t>
  </si>
  <si>
    <t>00043246</t>
  </si>
  <si>
    <t>00043247</t>
  </si>
  <si>
    <t>00043248</t>
  </si>
  <si>
    <t>00043326</t>
  </si>
  <si>
    <t>00044319</t>
  </si>
  <si>
    <t>00044784</t>
  </si>
  <si>
    <t>00044883</t>
  </si>
  <si>
    <t>00044884</t>
  </si>
  <si>
    <t>00045061</t>
  </si>
  <si>
    <t>00045062</t>
  </si>
  <si>
    <t>00045063</t>
  </si>
  <si>
    <t>00045064</t>
  </si>
  <si>
    <t>00045065</t>
  </si>
  <si>
    <t>00045066</t>
  </si>
  <si>
    <t>00045067</t>
  </si>
  <si>
    <t>00045068</t>
  </si>
  <si>
    <t>00045069</t>
  </si>
  <si>
    <t>00045070</t>
  </si>
  <si>
    <t>00045071</t>
  </si>
  <si>
    <t>00045072</t>
  </si>
  <si>
    <t>00045073</t>
  </si>
  <si>
    <t>00045074</t>
  </si>
  <si>
    <t>00045075</t>
  </si>
  <si>
    <t>00045076</t>
  </si>
  <si>
    <t>00045077</t>
  </si>
  <si>
    <t>00045078</t>
  </si>
  <si>
    <t>00045079</t>
  </si>
  <si>
    <t>00045080</t>
  </si>
  <si>
    <t>00045098</t>
  </si>
  <si>
    <t>00045099</t>
  </si>
  <si>
    <t>00045100</t>
  </si>
  <si>
    <t>00045101</t>
  </si>
  <si>
    <t>00045102</t>
  </si>
  <si>
    <t>00045103</t>
  </si>
  <si>
    <t>00045104</t>
  </si>
  <si>
    <t>00045105</t>
  </si>
  <si>
    <t>00045106</t>
  </si>
  <si>
    <t>00045127</t>
  </si>
  <si>
    <t>00045128</t>
  </si>
  <si>
    <t>00045129</t>
  </si>
  <si>
    <t>Tmart03009 128. Quầy A2 Phương Đông Green Park , CK CỐ ĐỊNH 9% + ĐƠN KHAI TRƯƠNG CK 10% + KM GÀ MUỐI 500G X 20%</t>
  </si>
  <si>
    <t>Tmart01085 104. Quầy 44 Triều Khúc ,( đơn đặt ngày 22-7-2024 )</t>
  </si>
  <si>
    <t>Tmart00722 09. Quầy Sóc Sơn , (đơn đặt ngày 29-7 hỗ trợ xuất giá gà km x20%)</t>
  </si>
  <si>
    <t>Tmart01041 61. Quầy Định Công, số 1 Trần Nguyên Đán</t>
  </si>
  <si>
    <t>Tmart01067 86. Quầy Nơ 4A Linh Đàm</t>
  </si>
  <si>
    <t>Tmart03005 1801. Quầy Cổ Nhuế</t>
  </si>
  <si>
    <t>40. Quầy 19T6 Kiến Hưng</t>
  </si>
  <si>
    <t>Tmart03004 123.Quầy 282 Nguyễn Huy Tưởng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</si>
</sst>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4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0" fontId="0" fillId="0" borderId="0" xfId="0" quotePrefix="1"/>
    <xf numFmtId="43" fontId="5" fillId="0" borderId="0" xfId="1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1" applyNumberFormat="1" applyFont="1" applyAlignment="1">
      <alignment horizontal="left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J8" sqref="J8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8" width="9" customWidth="1"/>
    <col min="9" max="9" width="12.5703125" bestFit="1" customWidth="1"/>
    <col min="10" max="10" width="16.85546875" style="47" bestFit="1" customWidth="1"/>
    <col min="11" max="11" width="13.28515625" style="47" bestFit="1" customWidth="1"/>
    <col min="12" max="12" width="14" bestFit="1" customWidth="1"/>
  </cols>
  <sheetData>
    <row r="1" spans="1:12" ht="19.5" x14ac:dyDescent="0.3">
      <c r="A1" s="56" t="s">
        <v>87</v>
      </c>
      <c r="B1" s="56"/>
      <c r="C1" s="56"/>
      <c r="D1" s="56"/>
      <c r="E1" s="56"/>
      <c r="F1" s="56"/>
      <c r="G1" s="56"/>
    </row>
    <row r="2" spans="1:12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19</v>
      </c>
      <c r="G2" s="2" t="s">
        <v>17</v>
      </c>
      <c r="H2" s="4"/>
      <c r="I2" s="4"/>
      <c r="J2" s="48"/>
    </row>
    <row r="3" spans="1:12" ht="15.75" x14ac:dyDescent="0.25">
      <c r="A3" s="5"/>
      <c r="B3" s="6" t="s">
        <v>7</v>
      </c>
      <c r="C3" s="57">
        <v>122169728</v>
      </c>
      <c r="D3" s="58"/>
      <c r="E3" s="6"/>
      <c r="F3" s="6"/>
      <c r="G3" s="6"/>
      <c r="H3" s="51"/>
      <c r="I3" s="4"/>
      <c r="J3" s="48" t="s">
        <v>71</v>
      </c>
      <c r="K3" s="47" t="s">
        <v>72</v>
      </c>
      <c r="L3" s="49" t="s">
        <v>73</v>
      </c>
    </row>
    <row r="4" spans="1:12" ht="15.75" x14ac:dyDescent="0.25">
      <c r="A4" s="7"/>
      <c r="B4" s="8" t="s">
        <v>86</v>
      </c>
      <c r="C4" s="9">
        <v>163045815</v>
      </c>
      <c r="D4" s="9">
        <v>13043672</v>
      </c>
      <c r="E4" s="9"/>
      <c r="F4" s="10"/>
      <c r="G4" s="10"/>
      <c r="I4" t="s">
        <v>74</v>
      </c>
      <c r="J4" s="48">
        <v>163045815</v>
      </c>
      <c r="K4" s="48">
        <v>13043672</v>
      </c>
      <c r="L4" s="48">
        <f>+J4+K4</f>
        <v>176089487</v>
      </c>
    </row>
    <row r="5" spans="1:12" ht="15.75" x14ac:dyDescent="0.25">
      <c r="A5" s="13"/>
      <c r="B5" s="14"/>
      <c r="C5" s="9"/>
      <c r="D5" s="9"/>
      <c r="E5" s="11"/>
      <c r="F5" s="10"/>
      <c r="G5" s="12"/>
      <c r="I5" t="s">
        <v>24</v>
      </c>
      <c r="J5" s="48"/>
      <c r="K5" s="48"/>
      <c r="L5" s="48">
        <f>+J5+K5</f>
        <v>0</v>
      </c>
    </row>
    <row r="6" spans="1:12" ht="15.75" x14ac:dyDescent="0.25">
      <c r="A6" s="59" t="s">
        <v>8</v>
      </c>
      <c r="B6" s="60"/>
      <c r="C6" s="15">
        <f>SUM(C4:C5)</f>
        <v>163045815</v>
      </c>
      <c r="D6" s="15">
        <f>SUM(D4:D5)</f>
        <v>13043672</v>
      </c>
      <c r="E6" s="16"/>
      <c r="F6" s="17"/>
      <c r="G6" s="18"/>
      <c r="J6" s="48">
        <f>+J4-J5</f>
        <v>163045815</v>
      </c>
      <c r="K6" s="48"/>
      <c r="L6" s="48">
        <f>+L4-L5</f>
        <v>176089487</v>
      </c>
    </row>
    <row r="7" spans="1:12" ht="15.75" x14ac:dyDescent="0.25">
      <c r="A7" s="7"/>
      <c r="B7" s="14" t="s">
        <v>19</v>
      </c>
      <c r="C7" s="9"/>
      <c r="D7" s="9"/>
      <c r="E7" s="9"/>
      <c r="F7" s="10">
        <v>3107761</v>
      </c>
      <c r="G7" s="12"/>
      <c r="J7" s="50">
        <f>3%*J6</f>
        <v>4891374.45</v>
      </c>
      <c r="K7" s="48"/>
      <c r="L7" s="48"/>
    </row>
    <row r="8" spans="1:12" ht="15.75" x14ac:dyDescent="0.25">
      <c r="A8" s="7"/>
      <c r="B8" s="14"/>
      <c r="C8" s="9"/>
      <c r="D8" s="9"/>
      <c r="E8" s="9"/>
      <c r="F8" s="10"/>
      <c r="G8" s="12"/>
      <c r="J8" s="48"/>
      <c r="K8" s="48"/>
      <c r="L8" s="48"/>
    </row>
    <row r="9" spans="1:12" ht="15.75" x14ac:dyDescent="0.25">
      <c r="A9" s="59" t="s">
        <v>18</v>
      </c>
      <c r="B9" s="60"/>
      <c r="C9" s="15"/>
      <c r="D9" s="15"/>
      <c r="E9" s="15"/>
      <c r="F9" s="15">
        <f>SUM(F7:F8)</f>
        <v>3107761</v>
      </c>
      <c r="G9" s="18"/>
      <c r="J9" s="48">
        <f>+L6-J7</f>
        <v>171198112.55000001</v>
      </c>
      <c r="K9" s="52" t="s">
        <v>83</v>
      </c>
      <c r="L9" s="48"/>
    </row>
    <row r="10" spans="1:12" ht="15.75" x14ac:dyDescent="0.25">
      <c r="A10" s="7"/>
      <c r="B10" s="14" t="s">
        <v>24</v>
      </c>
      <c r="C10" s="9"/>
      <c r="D10" s="9"/>
      <c r="E10" s="9">
        <v>10290337</v>
      </c>
      <c r="F10" s="10"/>
      <c r="G10" s="12"/>
      <c r="J10" s="48"/>
      <c r="K10" s="48"/>
      <c r="L10" s="48"/>
    </row>
    <row r="11" spans="1:12" ht="15.75" x14ac:dyDescent="0.25">
      <c r="A11" s="7"/>
      <c r="B11" s="14"/>
      <c r="C11" s="9"/>
      <c r="D11" s="9"/>
      <c r="E11" s="9"/>
      <c r="F11" s="10"/>
      <c r="G11" s="12"/>
      <c r="J11" s="48"/>
      <c r="K11" s="48"/>
      <c r="L11" s="48"/>
    </row>
    <row r="12" spans="1:12" ht="15.75" x14ac:dyDescent="0.25">
      <c r="A12" s="59" t="s">
        <v>25</v>
      </c>
      <c r="B12" s="60"/>
      <c r="C12" s="15"/>
      <c r="D12" s="15"/>
      <c r="E12" s="15">
        <f>SUM(E10:E11)</f>
        <v>10290337</v>
      </c>
      <c r="F12" s="15"/>
      <c r="G12" s="18"/>
      <c r="J12" s="48"/>
      <c r="K12" s="48"/>
      <c r="L12" s="48"/>
    </row>
    <row r="13" spans="1:12" ht="15.75" x14ac:dyDescent="0.25">
      <c r="A13" s="7"/>
      <c r="B13" s="8" t="s">
        <v>20</v>
      </c>
      <c r="C13" s="9"/>
      <c r="D13" s="9"/>
      <c r="E13" s="9"/>
      <c r="F13" s="10"/>
      <c r="G13" s="10">
        <v>108771647</v>
      </c>
      <c r="J13" s="48"/>
      <c r="K13" s="48"/>
      <c r="L13" s="48"/>
    </row>
    <row r="14" spans="1:12" ht="15.75" x14ac:dyDescent="0.25">
      <c r="A14" s="13"/>
      <c r="B14" s="14"/>
      <c r="C14" s="9"/>
      <c r="D14" s="9"/>
      <c r="E14" s="9"/>
      <c r="F14" s="10"/>
      <c r="G14" s="10"/>
      <c r="J14" s="48"/>
      <c r="K14" s="48"/>
      <c r="L14" s="48"/>
    </row>
    <row r="15" spans="1:12" ht="15.75" x14ac:dyDescent="0.25">
      <c r="A15" s="59" t="s">
        <v>9</v>
      </c>
      <c r="B15" s="60"/>
      <c r="C15" s="19"/>
      <c r="D15" s="19"/>
      <c r="E15" s="16"/>
      <c r="F15" s="18"/>
      <c r="G15" s="20">
        <f>SUM(G13:G14)</f>
        <v>108771647</v>
      </c>
      <c r="J15" s="48"/>
      <c r="K15" s="48"/>
      <c r="L15" s="48"/>
    </row>
    <row r="16" spans="1:12" ht="15.75" x14ac:dyDescent="0.25">
      <c r="A16" s="53" t="s">
        <v>10</v>
      </c>
      <c r="B16" s="54"/>
      <c r="C16" s="54"/>
      <c r="D16" s="54"/>
      <c r="E16" s="54"/>
      <c r="F16" s="55"/>
      <c r="G16" s="21">
        <f>+C3+C6+D6-F9-E12-G15</f>
        <v>176089470</v>
      </c>
      <c r="J16" s="48"/>
      <c r="K16" s="48"/>
      <c r="L16" s="48"/>
    </row>
    <row r="17" spans="1:5" ht="15.75" x14ac:dyDescent="0.25">
      <c r="A17" s="22"/>
      <c r="B17" s="23"/>
      <c r="C17" s="24"/>
      <c r="D17" s="24"/>
      <c r="E17" s="25"/>
    </row>
    <row r="18" spans="1:5" ht="15.75" x14ac:dyDescent="0.25">
      <c r="A18" s="22"/>
      <c r="B18" s="23"/>
      <c r="C18" s="24"/>
      <c r="D18" s="24"/>
      <c r="E18" s="25"/>
    </row>
    <row r="19" spans="1:5" ht="15.75" x14ac:dyDescent="0.25">
      <c r="A19" s="22"/>
      <c r="B19" s="23"/>
      <c r="C19" s="24"/>
      <c r="D19" s="24"/>
      <c r="E19" s="25"/>
    </row>
    <row r="20" spans="1:5" ht="15.75" x14ac:dyDescent="0.25">
      <c r="A20" s="26"/>
      <c r="C20" s="27"/>
      <c r="D20" s="27"/>
      <c r="E20" s="28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workbookViewId="0">
      <pane ySplit="1" topLeftCell="A137" activePane="bottomLeft" state="frozen"/>
      <selection pane="bottomLeft" activeCell="H146" sqref="H14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5" width="47.85546875" style="32" customWidth="1"/>
    <col min="6" max="8" width="18.5703125" style="32" customWidth="1"/>
    <col min="9" max="9" width="15.28515625" style="43" customWidth="1"/>
    <col min="10" max="10" width="11.7109375" style="32" customWidth="1"/>
    <col min="11" max="16384" width="9.140625" style="32"/>
  </cols>
  <sheetData>
    <row r="1" spans="1:9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22</v>
      </c>
      <c r="F1" s="29" t="s">
        <v>13</v>
      </c>
      <c r="G1" s="29" t="s">
        <v>0</v>
      </c>
      <c r="H1" s="29" t="s">
        <v>14</v>
      </c>
      <c r="I1" s="31" t="s">
        <v>15</v>
      </c>
    </row>
    <row r="2" spans="1:9" ht="24.75" customHeight="1" x14ac:dyDescent="0.2">
      <c r="A2" s="33">
        <v>1</v>
      </c>
      <c r="B2" s="34" t="s">
        <v>89</v>
      </c>
      <c r="C2" s="44">
        <v>45505</v>
      </c>
      <c r="D2" s="35" t="s">
        <v>21</v>
      </c>
      <c r="E2" s="35" t="s">
        <v>233</v>
      </c>
      <c r="F2" s="36">
        <v>2447344</v>
      </c>
      <c r="G2" s="36">
        <v>195788</v>
      </c>
      <c r="H2" s="36">
        <f>+F2+G2</f>
        <v>2643132</v>
      </c>
      <c r="I2" s="37"/>
    </row>
    <row r="3" spans="1:9" ht="24.75" customHeight="1" x14ac:dyDescent="0.2">
      <c r="A3" s="33">
        <v>2</v>
      </c>
      <c r="B3" s="34" t="s">
        <v>90</v>
      </c>
      <c r="C3" s="44">
        <v>45507</v>
      </c>
      <c r="D3" s="35" t="s">
        <v>21</v>
      </c>
      <c r="E3" s="35" t="s">
        <v>234</v>
      </c>
      <c r="F3" s="36">
        <v>738362</v>
      </c>
      <c r="G3" s="36">
        <v>59069</v>
      </c>
      <c r="H3" s="36">
        <f t="shared" ref="H3:H66" si="0">+F3+G3</f>
        <v>797431</v>
      </c>
      <c r="I3" s="37"/>
    </row>
    <row r="4" spans="1:9" ht="24.75" customHeight="1" x14ac:dyDescent="0.2">
      <c r="A4" s="33">
        <v>3</v>
      </c>
      <c r="B4" s="34" t="s">
        <v>91</v>
      </c>
      <c r="C4" s="44">
        <v>45509</v>
      </c>
      <c r="D4" s="35" t="s">
        <v>21</v>
      </c>
      <c r="E4" s="35" t="s">
        <v>235</v>
      </c>
      <c r="F4" s="36">
        <v>404251</v>
      </c>
      <c r="G4" s="36">
        <v>32340</v>
      </c>
      <c r="H4" s="36">
        <f t="shared" si="0"/>
        <v>436591</v>
      </c>
      <c r="I4" s="37"/>
    </row>
    <row r="5" spans="1:9" ht="24.75" customHeight="1" x14ac:dyDescent="0.2">
      <c r="A5" s="33">
        <v>4</v>
      </c>
      <c r="B5" s="34" t="s">
        <v>92</v>
      </c>
      <c r="C5" s="44">
        <v>45509</v>
      </c>
      <c r="D5" s="35" t="s">
        <v>21</v>
      </c>
      <c r="E5" s="35" t="s">
        <v>81</v>
      </c>
      <c r="F5" s="36">
        <v>1678850</v>
      </c>
      <c r="G5" s="36">
        <v>134308</v>
      </c>
      <c r="H5" s="36">
        <f t="shared" si="0"/>
        <v>1813158</v>
      </c>
      <c r="I5" s="37"/>
    </row>
    <row r="6" spans="1:9" ht="24.75" customHeight="1" x14ac:dyDescent="0.2">
      <c r="A6" s="33">
        <v>5</v>
      </c>
      <c r="B6" s="34" t="s">
        <v>93</v>
      </c>
      <c r="C6" s="44">
        <v>45509</v>
      </c>
      <c r="D6" s="35" t="s">
        <v>21</v>
      </c>
      <c r="E6" s="35" t="s">
        <v>33</v>
      </c>
      <c r="F6" s="36">
        <v>993272</v>
      </c>
      <c r="G6" s="36">
        <v>79462</v>
      </c>
      <c r="H6" s="36">
        <f t="shared" si="0"/>
        <v>1072734</v>
      </c>
      <c r="I6" s="37"/>
    </row>
    <row r="7" spans="1:9" ht="24.75" customHeight="1" x14ac:dyDescent="0.2">
      <c r="A7" s="33">
        <v>6</v>
      </c>
      <c r="B7" s="34" t="s">
        <v>94</v>
      </c>
      <c r="C7" s="44">
        <v>45509</v>
      </c>
      <c r="D7" s="35" t="s">
        <v>21</v>
      </c>
      <c r="E7" s="35" t="s">
        <v>236</v>
      </c>
      <c r="F7" s="36">
        <v>2217346</v>
      </c>
      <c r="G7" s="36">
        <v>177388</v>
      </c>
      <c r="H7" s="36">
        <f t="shared" si="0"/>
        <v>2394734</v>
      </c>
      <c r="I7" s="37"/>
    </row>
    <row r="8" spans="1:9" ht="24.75" customHeight="1" x14ac:dyDescent="0.2">
      <c r="A8" s="33">
        <v>7</v>
      </c>
      <c r="B8" s="34" t="s">
        <v>95</v>
      </c>
      <c r="C8" s="44">
        <v>45509</v>
      </c>
      <c r="D8" s="35" t="s">
        <v>21</v>
      </c>
      <c r="E8" s="35" t="s">
        <v>35</v>
      </c>
      <c r="F8" s="36">
        <v>668222</v>
      </c>
      <c r="G8" s="36">
        <v>53458</v>
      </c>
      <c r="H8" s="36">
        <f t="shared" si="0"/>
        <v>721680</v>
      </c>
      <c r="I8" s="37"/>
    </row>
    <row r="9" spans="1:9" ht="24.75" customHeight="1" x14ac:dyDescent="0.2">
      <c r="A9" s="33">
        <v>8</v>
      </c>
      <c r="B9" s="34" t="s">
        <v>96</v>
      </c>
      <c r="C9" s="44">
        <v>45509</v>
      </c>
      <c r="D9" s="35" t="s">
        <v>21</v>
      </c>
      <c r="E9" s="35" t="s">
        <v>237</v>
      </c>
      <c r="F9" s="36">
        <v>1209972</v>
      </c>
      <c r="G9" s="36">
        <v>96798</v>
      </c>
      <c r="H9" s="36">
        <f t="shared" si="0"/>
        <v>1306770</v>
      </c>
      <c r="I9" s="37"/>
    </row>
    <row r="10" spans="1:9" ht="24.75" customHeight="1" x14ac:dyDescent="0.2">
      <c r="A10" s="33">
        <v>9</v>
      </c>
      <c r="B10" s="34" t="s">
        <v>97</v>
      </c>
      <c r="C10" s="44">
        <v>45509</v>
      </c>
      <c r="D10" s="35" t="s">
        <v>21</v>
      </c>
      <c r="E10" s="35" t="s">
        <v>46</v>
      </c>
      <c r="F10" s="36">
        <v>784741</v>
      </c>
      <c r="G10" s="36">
        <v>62779</v>
      </c>
      <c r="H10" s="36">
        <f t="shared" si="0"/>
        <v>847520</v>
      </c>
      <c r="I10" s="37"/>
    </row>
    <row r="11" spans="1:9" ht="24.75" customHeight="1" x14ac:dyDescent="0.2">
      <c r="A11" s="33">
        <v>10</v>
      </c>
      <c r="B11" s="34" t="s">
        <v>98</v>
      </c>
      <c r="C11" s="44">
        <v>45509</v>
      </c>
      <c r="D11" s="35" t="s">
        <v>21</v>
      </c>
      <c r="E11" s="35" t="s">
        <v>60</v>
      </c>
      <c r="F11" s="36">
        <v>760775</v>
      </c>
      <c r="G11" s="36">
        <v>60862</v>
      </c>
      <c r="H11" s="36">
        <f t="shared" si="0"/>
        <v>821637</v>
      </c>
      <c r="I11" s="37"/>
    </row>
    <row r="12" spans="1:9" ht="24.75" customHeight="1" x14ac:dyDescent="0.2">
      <c r="A12" s="33">
        <v>11</v>
      </c>
      <c r="B12" s="34" t="s">
        <v>99</v>
      </c>
      <c r="C12" s="44">
        <v>45509</v>
      </c>
      <c r="D12" s="35" t="s">
        <v>21</v>
      </c>
      <c r="E12" s="35" t="s">
        <v>77</v>
      </c>
      <c r="F12" s="36">
        <v>2700170</v>
      </c>
      <c r="G12" s="36">
        <v>216014</v>
      </c>
      <c r="H12" s="36">
        <f t="shared" si="0"/>
        <v>2916184</v>
      </c>
      <c r="I12" s="37"/>
    </row>
    <row r="13" spans="1:9" ht="24.75" customHeight="1" x14ac:dyDescent="0.2">
      <c r="A13" s="33">
        <v>12</v>
      </c>
      <c r="B13" s="34" t="s">
        <v>100</v>
      </c>
      <c r="C13" s="44">
        <v>45509</v>
      </c>
      <c r="D13" s="35" t="s">
        <v>21</v>
      </c>
      <c r="E13" s="35" t="s">
        <v>56</v>
      </c>
      <c r="F13" s="36">
        <v>541750</v>
      </c>
      <c r="G13" s="36">
        <v>43340</v>
      </c>
      <c r="H13" s="36">
        <f t="shared" si="0"/>
        <v>585090</v>
      </c>
      <c r="I13" s="37"/>
    </row>
    <row r="14" spans="1:9" ht="24.75" customHeight="1" x14ac:dyDescent="0.2">
      <c r="A14" s="33">
        <v>13</v>
      </c>
      <c r="B14" s="34" t="s">
        <v>101</v>
      </c>
      <c r="C14" s="44">
        <v>45509</v>
      </c>
      <c r="D14" s="35" t="s">
        <v>21</v>
      </c>
      <c r="E14" s="35" t="s">
        <v>54</v>
      </c>
      <c r="F14" s="36">
        <v>877522</v>
      </c>
      <c r="G14" s="36">
        <v>70202</v>
      </c>
      <c r="H14" s="36">
        <f t="shared" si="0"/>
        <v>947724</v>
      </c>
      <c r="I14" s="37"/>
    </row>
    <row r="15" spans="1:9" ht="24.75" customHeight="1" x14ac:dyDescent="0.2">
      <c r="A15" s="33">
        <v>14</v>
      </c>
      <c r="B15" s="34" t="s">
        <v>102</v>
      </c>
      <c r="C15" s="44">
        <v>45509</v>
      </c>
      <c r="D15" s="35" t="s">
        <v>21</v>
      </c>
      <c r="E15" s="35" t="s">
        <v>79</v>
      </c>
      <c r="F15" s="36">
        <v>2225987</v>
      </c>
      <c r="G15" s="36">
        <v>178079</v>
      </c>
      <c r="H15" s="36">
        <f t="shared" si="0"/>
        <v>2404066</v>
      </c>
      <c r="I15" s="37"/>
    </row>
    <row r="16" spans="1:9" ht="24.75" customHeight="1" x14ac:dyDescent="0.2">
      <c r="A16" s="33">
        <v>15</v>
      </c>
      <c r="B16" s="34" t="s">
        <v>103</v>
      </c>
      <c r="C16" s="44">
        <v>45510</v>
      </c>
      <c r="D16" s="35" t="s">
        <v>21</v>
      </c>
      <c r="E16" s="35" t="s">
        <v>70</v>
      </c>
      <c r="F16" s="36">
        <v>1547809</v>
      </c>
      <c r="G16" s="36">
        <v>123825</v>
      </c>
      <c r="H16" s="36">
        <f t="shared" si="0"/>
        <v>1671634</v>
      </c>
      <c r="I16" s="37"/>
    </row>
    <row r="17" spans="1:9" ht="24.75" customHeight="1" x14ac:dyDescent="0.2">
      <c r="A17" s="33">
        <v>16</v>
      </c>
      <c r="B17" s="34" t="s">
        <v>104</v>
      </c>
      <c r="C17" s="44">
        <v>45511</v>
      </c>
      <c r="D17" s="35" t="s">
        <v>21</v>
      </c>
      <c r="E17" s="35" t="s">
        <v>82</v>
      </c>
      <c r="F17" s="36">
        <v>784741</v>
      </c>
      <c r="G17" s="36">
        <v>62779</v>
      </c>
      <c r="H17" s="36">
        <f t="shared" si="0"/>
        <v>847520</v>
      </c>
      <c r="I17" s="37"/>
    </row>
    <row r="18" spans="1:9" ht="24.75" customHeight="1" x14ac:dyDescent="0.2">
      <c r="A18" s="33">
        <v>17</v>
      </c>
      <c r="B18" s="34" t="s">
        <v>105</v>
      </c>
      <c r="C18" s="44">
        <v>45511</v>
      </c>
      <c r="D18" s="35" t="s">
        <v>21</v>
      </c>
      <c r="E18" s="35" t="s">
        <v>29</v>
      </c>
      <c r="F18" s="36">
        <v>1390236</v>
      </c>
      <c r="G18" s="36">
        <v>111219</v>
      </c>
      <c r="H18" s="36">
        <f t="shared" si="0"/>
        <v>1501455</v>
      </c>
      <c r="I18" s="37"/>
    </row>
    <row r="19" spans="1:9" ht="24.75" customHeight="1" x14ac:dyDescent="0.2">
      <c r="A19" s="33">
        <v>18</v>
      </c>
      <c r="B19" s="34" t="s">
        <v>106</v>
      </c>
      <c r="C19" s="44">
        <v>45511</v>
      </c>
      <c r="D19" s="35" t="s">
        <v>21</v>
      </c>
      <c r="E19" s="35" t="s">
        <v>57</v>
      </c>
      <c r="F19" s="36">
        <v>1532794</v>
      </c>
      <c r="G19" s="36">
        <v>122624</v>
      </c>
      <c r="H19" s="36">
        <f t="shared" si="0"/>
        <v>1655418</v>
      </c>
      <c r="I19" s="37"/>
    </row>
    <row r="20" spans="1:9" ht="24.75" customHeight="1" x14ac:dyDescent="0.2">
      <c r="A20" s="33">
        <v>19</v>
      </c>
      <c r="B20" s="34" t="s">
        <v>107</v>
      </c>
      <c r="C20" s="44">
        <v>45511</v>
      </c>
      <c r="D20" s="35" t="s">
        <v>21</v>
      </c>
      <c r="E20" s="35" t="s">
        <v>55</v>
      </c>
      <c r="F20" s="36">
        <v>659161</v>
      </c>
      <c r="G20" s="36">
        <v>52733</v>
      </c>
      <c r="H20" s="36">
        <f t="shared" si="0"/>
        <v>711894</v>
      </c>
      <c r="I20" s="37"/>
    </row>
    <row r="21" spans="1:9" ht="24.75" customHeight="1" x14ac:dyDescent="0.2">
      <c r="A21" s="33">
        <v>20</v>
      </c>
      <c r="B21" s="34" t="s">
        <v>108</v>
      </c>
      <c r="C21" s="44">
        <v>45511</v>
      </c>
      <c r="D21" s="35" t="s">
        <v>21</v>
      </c>
      <c r="E21" s="35" t="s">
        <v>238</v>
      </c>
      <c r="F21" s="36">
        <v>334111</v>
      </c>
      <c r="G21" s="36">
        <v>26729</v>
      </c>
      <c r="H21" s="36">
        <f t="shared" si="0"/>
        <v>360840</v>
      </c>
      <c r="I21" s="37"/>
    </row>
    <row r="22" spans="1:9" ht="24.75" customHeight="1" x14ac:dyDescent="0.2">
      <c r="A22" s="33">
        <v>21</v>
      </c>
      <c r="B22" s="34" t="s">
        <v>109</v>
      </c>
      <c r="C22" s="44">
        <v>45511</v>
      </c>
      <c r="D22" s="35" t="s">
        <v>21</v>
      </c>
      <c r="E22" s="35" t="s">
        <v>67</v>
      </c>
      <c r="F22" s="36">
        <v>459691</v>
      </c>
      <c r="G22" s="36">
        <v>36775</v>
      </c>
      <c r="H22" s="36">
        <f t="shared" si="0"/>
        <v>496466</v>
      </c>
      <c r="I22" s="37"/>
    </row>
    <row r="23" spans="1:9" ht="24.75" customHeight="1" x14ac:dyDescent="0.2">
      <c r="A23" s="33">
        <v>22</v>
      </c>
      <c r="B23" s="34" t="s">
        <v>110</v>
      </c>
      <c r="C23" s="44">
        <v>45511</v>
      </c>
      <c r="D23" s="35" t="s">
        <v>21</v>
      </c>
      <c r="E23" s="35" t="s">
        <v>47</v>
      </c>
      <c r="F23" s="36">
        <v>792805</v>
      </c>
      <c r="G23" s="36">
        <v>63424</v>
      </c>
      <c r="H23" s="36">
        <f t="shared" si="0"/>
        <v>856229</v>
      </c>
      <c r="I23" s="37"/>
    </row>
    <row r="24" spans="1:9" ht="24.75" customHeight="1" x14ac:dyDescent="0.2">
      <c r="A24" s="33">
        <v>23</v>
      </c>
      <c r="B24" s="34" t="s">
        <v>111</v>
      </c>
      <c r="C24" s="44">
        <v>45511</v>
      </c>
      <c r="D24" s="35" t="s">
        <v>21</v>
      </c>
      <c r="E24" s="35" t="s">
        <v>39</v>
      </c>
      <c r="F24" s="36">
        <v>659161</v>
      </c>
      <c r="G24" s="36">
        <v>52733</v>
      </c>
      <c r="H24" s="36">
        <f t="shared" si="0"/>
        <v>711894</v>
      </c>
      <c r="I24" s="37"/>
    </row>
    <row r="25" spans="1:9" ht="24.75" customHeight="1" x14ac:dyDescent="0.2">
      <c r="A25" s="33">
        <v>24</v>
      </c>
      <c r="B25" s="34" t="s">
        <v>112</v>
      </c>
      <c r="C25" s="44">
        <v>45511</v>
      </c>
      <c r="D25" s="35" t="s">
        <v>21</v>
      </c>
      <c r="E25" s="35" t="s">
        <v>38</v>
      </c>
      <c r="F25" s="36">
        <v>1296460</v>
      </c>
      <c r="G25" s="36">
        <v>103717</v>
      </c>
      <c r="H25" s="36">
        <f t="shared" si="0"/>
        <v>1400177</v>
      </c>
      <c r="I25" s="37"/>
    </row>
    <row r="26" spans="1:9" ht="24.75" customHeight="1" x14ac:dyDescent="0.2">
      <c r="A26" s="33">
        <v>25</v>
      </c>
      <c r="B26" s="34" t="s">
        <v>113</v>
      </c>
      <c r="C26" s="44">
        <v>45511</v>
      </c>
      <c r="D26" s="35" t="s">
        <v>21</v>
      </c>
      <c r="E26" s="35" t="s">
        <v>36</v>
      </c>
      <c r="F26" s="36">
        <v>1173536</v>
      </c>
      <c r="G26" s="36">
        <v>93883</v>
      </c>
      <c r="H26" s="36">
        <f t="shared" si="0"/>
        <v>1267419</v>
      </c>
      <c r="I26" s="37"/>
    </row>
    <row r="27" spans="1:9" ht="24.75" customHeight="1" x14ac:dyDescent="0.2">
      <c r="A27" s="33">
        <v>26</v>
      </c>
      <c r="B27" s="34" t="s">
        <v>114</v>
      </c>
      <c r="C27" s="44">
        <v>45511</v>
      </c>
      <c r="D27" s="35" t="s">
        <v>21</v>
      </c>
      <c r="E27" s="35" t="s">
        <v>32</v>
      </c>
      <c r="F27" s="36">
        <v>2170534</v>
      </c>
      <c r="G27" s="36">
        <v>173643</v>
      </c>
      <c r="H27" s="36">
        <f t="shared" si="0"/>
        <v>2344177</v>
      </c>
      <c r="I27" s="37"/>
    </row>
    <row r="28" spans="1:9" ht="24.75" customHeight="1" x14ac:dyDescent="0.2">
      <c r="A28" s="33">
        <v>27</v>
      </c>
      <c r="B28" s="34" t="s">
        <v>115</v>
      </c>
      <c r="C28" s="44">
        <v>45511</v>
      </c>
      <c r="D28" s="35" t="s">
        <v>21</v>
      </c>
      <c r="E28" s="35" t="s">
        <v>69</v>
      </c>
      <c r="F28" s="36">
        <v>505314</v>
      </c>
      <c r="G28" s="36">
        <v>40425</v>
      </c>
      <c r="H28" s="36">
        <f t="shared" si="0"/>
        <v>545739</v>
      </c>
      <c r="I28" s="37"/>
    </row>
    <row r="29" spans="1:9" ht="24.75" customHeight="1" x14ac:dyDescent="0.2">
      <c r="A29" s="33">
        <v>28</v>
      </c>
      <c r="B29" s="34" t="s">
        <v>116</v>
      </c>
      <c r="C29" s="44">
        <v>45511</v>
      </c>
      <c r="D29" s="35" t="s">
        <v>21</v>
      </c>
      <c r="E29" s="35" t="s">
        <v>31</v>
      </c>
      <c r="F29" s="36">
        <v>1381175</v>
      </c>
      <c r="G29" s="36">
        <v>110494</v>
      </c>
      <c r="H29" s="36">
        <f t="shared" si="0"/>
        <v>1491669</v>
      </c>
      <c r="I29" s="37"/>
    </row>
    <row r="30" spans="1:9" ht="24.75" customHeight="1" x14ac:dyDescent="0.2">
      <c r="A30" s="33">
        <v>29</v>
      </c>
      <c r="B30" s="34" t="s">
        <v>117</v>
      </c>
      <c r="C30" s="44">
        <v>45511</v>
      </c>
      <c r="D30" s="35" t="s">
        <v>21</v>
      </c>
      <c r="E30" s="35" t="s">
        <v>64</v>
      </c>
      <c r="F30" s="36">
        <v>877522</v>
      </c>
      <c r="G30" s="36">
        <v>70202</v>
      </c>
      <c r="H30" s="36">
        <f t="shared" si="0"/>
        <v>947724</v>
      </c>
      <c r="I30" s="37"/>
    </row>
    <row r="31" spans="1:9" ht="24.75" customHeight="1" x14ac:dyDescent="0.2">
      <c r="A31" s="33">
        <v>30</v>
      </c>
      <c r="B31" s="34" t="s">
        <v>118</v>
      </c>
      <c r="C31" s="44">
        <v>45511</v>
      </c>
      <c r="D31" s="35" t="s">
        <v>21</v>
      </c>
      <c r="E31" s="35" t="s">
        <v>239</v>
      </c>
      <c r="F31" s="36">
        <v>534578</v>
      </c>
      <c r="G31" s="36">
        <v>42766</v>
      </c>
      <c r="H31" s="36">
        <f t="shared" si="0"/>
        <v>577344</v>
      </c>
      <c r="I31" s="37"/>
    </row>
    <row r="32" spans="1:9" ht="24.75" customHeight="1" x14ac:dyDescent="0.2">
      <c r="A32" s="33">
        <v>31</v>
      </c>
      <c r="B32" s="34" t="s">
        <v>119</v>
      </c>
      <c r="C32" s="44">
        <v>45511</v>
      </c>
      <c r="D32" s="35" t="s">
        <v>21</v>
      </c>
      <c r="E32" s="35" t="s">
        <v>30</v>
      </c>
      <c r="F32" s="36">
        <v>1173536</v>
      </c>
      <c r="G32" s="36">
        <v>93883</v>
      </c>
      <c r="H32" s="36">
        <f t="shared" si="0"/>
        <v>1267419</v>
      </c>
      <c r="I32" s="37"/>
    </row>
    <row r="33" spans="1:9" ht="24.75" customHeight="1" x14ac:dyDescent="0.2">
      <c r="A33" s="33">
        <v>32</v>
      </c>
      <c r="B33" s="34" t="s">
        <v>120</v>
      </c>
      <c r="C33" s="44">
        <v>45511</v>
      </c>
      <c r="D33" s="35" t="s">
        <v>21</v>
      </c>
      <c r="E33" s="35" t="s">
        <v>68</v>
      </c>
      <c r="F33" s="36">
        <v>714614</v>
      </c>
      <c r="G33" s="36">
        <v>57169</v>
      </c>
      <c r="H33" s="36">
        <f t="shared" si="0"/>
        <v>771783</v>
      </c>
      <c r="I33" s="37"/>
    </row>
    <row r="34" spans="1:9" ht="24.75" customHeight="1" x14ac:dyDescent="0.2">
      <c r="A34" s="33">
        <v>33</v>
      </c>
      <c r="B34" s="34" t="s">
        <v>121</v>
      </c>
      <c r="C34" s="44">
        <v>45511</v>
      </c>
      <c r="D34" s="35" t="s">
        <v>21</v>
      </c>
      <c r="E34" s="35" t="s">
        <v>58</v>
      </c>
      <c r="F34" s="36">
        <v>1265425</v>
      </c>
      <c r="G34" s="36">
        <v>101234</v>
      </c>
      <c r="H34" s="36">
        <f t="shared" si="0"/>
        <v>1366659</v>
      </c>
      <c r="I34" s="37"/>
    </row>
    <row r="35" spans="1:9" ht="24.75" customHeight="1" x14ac:dyDescent="0.2">
      <c r="A35" s="33">
        <v>34</v>
      </c>
      <c r="B35" s="34" t="s">
        <v>122</v>
      </c>
      <c r="C35" s="44">
        <v>45511</v>
      </c>
      <c r="D35" s="35" t="s">
        <v>21</v>
      </c>
      <c r="E35" s="35" t="s">
        <v>61</v>
      </c>
      <c r="F35" s="36">
        <v>334111</v>
      </c>
      <c r="G35" s="36">
        <v>26729</v>
      </c>
      <c r="H35" s="36">
        <f t="shared" si="0"/>
        <v>360840</v>
      </c>
      <c r="I35" s="37"/>
    </row>
    <row r="36" spans="1:9" ht="24.75" customHeight="1" x14ac:dyDescent="0.2">
      <c r="A36" s="33">
        <v>35</v>
      </c>
      <c r="B36" s="34" t="s">
        <v>123</v>
      </c>
      <c r="C36" s="44">
        <v>45511</v>
      </c>
      <c r="D36" s="35" t="s">
        <v>21</v>
      </c>
      <c r="E36" s="35" t="s">
        <v>44</v>
      </c>
      <c r="F36" s="36">
        <v>2247408</v>
      </c>
      <c r="G36" s="36">
        <v>179793</v>
      </c>
      <c r="H36" s="36">
        <f t="shared" si="0"/>
        <v>2427201</v>
      </c>
      <c r="I36" s="37"/>
    </row>
    <row r="37" spans="1:9" ht="24.75" customHeight="1" x14ac:dyDescent="0.2">
      <c r="A37" s="33">
        <v>36</v>
      </c>
      <c r="B37" s="34" t="s">
        <v>124</v>
      </c>
      <c r="C37" s="44">
        <v>45511</v>
      </c>
      <c r="D37" s="35" t="s">
        <v>21</v>
      </c>
      <c r="E37" s="35" t="s">
        <v>80</v>
      </c>
      <c r="F37" s="36">
        <v>993272</v>
      </c>
      <c r="G37" s="36">
        <v>79462</v>
      </c>
      <c r="H37" s="36">
        <f t="shared" si="0"/>
        <v>1072734</v>
      </c>
      <c r="I37" s="37"/>
    </row>
    <row r="38" spans="1:9" ht="24.75" customHeight="1" x14ac:dyDescent="0.2">
      <c r="A38" s="33">
        <v>37</v>
      </c>
      <c r="B38" s="34" t="s">
        <v>125</v>
      </c>
      <c r="C38" s="44">
        <v>45511</v>
      </c>
      <c r="D38" s="35" t="s">
        <v>21</v>
      </c>
      <c r="E38" s="35" t="s">
        <v>40</v>
      </c>
      <c r="F38" s="36">
        <v>1625824</v>
      </c>
      <c r="G38" s="36">
        <v>130066</v>
      </c>
      <c r="H38" s="36">
        <f t="shared" si="0"/>
        <v>1755890</v>
      </c>
      <c r="I38" s="37"/>
    </row>
    <row r="39" spans="1:9" ht="24.75" customHeight="1" x14ac:dyDescent="0.2">
      <c r="A39" s="33">
        <v>38</v>
      </c>
      <c r="B39" s="34" t="s">
        <v>126</v>
      </c>
      <c r="C39" s="44">
        <v>45511</v>
      </c>
      <c r="D39" s="35" t="s">
        <v>21</v>
      </c>
      <c r="E39" s="35" t="s">
        <v>45</v>
      </c>
      <c r="F39" s="36">
        <v>1039892</v>
      </c>
      <c r="G39" s="36">
        <v>83191</v>
      </c>
      <c r="H39" s="36">
        <f t="shared" si="0"/>
        <v>1123083</v>
      </c>
      <c r="I39" s="37"/>
    </row>
    <row r="40" spans="1:9" ht="24.75" customHeight="1" x14ac:dyDescent="0.2">
      <c r="A40" s="33">
        <v>39</v>
      </c>
      <c r="B40" s="34" t="s">
        <v>127</v>
      </c>
      <c r="C40" s="44">
        <v>45511</v>
      </c>
      <c r="D40" s="35" t="s">
        <v>21</v>
      </c>
      <c r="E40" s="35" t="s">
        <v>28</v>
      </c>
      <c r="F40" s="36">
        <v>668222</v>
      </c>
      <c r="G40" s="36">
        <v>53458</v>
      </c>
      <c r="H40" s="36">
        <f t="shared" si="0"/>
        <v>721680</v>
      </c>
      <c r="I40" s="37"/>
    </row>
    <row r="41" spans="1:9" ht="24.75" customHeight="1" x14ac:dyDescent="0.2">
      <c r="A41" s="33">
        <v>40</v>
      </c>
      <c r="B41" s="34" t="s">
        <v>128</v>
      </c>
      <c r="C41" s="44">
        <v>45512</v>
      </c>
      <c r="D41" s="35" t="s">
        <v>21</v>
      </c>
      <c r="E41" s="35" t="s">
        <v>240</v>
      </c>
      <c r="F41" s="36">
        <v>630894</v>
      </c>
      <c r="G41" s="36">
        <v>50472</v>
      </c>
      <c r="H41" s="36">
        <f t="shared" si="0"/>
        <v>681366</v>
      </c>
      <c r="I41" s="37"/>
    </row>
    <row r="42" spans="1:9" ht="24.75" customHeight="1" x14ac:dyDescent="0.2">
      <c r="A42" s="33">
        <v>41</v>
      </c>
      <c r="B42" s="34" t="s">
        <v>129</v>
      </c>
      <c r="C42" s="44">
        <v>45512</v>
      </c>
      <c r="D42" s="35" t="s">
        <v>21</v>
      </c>
      <c r="E42" s="35" t="s">
        <v>66</v>
      </c>
      <c r="F42" s="36">
        <v>852854</v>
      </c>
      <c r="G42" s="36">
        <v>68228</v>
      </c>
      <c r="H42" s="36">
        <f t="shared" si="0"/>
        <v>921082</v>
      </c>
      <c r="I42" s="37"/>
    </row>
    <row r="43" spans="1:9" ht="24.75" customHeight="1" x14ac:dyDescent="0.2">
      <c r="A43" s="33">
        <v>42</v>
      </c>
      <c r="B43" s="34" t="s">
        <v>130</v>
      </c>
      <c r="C43" s="44">
        <v>45512</v>
      </c>
      <c r="D43" s="35" t="s">
        <v>21</v>
      </c>
      <c r="E43" s="35" t="s">
        <v>41</v>
      </c>
      <c r="F43" s="36">
        <v>1498586</v>
      </c>
      <c r="G43" s="36">
        <v>119887</v>
      </c>
      <c r="H43" s="36">
        <f t="shared" si="0"/>
        <v>1618473</v>
      </c>
      <c r="I43" s="37"/>
    </row>
    <row r="44" spans="1:9" ht="24.75" customHeight="1" x14ac:dyDescent="0.2">
      <c r="A44" s="33">
        <v>43</v>
      </c>
      <c r="B44" s="34" t="s">
        <v>131</v>
      </c>
      <c r="C44" s="44">
        <v>45512</v>
      </c>
      <c r="D44" s="35" t="s">
        <v>21</v>
      </c>
      <c r="E44" s="35" t="s">
        <v>34</v>
      </c>
      <c r="F44" s="36">
        <v>334111</v>
      </c>
      <c r="G44" s="36">
        <v>26729</v>
      </c>
      <c r="H44" s="36">
        <f t="shared" si="0"/>
        <v>360840</v>
      </c>
      <c r="I44" s="37"/>
    </row>
    <row r="45" spans="1:9" ht="24.75" customHeight="1" x14ac:dyDescent="0.2">
      <c r="A45" s="33">
        <v>44</v>
      </c>
      <c r="B45" s="34" t="s">
        <v>132</v>
      </c>
      <c r="C45" s="44">
        <v>45512</v>
      </c>
      <c r="D45" s="35" t="s">
        <v>21</v>
      </c>
      <c r="E45" s="35" t="s">
        <v>65</v>
      </c>
      <c r="F45" s="36">
        <v>973069</v>
      </c>
      <c r="G45" s="36">
        <v>77846</v>
      </c>
      <c r="H45" s="36">
        <f t="shared" si="0"/>
        <v>1050915</v>
      </c>
      <c r="I45" s="37"/>
    </row>
    <row r="46" spans="1:9" ht="24.75" customHeight="1" x14ac:dyDescent="0.2">
      <c r="A46" s="33">
        <v>45</v>
      </c>
      <c r="B46" s="34" t="s">
        <v>133</v>
      </c>
      <c r="C46" s="44">
        <v>45512</v>
      </c>
      <c r="D46" s="35" t="s">
        <v>21</v>
      </c>
      <c r="E46" s="35" t="s">
        <v>48</v>
      </c>
      <c r="F46" s="36">
        <v>830364</v>
      </c>
      <c r="G46" s="36">
        <v>66429</v>
      </c>
      <c r="H46" s="36">
        <f t="shared" si="0"/>
        <v>896793</v>
      </c>
      <c r="I46" s="37"/>
    </row>
    <row r="47" spans="1:9" ht="24.75" customHeight="1" x14ac:dyDescent="0.2">
      <c r="A47" s="33">
        <v>46</v>
      </c>
      <c r="B47" s="34" t="s">
        <v>134</v>
      </c>
      <c r="C47" s="44">
        <v>45512</v>
      </c>
      <c r="D47" s="35" t="s">
        <v>21</v>
      </c>
      <c r="E47" s="35" t="s">
        <v>62</v>
      </c>
      <c r="F47" s="36">
        <v>659161</v>
      </c>
      <c r="G47" s="36">
        <v>52733</v>
      </c>
      <c r="H47" s="36">
        <f t="shared" si="0"/>
        <v>711894</v>
      </c>
      <c r="I47" s="37"/>
    </row>
    <row r="48" spans="1:9" ht="24.75" customHeight="1" x14ac:dyDescent="0.2">
      <c r="A48" s="33">
        <v>47</v>
      </c>
      <c r="B48" s="34" t="s">
        <v>135</v>
      </c>
      <c r="C48" s="44">
        <v>45512</v>
      </c>
      <c r="D48" s="35" t="s">
        <v>21</v>
      </c>
      <c r="E48" s="35" t="s">
        <v>51</v>
      </c>
      <c r="F48" s="36">
        <v>428768</v>
      </c>
      <c r="G48" s="36">
        <v>34301</v>
      </c>
      <c r="H48" s="36">
        <f t="shared" si="0"/>
        <v>463069</v>
      </c>
      <c r="I48" s="37"/>
    </row>
    <row r="49" spans="1:9" ht="24.75" customHeight="1" x14ac:dyDescent="0.2">
      <c r="A49" s="33">
        <v>48</v>
      </c>
      <c r="B49" s="34" t="s">
        <v>136</v>
      </c>
      <c r="C49" s="44">
        <v>45512</v>
      </c>
      <c r="D49" s="35" t="s">
        <v>21</v>
      </c>
      <c r="E49" s="35" t="s">
        <v>76</v>
      </c>
      <c r="F49" s="36">
        <v>1733891</v>
      </c>
      <c r="G49" s="36">
        <v>138711</v>
      </c>
      <c r="H49" s="36">
        <f t="shared" si="0"/>
        <v>1872602</v>
      </c>
      <c r="I49" s="37"/>
    </row>
    <row r="50" spans="1:9" ht="24.75" customHeight="1" x14ac:dyDescent="0.2">
      <c r="A50" s="33">
        <v>49</v>
      </c>
      <c r="B50" s="34" t="s">
        <v>137</v>
      </c>
      <c r="C50" s="44">
        <v>45512</v>
      </c>
      <c r="D50" s="35" t="s">
        <v>21</v>
      </c>
      <c r="E50" s="35" t="s">
        <v>42</v>
      </c>
      <c r="F50" s="36">
        <v>2206759</v>
      </c>
      <c r="G50" s="36">
        <v>176541</v>
      </c>
      <c r="H50" s="36">
        <f t="shared" si="0"/>
        <v>2383300</v>
      </c>
      <c r="I50" s="37"/>
    </row>
    <row r="51" spans="1:9" ht="24.75" customHeight="1" x14ac:dyDescent="0.2">
      <c r="A51" s="33">
        <v>50</v>
      </c>
      <c r="B51" s="34" t="s">
        <v>138</v>
      </c>
      <c r="C51" s="44">
        <v>45512</v>
      </c>
      <c r="D51" s="35" t="s">
        <v>21</v>
      </c>
      <c r="E51" s="35" t="s">
        <v>49</v>
      </c>
      <c r="F51" s="36">
        <v>904385</v>
      </c>
      <c r="G51" s="36">
        <v>72351</v>
      </c>
      <c r="H51" s="36">
        <f t="shared" si="0"/>
        <v>976736</v>
      </c>
      <c r="I51" s="37"/>
    </row>
    <row r="52" spans="1:9" ht="24.75" customHeight="1" x14ac:dyDescent="0.2">
      <c r="A52" s="33">
        <v>51</v>
      </c>
      <c r="B52" s="34" t="s">
        <v>139</v>
      </c>
      <c r="C52" s="44">
        <v>45512</v>
      </c>
      <c r="D52" s="35" t="s">
        <v>21</v>
      </c>
      <c r="E52" s="35" t="s">
        <v>78</v>
      </c>
      <c r="F52" s="36">
        <v>3573999</v>
      </c>
      <c r="G52" s="36">
        <v>285920</v>
      </c>
      <c r="H52" s="36">
        <f t="shared" si="0"/>
        <v>3859919</v>
      </c>
      <c r="I52" s="37"/>
    </row>
    <row r="53" spans="1:9" ht="24.75" customHeight="1" x14ac:dyDescent="0.2">
      <c r="A53" s="33">
        <v>52</v>
      </c>
      <c r="B53" s="34" t="s">
        <v>140</v>
      </c>
      <c r="C53" s="44">
        <v>45513</v>
      </c>
      <c r="D53" s="35" t="s">
        <v>21</v>
      </c>
      <c r="E53" s="35" t="s">
        <v>35</v>
      </c>
      <c r="F53" s="36">
        <v>1760595</v>
      </c>
      <c r="G53" s="36">
        <v>140848</v>
      </c>
      <c r="H53" s="36">
        <f t="shared" si="0"/>
        <v>1901443</v>
      </c>
      <c r="I53" s="37"/>
    </row>
    <row r="54" spans="1:9" ht="24.75" customHeight="1" x14ac:dyDescent="0.2">
      <c r="A54" s="33">
        <v>53</v>
      </c>
      <c r="B54" s="34" t="s">
        <v>141</v>
      </c>
      <c r="C54" s="44">
        <v>45513</v>
      </c>
      <c r="D54" s="35" t="s">
        <v>21</v>
      </c>
      <c r="E54" s="35" t="s">
        <v>63</v>
      </c>
      <c r="F54" s="36">
        <v>845326</v>
      </c>
      <c r="G54" s="36">
        <v>67626</v>
      </c>
      <c r="H54" s="36">
        <f t="shared" si="0"/>
        <v>912952</v>
      </c>
      <c r="I54" s="37"/>
    </row>
    <row r="55" spans="1:9" ht="24.75" customHeight="1" x14ac:dyDescent="0.2">
      <c r="A55" s="33">
        <v>54</v>
      </c>
      <c r="B55" s="34" t="s">
        <v>142</v>
      </c>
      <c r="C55" s="44">
        <v>45513</v>
      </c>
      <c r="D55" s="35" t="s">
        <v>21</v>
      </c>
      <c r="E55" s="35" t="s">
        <v>37</v>
      </c>
      <c r="F55" s="36">
        <v>1024057</v>
      </c>
      <c r="G55" s="36">
        <v>81925</v>
      </c>
      <c r="H55" s="36">
        <f t="shared" si="0"/>
        <v>1105982</v>
      </c>
      <c r="I55" s="37"/>
    </row>
    <row r="56" spans="1:9" ht="24.75" customHeight="1" x14ac:dyDescent="0.2">
      <c r="A56" s="33">
        <v>55</v>
      </c>
      <c r="B56" s="34" t="s">
        <v>143</v>
      </c>
      <c r="C56" s="44">
        <v>45513</v>
      </c>
      <c r="D56" s="35" t="s">
        <v>21</v>
      </c>
      <c r="E56" s="35" t="s">
        <v>50</v>
      </c>
      <c r="F56" s="36">
        <v>837538</v>
      </c>
      <c r="G56" s="36">
        <v>67003</v>
      </c>
      <c r="H56" s="36">
        <f t="shared" si="0"/>
        <v>904541</v>
      </c>
      <c r="I56" s="37"/>
    </row>
    <row r="57" spans="1:9" ht="24.75" customHeight="1" x14ac:dyDescent="0.2">
      <c r="A57" s="33">
        <v>56</v>
      </c>
      <c r="B57" s="34" t="s">
        <v>144</v>
      </c>
      <c r="C57" s="44">
        <v>45513</v>
      </c>
      <c r="D57" s="35" t="s">
        <v>21</v>
      </c>
      <c r="E57" s="35" t="s">
        <v>52</v>
      </c>
      <c r="F57" s="36">
        <v>1625824</v>
      </c>
      <c r="G57" s="36">
        <v>130066</v>
      </c>
      <c r="H57" s="36">
        <f t="shared" si="0"/>
        <v>1755890</v>
      </c>
      <c r="I57" s="37"/>
    </row>
    <row r="58" spans="1:9" ht="24.75" customHeight="1" x14ac:dyDescent="0.2">
      <c r="A58" s="33">
        <v>57</v>
      </c>
      <c r="B58" s="34" t="s">
        <v>145</v>
      </c>
      <c r="C58" s="44">
        <v>45520</v>
      </c>
      <c r="D58" s="35" t="s">
        <v>21</v>
      </c>
      <c r="E58" s="35" t="s">
        <v>28</v>
      </c>
      <c r="F58" s="36">
        <v>668222</v>
      </c>
      <c r="G58" s="36">
        <v>53458</v>
      </c>
      <c r="H58" s="36">
        <f t="shared" si="0"/>
        <v>721680</v>
      </c>
      <c r="I58" s="37"/>
    </row>
    <row r="59" spans="1:9" ht="24.75" customHeight="1" x14ac:dyDescent="0.2">
      <c r="A59" s="33">
        <v>58</v>
      </c>
      <c r="B59" s="34" t="s">
        <v>146</v>
      </c>
      <c r="C59" s="44">
        <v>45520</v>
      </c>
      <c r="D59" s="35" t="s">
        <v>21</v>
      </c>
      <c r="E59" s="35" t="s">
        <v>31</v>
      </c>
      <c r="F59" s="36">
        <v>668222</v>
      </c>
      <c r="G59" s="36">
        <v>53458</v>
      </c>
      <c r="H59" s="36">
        <f t="shared" si="0"/>
        <v>721680</v>
      </c>
      <c r="I59" s="37"/>
    </row>
    <row r="60" spans="1:9" ht="24.75" customHeight="1" x14ac:dyDescent="0.2">
      <c r="A60" s="33">
        <v>59</v>
      </c>
      <c r="B60" s="34" t="s">
        <v>147</v>
      </c>
      <c r="C60" s="44">
        <v>45520</v>
      </c>
      <c r="D60" s="35" t="s">
        <v>21</v>
      </c>
      <c r="E60" s="35" t="s">
        <v>39</v>
      </c>
      <c r="F60" s="36">
        <v>467755</v>
      </c>
      <c r="G60" s="36">
        <v>37420</v>
      </c>
      <c r="H60" s="36">
        <f t="shared" si="0"/>
        <v>505175</v>
      </c>
      <c r="I60" s="37"/>
    </row>
    <row r="61" spans="1:9" ht="24.75" customHeight="1" x14ac:dyDescent="0.2">
      <c r="A61" s="33">
        <v>60</v>
      </c>
      <c r="B61" s="34" t="s">
        <v>148</v>
      </c>
      <c r="C61" s="44">
        <v>45520</v>
      </c>
      <c r="D61" s="35" t="s">
        <v>21</v>
      </c>
      <c r="E61" s="35" t="s">
        <v>80</v>
      </c>
      <c r="F61" s="36">
        <v>839425</v>
      </c>
      <c r="G61" s="36">
        <v>67154</v>
      </c>
      <c r="H61" s="36">
        <f t="shared" si="0"/>
        <v>906579</v>
      </c>
      <c r="I61" s="37"/>
    </row>
    <row r="62" spans="1:9" ht="24.75" customHeight="1" x14ac:dyDescent="0.2">
      <c r="A62" s="33">
        <v>61</v>
      </c>
      <c r="B62" s="34" t="s">
        <v>149</v>
      </c>
      <c r="C62" s="44">
        <v>45520</v>
      </c>
      <c r="D62" s="35" t="s">
        <v>21</v>
      </c>
      <c r="E62" s="35" t="s">
        <v>47</v>
      </c>
      <c r="F62" s="36">
        <v>792805</v>
      </c>
      <c r="G62" s="36">
        <v>63424</v>
      </c>
      <c r="H62" s="36">
        <f t="shared" si="0"/>
        <v>856229</v>
      </c>
      <c r="I62" s="37"/>
    </row>
    <row r="63" spans="1:9" ht="24.75" customHeight="1" x14ac:dyDescent="0.2">
      <c r="A63" s="33">
        <v>62</v>
      </c>
      <c r="B63" s="34" t="s">
        <v>150</v>
      </c>
      <c r="C63" s="44">
        <v>45520</v>
      </c>
      <c r="D63" s="35" t="s">
        <v>21</v>
      </c>
      <c r="E63" s="35" t="s">
        <v>85</v>
      </c>
      <c r="F63" s="36">
        <v>527804</v>
      </c>
      <c r="G63" s="36">
        <v>42224</v>
      </c>
      <c r="H63" s="36">
        <f t="shared" si="0"/>
        <v>570028</v>
      </c>
      <c r="I63" s="37"/>
    </row>
    <row r="64" spans="1:9" ht="24.75" customHeight="1" x14ac:dyDescent="0.2">
      <c r="A64" s="33">
        <v>63</v>
      </c>
      <c r="B64" s="34" t="s">
        <v>151</v>
      </c>
      <c r="C64" s="44">
        <v>45520</v>
      </c>
      <c r="D64" s="35" t="s">
        <v>21</v>
      </c>
      <c r="E64" s="35" t="s">
        <v>57</v>
      </c>
      <c r="F64" s="36">
        <v>1024057</v>
      </c>
      <c r="G64" s="36">
        <v>81925</v>
      </c>
      <c r="H64" s="36">
        <f t="shared" si="0"/>
        <v>1105982</v>
      </c>
      <c r="I64" s="37"/>
    </row>
    <row r="65" spans="1:9" ht="24.75" customHeight="1" x14ac:dyDescent="0.2">
      <c r="A65" s="33">
        <v>64</v>
      </c>
      <c r="B65" s="34" t="s">
        <v>152</v>
      </c>
      <c r="C65" s="44">
        <v>45520</v>
      </c>
      <c r="D65" s="35" t="s">
        <v>21</v>
      </c>
      <c r="E65" s="35" t="s">
        <v>59</v>
      </c>
      <c r="F65" s="36">
        <v>659161</v>
      </c>
      <c r="G65" s="36">
        <v>52733</v>
      </c>
      <c r="H65" s="36">
        <f t="shared" si="0"/>
        <v>711894</v>
      </c>
      <c r="I65" s="37"/>
    </row>
    <row r="66" spans="1:9" ht="24.75" customHeight="1" x14ac:dyDescent="0.2">
      <c r="A66" s="33">
        <v>65</v>
      </c>
      <c r="B66" s="34" t="s">
        <v>153</v>
      </c>
      <c r="C66" s="44">
        <v>45520</v>
      </c>
      <c r="D66" s="35" t="s">
        <v>21</v>
      </c>
      <c r="E66" s="35" t="s">
        <v>49</v>
      </c>
      <c r="F66" s="36">
        <v>668222</v>
      </c>
      <c r="G66" s="36">
        <v>53458</v>
      </c>
      <c r="H66" s="36">
        <f t="shared" si="0"/>
        <v>721680</v>
      </c>
      <c r="I66" s="37"/>
    </row>
    <row r="67" spans="1:9" ht="24.75" customHeight="1" x14ac:dyDescent="0.2">
      <c r="A67" s="33">
        <v>66</v>
      </c>
      <c r="B67" s="34" t="s">
        <v>154</v>
      </c>
      <c r="C67" s="44">
        <v>45521</v>
      </c>
      <c r="D67" s="35" t="s">
        <v>21</v>
      </c>
      <c r="E67" s="35" t="s">
        <v>23</v>
      </c>
      <c r="F67" s="36">
        <v>1453822</v>
      </c>
      <c r="G67" s="36">
        <v>116306</v>
      </c>
      <c r="H67" s="36">
        <f t="shared" ref="H67:H128" si="1">+F67+G67</f>
        <v>1570128</v>
      </c>
      <c r="I67" s="37"/>
    </row>
    <row r="68" spans="1:9" ht="24.75" customHeight="1" x14ac:dyDescent="0.2">
      <c r="A68" s="33">
        <v>67</v>
      </c>
      <c r="B68" s="34" t="s">
        <v>155</v>
      </c>
      <c r="C68" s="44">
        <v>45521</v>
      </c>
      <c r="D68" s="35" t="s">
        <v>21</v>
      </c>
      <c r="E68" s="35" t="s">
        <v>58</v>
      </c>
      <c r="F68" s="36">
        <v>630894</v>
      </c>
      <c r="G68" s="36">
        <v>50472</v>
      </c>
      <c r="H68" s="36">
        <f t="shared" si="1"/>
        <v>681366</v>
      </c>
      <c r="I68" s="37"/>
    </row>
    <row r="69" spans="1:9" ht="24.75" customHeight="1" x14ac:dyDescent="0.2">
      <c r="A69" s="33">
        <v>68</v>
      </c>
      <c r="B69" s="34" t="s">
        <v>156</v>
      </c>
      <c r="C69" s="44">
        <v>45521</v>
      </c>
      <c r="D69" s="35" t="s">
        <v>21</v>
      </c>
      <c r="E69" s="35" t="s">
        <v>56</v>
      </c>
      <c r="F69" s="36">
        <v>505314</v>
      </c>
      <c r="G69" s="36">
        <v>40425</v>
      </c>
      <c r="H69" s="36">
        <f t="shared" si="1"/>
        <v>545739</v>
      </c>
      <c r="I69" s="37"/>
    </row>
    <row r="70" spans="1:9" ht="24.75" customHeight="1" x14ac:dyDescent="0.2">
      <c r="A70" s="33">
        <v>69</v>
      </c>
      <c r="B70" s="34" t="s">
        <v>157</v>
      </c>
      <c r="C70" s="44">
        <v>45521</v>
      </c>
      <c r="D70" s="35" t="s">
        <v>21</v>
      </c>
      <c r="E70" s="35" t="s">
        <v>77</v>
      </c>
      <c r="F70" s="36">
        <v>2210431</v>
      </c>
      <c r="G70" s="36">
        <v>176834</v>
      </c>
      <c r="H70" s="36">
        <f t="shared" si="1"/>
        <v>2387265</v>
      </c>
      <c r="I70" s="37"/>
    </row>
    <row r="71" spans="1:9" ht="24.75" customHeight="1" x14ac:dyDescent="0.2">
      <c r="A71" s="33">
        <v>70</v>
      </c>
      <c r="B71" s="34" t="s">
        <v>158</v>
      </c>
      <c r="C71" s="44">
        <v>45521</v>
      </c>
      <c r="D71" s="35" t="s">
        <v>21</v>
      </c>
      <c r="E71" s="35" t="s">
        <v>60</v>
      </c>
      <c r="F71" s="36">
        <v>1266089</v>
      </c>
      <c r="G71" s="36">
        <v>101287</v>
      </c>
      <c r="H71" s="36">
        <f t="shared" si="1"/>
        <v>1367376</v>
      </c>
      <c r="I71" s="37"/>
    </row>
    <row r="72" spans="1:9" ht="24.75" customHeight="1" x14ac:dyDescent="0.2">
      <c r="A72" s="33">
        <v>71</v>
      </c>
      <c r="B72" s="34" t="s">
        <v>159</v>
      </c>
      <c r="C72" s="44">
        <v>45521</v>
      </c>
      <c r="D72" s="35" t="s">
        <v>21</v>
      </c>
      <c r="E72" s="35" t="s">
        <v>53</v>
      </c>
      <c r="F72" s="36">
        <v>459691</v>
      </c>
      <c r="G72" s="36">
        <v>36775</v>
      </c>
      <c r="H72" s="36">
        <f t="shared" si="1"/>
        <v>496466</v>
      </c>
      <c r="I72" s="37"/>
    </row>
    <row r="73" spans="1:9" ht="24.75" customHeight="1" x14ac:dyDescent="0.2">
      <c r="A73" s="33">
        <v>72</v>
      </c>
      <c r="B73" s="34" t="s">
        <v>160</v>
      </c>
      <c r="C73" s="44">
        <v>45521</v>
      </c>
      <c r="D73" s="35" t="s">
        <v>21</v>
      </c>
      <c r="E73" s="35" t="s">
        <v>33</v>
      </c>
      <c r="F73" s="36">
        <v>1384494</v>
      </c>
      <c r="G73" s="36">
        <v>110760</v>
      </c>
      <c r="H73" s="36">
        <f t="shared" si="1"/>
        <v>1495254</v>
      </c>
      <c r="I73" s="37"/>
    </row>
    <row r="74" spans="1:9" ht="24.75" customHeight="1" x14ac:dyDescent="0.2">
      <c r="A74" s="33">
        <v>73</v>
      </c>
      <c r="B74" s="34" t="s">
        <v>161</v>
      </c>
      <c r="C74" s="44">
        <v>45521</v>
      </c>
      <c r="D74" s="35" t="s">
        <v>21</v>
      </c>
      <c r="E74" s="35" t="s">
        <v>68</v>
      </c>
      <c r="F74" s="36">
        <v>714614</v>
      </c>
      <c r="G74" s="36">
        <v>57169</v>
      </c>
      <c r="H74" s="36">
        <f t="shared" si="1"/>
        <v>771783</v>
      </c>
      <c r="I74" s="37"/>
    </row>
    <row r="75" spans="1:9" ht="24.75" customHeight="1" x14ac:dyDescent="0.2">
      <c r="A75" s="33">
        <v>74</v>
      </c>
      <c r="B75" s="34" t="s">
        <v>162</v>
      </c>
      <c r="C75" s="44">
        <v>45521</v>
      </c>
      <c r="D75" s="35" t="s">
        <v>21</v>
      </c>
      <c r="E75" s="35" t="s">
        <v>81</v>
      </c>
      <c r="F75" s="36">
        <v>2251522</v>
      </c>
      <c r="G75" s="36">
        <v>180122</v>
      </c>
      <c r="H75" s="36">
        <f t="shared" si="1"/>
        <v>2431644</v>
      </c>
      <c r="I75" s="37"/>
    </row>
    <row r="76" spans="1:9" ht="24.75" customHeight="1" x14ac:dyDescent="0.2">
      <c r="A76" s="33">
        <v>75</v>
      </c>
      <c r="B76" s="34" t="s">
        <v>163</v>
      </c>
      <c r="C76" s="44">
        <v>45521</v>
      </c>
      <c r="D76" s="35" t="s">
        <v>21</v>
      </c>
      <c r="E76" s="35" t="s">
        <v>236</v>
      </c>
      <c r="F76" s="36">
        <v>2184164</v>
      </c>
      <c r="G76" s="36">
        <v>174733</v>
      </c>
      <c r="H76" s="36">
        <f t="shared" si="1"/>
        <v>2358897</v>
      </c>
      <c r="I76" s="37"/>
    </row>
    <row r="77" spans="1:9" ht="24.75" customHeight="1" x14ac:dyDescent="0.2">
      <c r="A77" s="33">
        <v>76</v>
      </c>
      <c r="B77" s="34" t="s">
        <v>164</v>
      </c>
      <c r="C77" s="44">
        <v>45521</v>
      </c>
      <c r="D77" s="35" t="s">
        <v>21</v>
      </c>
      <c r="E77" s="35" t="s">
        <v>35</v>
      </c>
      <c r="F77" s="36">
        <v>1678850</v>
      </c>
      <c r="G77" s="36">
        <v>134308</v>
      </c>
      <c r="H77" s="36">
        <f t="shared" si="1"/>
        <v>1813158</v>
      </c>
      <c r="I77" s="37"/>
    </row>
    <row r="78" spans="1:9" ht="24.75" customHeight="1" x14ac:dyDescent="0.2">
      <c r="A78" s="33">
        <v>77</v>
      </c>
      <c r="B78" s="34" t="s">
        <v>165</v>
      </c>
      <c r="C78" s="44">
        <v>45523</v>
      </c>
      <c r="D78" s="35" t="s">
        <v>21</v>
      </c>
      <c r="E78" s="35" t="s">
        <v>78</v>
      </c>
      <c r="F78" s="36">
        <v>2982119</v>
      </c>
      <c r="G78" s="36">
        <v>238570</v>
      </c>
      <c r="H78" s="36">
        <f t="shared" si="1"/>
        <v>3220689</v>
      </c>
      <c r="I78" s="37"/>
    </row>
    <row r="79" spans="1:9" ht="24.75" customHeight="1" x14ac:dyDescent="0.2">
      <c r="A79" s="33">
        <v>78</v>
      </c>
      <c r="B79" s="34" t="s">
        <v>166</v>
      </c>
      <c r="C79" s="44">
        <v>45523</v>
      </c>
      <c r="D79" s="35" t="s">
        <v>21</v>
      </c>
      <c r="E79" s="35" t="s">
        <v>42</v>
      </c>
      <c r="F79" s="36">
        <v>1173536</v>
      </c>
      <c r="G79" s="36">
        <v>93883</v>
      </c>
      <c r="H79" s="36">
        <f t="shared" si="1"/>
        <v>1267419</v>
      </c>
      <c r="I79" s="37"/>
    </row>
    <row r="80" spans="1:9" ht="24.75" customHeight="1" x14ac:dyDescent="0.2">
      <c r="A80" s="33">
        <v>79</v>
      </c>
      <c r="B80" s="34" t="s">
        <v>167</v>
      </c>
      <c r="C80" s="44">
        <v>45523</v>
      </c>
      <c r="D80" s="35" t="s">
        <v>21</v>
      </c>
      <c r="E80" s="35" t="s">
        <v>27</v>
      </c>
      <c r="F80" s="36">
        <v>4849845</v>
      </c>
      <c r="G80" s="36">
        <v>387988</v>
      </c>
      <c r="H80" s="36">
        <f t="shared" si="1"/>
        <v>5237833</v>
      </c>
      <c r="I80" s="37"/>
    </row>
    <row r="81" spans="1:9" ht="24.75" customHeight="1" x14ac:dyDescent="0.2">
      <c r="A81" s="33">
        <v>80</v>
      </c>
      <c r="B81" s="34" t="s">
        <v>168</v>
      </c>
      <c r="C81" s="44">
        <v>45524</v>
      </c>
      <c r="D81" s="35" t="s">
        <v>21</v>
      </c>
      <c r="E81" s="35" t="s">
        <v>76</v>
      </c>
      <c r="F81" s="36">
        <v>541750</v>
      </c>
      <c r="G81" s="36">
        <v>43340</v>
      </c>
      <c r="H81" s="36">
        <f t="shared" si="1"/>
        <v>585090</v>
      </c>
      <c r="I81" s="37"/>
    </row>
    <row r="82" spans="1:9" ht="24.75" customHeight="1" x14ac:dyDescent="0.2">
      <c r="A82" s="33">
        <v>81</v>
      </c>
      <c r="B82" s="34" t="s">
        <v>169</v>
      </c>
      <c r="C82" s="44">
        <v>45524</v>
      </c>
      <c r="D82" s="35" t="s">
        <v>21</v>
      </c>
      <c r="E82" s="35" t="s">
        <v>82</v>
      </c>
      <c r="F82" s="36">
        <v>1826291</v>
      </c>
      <c r="G82" s="36">
        <v>146103</v>
      </c>
      <c r="H82" s="36">
        <f t="shared" si="1"/>
        <v>1972394</v>
      </c>
      <c r="I82" s="37"/>
    </row>
    <row r="83" spans="1:9" ht="24.75" customHeight="1" x14ac:dyDescent="0.2">
      <c r="A83" s="33">
        <v>82</v>
      </c>
      <c r="B83" s="34" t="s">
        <v>170</v>
      </c>
      <c r="C83" s="44">
        <v>45524</v>
      </c>
      <c r="D83" s="35" t="s">
        <v>21</v>
      </c>
      <c r="E83" s="35" t="s">
        <v>29</v>
      </c>
      <c r="F83" s="36">
        <v>630894</v>
      </c>
      <c r="G83" s="36">
        <v>50472</v>
      </c>
      <c r="H83" s="36">
        <f t="shared" si="1"/>
        <v>681366</v>
      </c>
      <c r="I83" s="37"/>
    </row>
    <row r="84" spans="1:9" ht="24.75" customHeight="1" x14ac:dyDescent="0.2">
      <c r="A84" s="33">
        <v>83</v>
      </c>
      <c r="B84" s="34" t="s">
        <v>171</v>
      </c>
      <c r="C84" s="44">
        <v>45524</v>
      </c>
      <c r="D84" s="35" t="s">
        <v>21</v>
      </c>
      <c r="E84" s="35" t="s">
        <v>30</v>
      </c>
      <c r="F84" s="36">
        <v>839425</v>
      </c>
      <c r="G84" s="36">
        <v>67154</v>
      </c>
      <c r="H84" s="36">
        <f t="shared" si="1"/>
        <v>906579</v>
      </c>
      <c r="I84" s="37"/>
    </row>
    <row r="85" spans="1:9" ht="24.75" customHeight="1" x14ac:dyDescent="0.2">
      <c r="A85" s="33">
        <v>84</v>
      </c>
      <c r="B85" s="34" t="s">
        <v>172</v>
      </c>
      <c r="C85" s="44">
        <v>45524</v>
      </c>
      <c r="D85" s="35" t="s">
        <v>21</v>
      </c>
      <c r="E85" s="35" t="s">
        <v>64</v>
      </c>
      <c r="F85" s="36">
        <v>877522</v>
      </c>
      <c r="G85" s="36">
        <v>70202</v>
      </c>
      <c r="H85" s="36">
        <f t="shared" si="1"/>
        <v>947724</v>
      </c>
      <c r="I85" s="37"/>
    </row>
    <row r="86" spans="1:9" ht="24.75" customHeight="1" x14ac:dyDescent="0.2">
      <c r="A86" s="33">
        <v>85</v>
      </c>
      <c r="B86" s="34" t="s">
        <v>173</v>
      </c>
      <c r="C86" s="44">
        <v>45524</v>
      </c>
      <c r="D86" s="35" t="s">
        <v>21</v>
      </c>
      <c r="E86" s="35" t="s">
        <v>69</v>
      </c>
      <c r="F86" s="36">
        <v>467755</v>
      </c>
      <c r="G86" s="36">
        <v>37420</v>
      </c>
      <c r="H86" s="36">
        <f t="shared" si="1"/>
        <v>505175</v>
      </c>
      <c r="I86" s="37"/>
    </row>
    <row r="87" spans="1:9" ht="24.75" customHeight="1" x14ac:dyDescent="0.2">
      <c r="A87" s="33">
        <v>86</v>
      </c>
      <c r="B87" s="34" t="s">
        <v>174</v>
      </c>
      <c r="C87" s="44">
        <v>45524</v>
      </c>
      <c r="D87" s="35" t="s">
        <v>21</v>
      </c>
      <c r="E87" s="35" t="s">
        <v>32</v>
      </c>
      <c r="F87" s="36">
        <v>2684909</v>
      </c>
      <c r="G87" s="36">
        <v>214793</v>
      </c>
      <c r="H87" s="36">
        <f t="shared" si="1"/>
        <v>2899702</v>
      </c>
      <c r="I87" s="37"/>
    </row>
    <row r="88" spans="1:9" ht="24.75" customHeight="1" x14ac:dyDescent="0.2">
      <c r="A88" s="33">
        <v>87</v>
      </c>
      <c r="B88" s="34" t="s">
        <v>175</v>
      </c>
      <c r="C88" s="44">
        <v>45524</v>
      </c>
      <c r="D88" s="35" t="s">
        <v>21</v>
      </c>
      <c r="E88" s="35" t="s">
        <v>34</v>
      </c>
      <c r="F88" s="36">
        <v>1001441</v>
      </c>
      <c r="G88" s="36">
        <v>80115</v>
      </c>
      <c r="H88" s="36">
        <f t="shared" si="1"/>
        <v>1081556</v>
      </c>
      <c r="I88" s="37"/>
    </row>
    <row r="89" spans="1:9" ht="24.75" customHeight="1" x14ac:dyDescent="0.2">
      <c r="A89" s="33">
        <v>88</v>
      </c>
      <c r="B89" s="34" t="s">
        <v>176</v>
      </c>
      <c r="C89" s="44">
        <v>45524</v>
      </c>
      <c r="D89" s="35" t="s">
        <v>21</v>
      </c>
      <c r="E89" s="35" t="s">
        <v>84</v>
      </c>
      <c r="F89" s="36">
        <v>830364</v>
      </c>
      <c r="G89" s="36">
        <v>66429</v>
      </c>
      <c r="H89" s="36">
        <f t="shared" si="1"/>
        <v>896793</v>
      </c>
      <c r="I89" s="37"/>
    </row>
    <row r="90" spans="1:9" ht="24.75" customHeight="1" x14ac:dyDescent="0.2">
      <c r="A90" s="33">
        <v>89</v>
      </c>
      <c r="B90" s="34" t="s">
        <v>177</v>
      </c>
      <c r="C90" s="44">
        <v>45524</v>
      </c>
      <c r="D90" s="35" t="s">
        <v>21</v>
      </c>
      <c r="E90" s="35" t="s">
        <v>35</v>
      </c>
      <c r="F90" s="36">
        <v>2720977</v>
      </c>
      <c r="G90" s="36">
        <v>217678</v>
      </c>
      <c r="H90" s="36">
        <f t="shared" si="1"/>
        <v>2938655</v>
      </c>
      <c r="I90" s="37"/>
    </row>
    <row r="91" spans="1:9" ht="24.75" customHeight="1" x14ac:dyDescent="0.2">
      <c r="A91" s="33">
        <v>90</v>
      </c>
      <c r="B91" s="34" t="s">
        <v>178</v>
      </c>
      <c r="C91" s="44">
        <v>45524</v>
      </c>
      <c r="D91" s="35" t="s">
        <v>21</v>
      </c>
      <c r="E91" s="35" t="s">
        <v>36</v>
      </c>
      <c r="F91" s="36">
        <v>1227202</v>
      </c>
      <c r="G91" s="36">
        <v>98176</v>
      </c>
      <c r="H91" s="36">
        <f t="shared" ref="H91:H118" si="2">+F91+G91</f>
        <v>1325378</v>
      </c>
      <c r="I91" s="37"/>
    </row>
    <row r="92" spans="1:9" ht="24.75" customHeight="1" x14ac:dyDescent="0.2">
      <c r="A92" s="33">
        <v>91</v>
      </c>
      <c r="B92" s="34" t="s">
        <v>179</v>
      </c>
      <c r="C92" s="44">
        <v>45524</v>
      </c>
      <c r="D92" s="35" t="s">
        <v>21</v>
      </c>
      <c r="E92" s="35" t="s">
        <v>37</v>
      </c>
      <c r="F92" s="36">
        <v>1209972</v>
      </c>
      <c r="G92" s="36">
        <v>96798</v>
      </c>
      <c r="H92" s="36">
        <f t="shared" si="2"/>
        <v>1306770</v>
      </c>
      <c r="I92" s="37"/>
    </row>
    <row r="93" spans="1:9" ht="24.75" customHeight="1" x14ac:dyDescent="0.2">
      <c r="A93" s="33">
        <v>92</v>
      </c>
      <c r="B93" s="34" t="s">
        <v>180</v>
      </c>
      <c r="C93" s="44">
        <v>45524</v>
      </c>
      <c r="D93" s="35" t="s">
        <v>21</v>
      </c>
      <c r="E93" s="35" t="s">
        <v>38</v>
      </c>
      <c r="F93" s="36">
        <v>630894</v>
      </c>
      <c r="G93" s="36">
        <v>50472</v>
      </c>
      <c r="H93" s="36">
        <f t="shared" si="2"/>
        <v>681366</v>
      </c>
      <c r="I93" s="37"/>
    </row>
    <row r="94" spans="1:9" ht="24.75" customHeight="1" x14ac:dyDescent="0.2">
      <c r="A94" s="33">
        <v>93</v>
      </c>
      <c r="B94" s="34" t="s">
        <v>181</v>
      </c>
      <c r="C94" s="44">
        <v>45524</v>
      </c>
      <c r="D94" s="35" t="s">
        <v>21</v>
      </c>
      <c r="E94" s="35" t="s">
        <v>41</v>
      </c>
      <c r="F94" s="36">
        <v>668222</v>
      </c>
      <c r="G94" s="36">
        <v>53458</v>
      </c>
      <c r="H94" s="36">
        <f t="shared" si="2"/>
        <v>721680</v>
      </c>
      <c r="I94" s="37"/>
    </row>
    <row r="95" spans="1:9" ht="24.75" customHeight="1" x14ac:dyDescent="0.2">
      <c r="A95" s="33">
        <v>94</v>
      </c>
      <c r="B95" s="34" t="s">
        <v>182</v>
      </c>
      <c r="C95" s="44">
        <v>45524</v>
      </c>
      <c r="D95" s="35" t="s">
        <v>21</v>
      </c>
      <c r="E95" s="35" t="s">
        <v>42</v>
      </c>
      <c r="F95" s="36">
        <v>1249189</v>
      </c>
      <c r="G95" s="36">
        <v>99935</v>
      </c>
      <c r="H95" s="36">
        <f t="shared" si="2"/>
        <v>1349124</v>
      </c>
      <c r="I95" s="37"/>
    </row>
    <row r="96" spans="1:9" ht="24.75" customHeight="1" x14ac:dyDescent="0.2">
      <c r="A96" s="33">
        <v>95</v>
      </c>
      <c r="B96" s="34" t="s">
        <v>183</v>
      </c>
      <c r="C96" s="44">
        <v>45524</v>
      </c>
      <c r="D96" s="35" t="s">
        <v>21</v>
      </c>
      <c r="E96" s="35" t="s">
        <v>43</v>
      </c>
      <c r="F96" s="36">
        <v>505314</v>
      </c>
      <c r="G96" s="36">
        <v>40425</v>
      </c>
      <c r="H96" s="36">
        <f t="shared" si="2"/>
        <v>545739</v>
      </c>
      <c r="I96" s="37"/>
    </row>
    <row r="97" spans="1:9" ht="24.75" customHeight="1" x14ac:dyDescent="0.2">
      <c r="A97" s="33">
        <v>96</v>
      </c>
      <c r="B97" s="34" t="s">
        <v>184</v>
      </c>
      <c r="C97" s="44">
        <v>45524</v>
      </c>
      <c r="D97" s="35" t="s">
        <v>21</v>
      </c>
      <c r="E97" s="35" t="s">
        <v>45</v>
      </c>
      <c r="F97" s="36">
        <v>668222</v>
      </c>
      <c r="G97" s="36">
        <v>53458</v>
      </c>
      <c r="H97" s="36">
        <f t="shared" si="2"/>
        <v>721680</v>
      </c>
      <c r="I97" s="37"/>
    </row>
    <row r="98" spans="1:9" ht="24.75" customHeight="1" x14ac:dyDescent="0.2">
      <c r="A98" s="33">
        <v>97</v>
      </c>
      <c r="B98" s="34" t="s">
        <v>185</v>
      </c>
      <c r="C98" s="44">
        <v>45524</v>
      </c>
      <c r="D98" s="35" t="s">
        <v>21</v>
      </c>
      <c r="E98" s="35" t="s">
        <v>46</v>
      </c>
      <c r="F98" s="36">
        <v>501551</v>
      </c>
      <c r="G98" s="36">
        <v>40124</v>
      </c>
      <c r="H98" s="36">
        <f t="shared" si="2"/>
        <v>541675</v>
      </c>
      <c r="I98" s="37"/>
    </row>
    <row r="99" spans="1:9" ht="24.75" customHeight="1" x14ac:dyDescent="0.2">
      <c r="A99" s="33">
        <v>98</v>
      </c>
      <c r="B99" s="34" t="s">
        <v>186</v>
      </c>
      <c r="C99" s="44">
        <v>45524</v>
      </c>
      <c r="D99" s="35" t="s">
        <v>21</v>
      </c>
      <c r="E99" s="35" t="s">
        <v>48</v>
      </c>
      <c r="F99" s="36">
        <v>965005</v>
      </c>
      <c r="G99" s="36">
        <v>77200</v>
      </c>
      <c r="H99" s="36">
        <f t="shared" si="2"/>
        <v>1042205</v>
      </c>
      <c r="I99" s="37"/>
    </row>
    <row r="100" spans="1:9" ht="24.75" customHeight="1" x14ac:dyDescent="0.2">
      <c r="A100" s="33">
        <v>99</v>
      </c>
      <c r="B100" s="34" t="s">
        <v>187</v>
      </c>
      <c r="C100" s="44">
        <v>45524</v>
      </c>
      <c r="D100" s="35" t="s">
        <v>21</v>
      </c>
      <c r="E100" s="35" t="s">
        <v>67</v>
      </c>
      <c r="F100" s="36">
        <v>993272</v>
      </c>
      <c r="G100" s="36">
        <v>79462</v>
      </c>
      <c r="H100" s="36">
        <f t="shared" si="2"/>
        <v>1072734</v>
      </c>
      <c r="I100" s="37"/>
    </row>
    <row r="101" spans="1:9" ht="24.75" customHeight="1" x14ac:dyDescent="0.2">
      <c r="A101" s="33">
        <v>100</v>
      </c>
      <c r="B101" s="34" t="s">
        <v>188</v>
      </c>
      <c r="C101" s="44">
        <v>45524</v>
      </c>
      <c r="D101" s="35" t="s">
        <v>21</v>
      </c>
      <c r="E101" s="35" t="s">
        <v>62</v>
      </c>
      <c r="F101" s="36">
        <v>637299</v>
      </c>
      <c r="G101" s="36">
        <v>50984</v>
      </c>
      <c r="H101" s="36">
        <f t="shared" si="2"/>
        <v>688283</v>
      </c>
      <c r="I101" s="37"/>
    </row>
    <row r="102" spans="1:9" ht="24.75" customHeight="1" x14ac:dyDescent="0.2">
      <c r="A102" s="33">
        <v>101</v>
      </c>
      <c r="B102" s="34" t="s">
        <v>189</v>
      </c>
      <c r="C102" s="44">
        <v>45524</v>
      </c>
      <c r="D102" s="35" t="s">
        <v>21</v>
      </c>
      <c r="E102" s="35" t="s">
        <v>51</v>
      </c>
      <c r="F102" s="36">
        <v>637299</v>
      </c>
      <c r="G102" s="36">
        <v>50984</v>
      </c>
      <c r="H102" s="36">
        <f t="shared" si="2"/>
        <v>688283</v>
      </c>
      <c r="I102" s="37"/>
    </row>
    <row r="103" spans="1:9" ht="24.75" customHeight="1" x14ac:dyDescent="0.2">
      <c r="A103" s="33">
        <v>102</v>
      </c>
      <c r="B103" s="34" t="s">
        <v>190</v>
      </c>
      <c r="C103" s="44">
        <v>45524</v>
      </c>
      <c r="D103" s="35" t="s">
        <v>21</v>
      </c>
      <c r="E103" s="35" t="s">
        <v>52</v>
      </c>
      <c r="F103" s="36">
        <v>668222</v>
      </c>
      <c r="G103" s="36">
        <v>53458</v>
      </c>
      <c r="H103" s="36">
        <f t="shared" si="2"/>
        <v>721680</v>
      </c>
      <c r="I103" s="37"/>
    </row>
    <row r="104" spans="1:9" ht="24.75" customHeight="1" x14ac:dyDescent="0.2">
      <c r="A104" s="33">
        <v>103</v>
      </c>
      <c r="B104" s="34" t="s">
        <v>191</v>
      </c>
      <c r="C104" s="44">
        <v>45524</v>
      </c>
      <c r="D104" s="35" t="s">
        <v>21</v>
      </c>
      <c r="E104" s="35" t="s">
        <v>240</v>
      </c>
      <c r="F104" s="36">
        <v>955944</v>
      </c>
      <c r="G104" s="36">
        <v>76476</v>
      </c>
      <c r="H104" s="36">
        <f t="shared" si="2"/>
        <v>1032420</v>
      </c>
      <c r="I104" s="37"/>
    </row>
    <row r="105" spans="1:9" ht="24.75" customHeight="1" x14ac:dyDescent="0.2">
      <c r="A105" s="33">
        <v>104</v>
      </c>
      <c r="B105" s="34" t="s">
        <v>192</v>
      </c>
      <c r="C105" s="44">
        <v>45524</v>
      </c>
      <c r="D105" s="35" t="s">
        <v>21</v>
      </c>
      <c r="E105" s="35" t="s">
        <v>54</v>
      </c>
      <c r="F105" s="36">
        <v>1002333</v>
      </c>
      <c r="G105" s="36">
        <v>80187</v>
      </c>
      <c r="H105" s="36">
        <f t="shared" si="2"/>
        <v>1082520</v>
      </c>
      <c r="I105" s="37"/>
    </row>
    <row r="106" spans="1:9" ht="24.75" customHeight="1" x14ac:dyDescent="0.2">
      <c r="A106" s="33">
        <v>105</v>
      </c>
      <c r="B106" s="34" t="s">
        <v>193</v>
      </c>
      <c r="C106" s="44">
        <v>45524</v>
      </c>
      <c r="D106" s="35" t="s">
        <v>21</v>
      </c>
      <c r="E106" s="35" t="s">
        <v>70</v>
      </c>
      <c r="F106" s="36">
        <v>877522</v>
      </c>
      <c r="G106" s="36">
        <v>70202</v>
      </c>
      <c r="H106" s="36">
        <f t="shared" si="2"/>
        <v>947724</v>
      </c>
      <c r="I106" s="37"/>
    </row>
    <row r="107" spans="1:9" ht="24.75" customHeight="1" x14ac:dyDescent="0.2">
      <c r="A107" s="33">
        <v>106</v>
      </c>
      <c r="B107" s="34" t="s">
        <v>194</v>
      </c>
      <c r="C107" s="44">
        <v>45524</v>
      </c>
      <c r="D107" s="35" t="s">
        <v>21</v>
      </c>
      <c r="E107" s="35" t="s">
        <v>61</v>
      </c>
      <c r="F107" s="36">
        <v>707439</v>
      </c>
      <c r="G107" s="36">
        <v>56595</v>
      </c>
      <c r="H107" s="36">
        <f t="shared" si="2"/>
        <v>764034</v>
      </c>
      <c r="I107" s="37"/>
    </row>
    <row r="108" spans="1:9" ht="24.75" customHeight="1" x14ac:dyDescent="0.2">
      <c r="A108" s="33">
        <v>107</v>
      </c>
      <c r="B108" s="34" t="s">
        <v>195</v>
      </c>
      <c r="C108" s="44">
        <v>45524</v>
      </c>
      <c r="D108" s="35" t="s">
        <v>21</v>
      </c>
      <c r="E108" s="35" t="s">
        <v>79</v>
      </c>
      <c r="F108" s="36">
        <v>877522</v>
      </c>
      <c r="G108" s="36">
        <v>70202</v>
      </c>
      <c r="H108" s="36">
        <f t="shared" si="2"/>
        <v>947724</v>
      </c>
      <c r="I108" s="37"/>
    </row>
    <row r="109" spans="1:9" ht="24.75" customHeight="1" x14ac:dyDescent="0.2">
      <c r="A109" s="33">
        <v>108</v>
      </c>
      <c r="B109" s="34" t="s">
        <v>196</v>
      </c>
      <c r="C109" s="44">
        <v>45525</v>
      </c>
      <c r="D109" s="35" t="s">
        <v>21</v>
      </c>
      <c r="E109" s="35" t="s">
        <v>43</v>
      </c>
      <c r="F109" s="36">
        <v>668222</v>
      </c>
      <c r="G109" s="36">
        <v>53458</v>
      </c>
      <c r="H109" s="36">
        <f t="shared" si="2"/>
        <v>721680</v>
      </c>
      <c r="I109" s="37"/>
    </row>
    <row r="110" spans="1:9" ht="24.75" customHeight="1" x14ac:dyDescent="0.2">
      <c r="A110" s="33">
        <v>109</v>
      </c>
      <c r="B110" s="34" t="s">
        <v>197</v>
      </c>
      <c r="C110" s="44">
        <v>45526</v>
      </c>
      <c r="D110" s="35" t="s">
        <v>21</v>
      </c>
      <c r="E110" s="35" t="s">
        <v>63</v>
      </c>
      <c r="F110" s="36">
        <v>839425</v>
      </c>
      <c r="G110" s="36">
        <v>67154</v>
      </c>
      <c r="H110" s="36">
        <f t="shared" si="2"/>
        <v>906579</v>
      </c>
      <c r="I110" s="37"/>
    </row>
    <row r="111" spans="1:9" ht="24.75" customHeight="1" x14ac:dyDescent="0.2">
      <c r="A111" s="33">
        <v>110</v>
      </c>
      <c r="B111" s="34" t="s">
        <v>198</v>
      </c>
      <c r="C111" s="44">
        <v>45527</v>
      </c>
      <c r="D111" s="35" t="s">
        <v>21</v>
      </c>
      <c r="E111" s="35" t="s">
        <v>236</v>
      </c>
      <c r="F111" s="36">
        <v>1674281</v>
      </c>
      <c r="G111" s="36">
        <v>133942</v>
      </c>
      <c r="H111" s="36">
        <f t="shared" si="2"/>
        <v>1808223</v>
      </c>
      <c r="I111" s="37"/>
    </row>
    <row r="112" spans="1:9" ht="24.75" customHeight="1" x14ac:dyDescent="0.2">
      <c r="A112" s="33">
        <v>111</v>
      </c>
      <c r="B112" s="34" t="s">
        <v>199</v>
      </c>
      <c r="C112" s="44">
        <v>45527</v>
      </c>
      <c r="D112" s="35" t="s">
        <v>21</v>
      </c>
      <c r="E112" s="35" t="s">
        <v>37</v>
      </c>
      <c r="F112" s="36">
        <v>2813928</v>
      </c>
      <c r="G112" s="36">
        <v>225114</v>
      </c>
      <c r="H112" s="36">
        <f t="shared" si="2"/>
        <v>3039042</v>
      </c>
      <c r="I112" s="37"/>
    </row>
    <row r="113" spans="1:9" ht="24.75" customHeight="1" x14ac:dyDescent="0.2">
      <c r="A113" s="33">
        <v>112</v>
      </c>
      <c r="B113" s="34" t="s">
        <v>200</v>
      </c>
      <c r="C113" s="44">
        <v>45527</v>
      </c>
      <c r="D113" s="35" t="s">
        <v>21</v>
      </c>
      <c r="E113" s="35" t="s">
        <v>34</v>
      </c>
      <c r="F113" s="36">
        <v>1261840</v>
      </c>
      <c r="G113" s="36">
        <v>100947</v>
      </c>
      <c r="H113" s="36">
        <f t="shared" si="2"/>
        <v>1362787</v>
      </c>
      <c r="I113" s="37"/>
    </row>
    <row r="114" spans="1:9" ht="24.75" customHeight="1" x14ac:dyDescent="0.2">
      <c r="A114" s="33">
        <v>113</v>
      </c>
      <c r="B114" s="34" t="s">
        <v>201</v>
      </c>
      <c r="C114" s="44">
        <v>45528</v>
      </c>
      <c r="D114" s="35" t="s">
        <v>21</v>
      </c>
      <c r="E114" s="35" t="s">
        <v>36</v>
      </c>
      <c r="F114" s="36">
        <v>543411</v>
      </c>
      <c r="G114" s="36">
        <v>43473</v>
      </c>
      <c r="H114" s="36">
        <f t="shared" si="2"/>
        <v>586884</v>
      </c>
      <c r="I114" s="37"/>
    </row>
    <row r="115" spans="1:9" ht="24.75" customHeight="1" x14ac:dyDescent="0.2">
      <c r="A115" s="33">
        <v>114</v>
      </c>
      <c r="B115" s="34" t="s">
        <v>202</v>
      </c>
      <c r="C115" s="44">
        <v>45528</v>
      </c>
      <c r="D115" s="35" t="s">
        <v>21</v>
      </c>
      <c r="E115" s="35" t="s">
        <v>39</v>
      </c>
      <c r="F115" s="36">
        <v>659161</v>
      </c>
      <c r="G115" s="36">
        <v>52733</v>
      </c>
      <c r="H115" s="36">
        <f t="shared" si="2"/>
        <v>711894</v>
      </c>
      <c r="I115" s="37"/>
    </row>
    <row r="116" spans="1:9" ht="24.75" customHeight="1" x14ac:dyDescent="0.2">
      <c r="A116" s="33">
        <v>115</v>
      </c>
      <c r="B116" s="34" t="s">
        <v>203</v>
      </c>
      <c r="C116" s="44">
        <v>45528</v>
      </c>
      <c r="D116" s="35" t="s">
        <v>21</v>
      </c>
      <c r="E116" s="35" t="s">
        <v>80</v>
      </c>
      <c r="F116" s="36">
        <v>668222</v>
      </c>
      <c r="G116" s="36">
        <v>53458</v>
      </c>
      <c r="H116" s="36">
        <f t="shared" si="2"/>
        <v>721680</v>
      </c>
      <c r="I116" s="37"/>
    </row>
    <row r="117" spans="1:9" ht="24.75" customHeight="1" x14ac:dyDescent="0.2">
      <c r="A117" s="33">
        <v>116</v>
      </c>
      <c r="B117" s="34" t="s">
        <v>204</v>
      </c>
      <c r="C117" s="44">
        <v>45528</v>
      </c>
      <c r="D117" s="35" t="s">
        <v>21</v>
      </c>
      <c r="E117" s="35" t="s">
        <v>44</v>
      </c>
      <c r="F117" s="36">
        <v>1837015</v>
      </c>
      <c r="G117" s="36">
        <v>146961</v>
      </c>
      <c r="H117" s="36">
        <f t="shared" si="2"/>
        <v>1983976</v>
      </c>
      <c r="I117" s="37"/>
    </row>
    <row r="118" spans="1:9" ht="24.75" customHeight="1" x14ac:dyDescent="0.2">
      <c r="A118" s="33">
        <v>117</v>
      </c>
      <c r="B118" s="34" t="s">
        <v>205</v>
      </c>
      <c r="C118" s="44">
        <v>45528</v>
      </c>
      <c r="D118" s="35" t="s">
        <v>21</v>
      </c>
      <c r="E118" s="35" t="s">
        <v>47</v>
      </c>
      <c r="F118" s="36">
        <v>1299116</v>
      </c>
      <c r="G118" s="36">
        <v>103929</v>
      </c>
      <c r="H118" s="36">
        <f t="shared" si="2"/>
        <v>1403045</v>
      </c>
      <c r="I118" s="37"/>
    </row>
    <row r="119" spans="1:9" ht="24.75" customHeight="1" x14ac:dyDescent="0.2">
      <c r="A119" s="33">
        <v>118</v>
      </c>
      <c r="B119" s="34" t="s">
        <v>206</v>
      </c>
      <c r="C119" s="44">
        <v>45528</v>
      </c>
      <c r="D119" s="35" t="s">
        <v>21</v>
      </c>
      <c r="E119" s="35" t="s">
        <v>238</v>
      </c>
      <c r="F119" s="36">
        <v>467755</v>
      </c>
      <c r="G119" s="36">
        <v>37420</v>
      </c>
      <c r="H119" s="36">
        <f t="shared" si="1"/>
        <v>505175</v>
      </c>
      <c r="I119" s="37"/>
    </row>
    <row r="120" spans="1:9" ht="24.75" customHeight="1" x14ac:dyDescent="0.2">
      <c r="A120" s="33">
        <v>119</v>
      </c>
      <c r="B120" s="34" t="s">
        <v>207</v>
      </c>
      <c r="C120" s="44">
        <v>45528</v>
      </c>
      <c r="D120" s="35" t="s">
        <v>21</v>
      </c>
      <c r="E120" s="35" t="s">
        <v>53</v>
      </c>
      <c r="F120" s="36">
        <v>512488</v>
      </c>
      <c r="G120" s="36">
        <v>40999</v>
      </c>
      <c r="H120" s="36">
        <f t="shared" si="1"/>
        <v>553487</v>
      </c>
      <c r="I120" s="37"/>
    </row>
    <row r="121" spans="1:9" ht="24.75" customHeight="1" x14ac:dyDescent="0.2">
      <c r="A121" s="33">
        <v>120</v>
      </c>
      <c r="B121" s="34" t="s">
        <v>208</v>
      </c>
      <c r="C121" s="44">
        <v>45528</v>
      </c>
      <c r="D121" s="35" t="s">
        <v>21</v>
      </c>
      <c r="E121" s="35" t="s">
        <v>55</v>
      </c>
      <c r="F121" s="36">
        <v>1181705</v>
      </c>
      <c r="G121" s="36">
        <v>94536</v>
      </c>
      <c r="H121" s="36">
        <f t="shared" si="1"/>
        <v>1276241</v>
      </c>
      <c r="I121" s="37"/>
    </row>
    <row r="122" spans="1:9" ht="24.75" customHeight="1" x14ac:dyDescent="0.2">
      <c r="A122" s="33">
        <v>121</v>
      </c>
      <c r="B122" s="34" t="s">
        <v>209</v>
      </c>
      <c r="C122" s="44">
        <v>45528</v>
      </c>
      <c r="D122" s="35" t="s">
        <v>21</v>
      </c>
      <c r="E122" s="35" t="s">
        <v>57</v>
      </c>
      <c r="F122" s="36">
        <v>1014051</v>
      </c>
      <c r="G122" s="36">
        <v>81124</v>
      </c>
      <c r="H122" s="36">
        <f t="shared" si="1"/>
        <v>1095175</v>
      </c>
      <c r="I122" s="37"/>
    </row>
    <row r="123" spans="1:9" ht="24.75" customHeight="1" x14ac:dyDescent="0.2">
      <c r="A123" s="33">
        <v>122</v>
      </c>
      <c r="B123" s="34" t="s">
        <v>210</v>
      </c>
      <c r="C123" s="44">
        <v>45528</v>
      </c>
      <c r="D123" s="35" t="s">
        <v>21</v>
      </c>
      <c r="E123" s="35" t="s">
        <v>70</v>
      </c>
      <c r="F123" s="36">
        <v>839425</v>
      </c>
      <c r="G123" s="36">
        <v>67154</v>
      </c>
      <c r="H123" s="36">
        <f t="shared" si="1"/>
        <v>906579</v>
      </c>
      <c r="I123" s="37"/>
    </row>
    <row r="124" spans="1:9" ht="24.75" customHeight="1" x14ac:dyDescent="0.2">
      <c r="A124" s="33">
        <v>123</v>
      </c>
      <c r="B124" s="34" t="s">
        <v>211</v>
      </c>
      <c r="C124" s="44">
        <v>45528</v>
      </c>
      <c r="D124" s="35" t="s">
        <v>21</v>
      </c>
      <c r="E124" s="35" t="s">
        <v>58</v>
      </c>
      <c r="F124" s="36">
        <v>543411</v>
      </c>
      <c r="G124" s="36">
        <v>43473</v>
      </c>
      <c r="H124" s="36">
        <f t="shared" si="1"/>
        <v>586884</v>
      </c>
      <c r="I124" s="37"/>
    </row>
    <row r="125" spans="1:9" ht="24.75" customHeight="1" x14ac:dyDescent="0.2">
      <c r="A125" s="33">
        <v>124</v>
      </c>
      <c r="B125" s="34" t="s">
        <v>212</v>
      </c>
      <c r="C125" s="44">
        <v>45528</v>
      </c>
      <c r="D125" s="35" t="s">
        <v>21</v>
      </c>
      <c r="E125" s="35" t="s">
        <v>59</v>
      </c>
      <c r="F125" s="36">
        <v>467755</v>
      </c>
      <c r="G125" s="36">
        <v>37420</v>
      </c>
      <c r="H125" s="36">
        <f t="shared" si="1"/>
        <v>505175</v>
      </c>
      <c r="I125" s="37"/>
    </row>
    <row r="126" spans="1:9" ht="24.75" customHeight="1" x14ac:dyDescent="0.2">
      <c r="A126" s="33">
        <v>125</v>
      </c>
      <c r="B126" s="34" t="s">
        <v>213</v>
      </c>
      <c r="C126" s="44">
        <v>45528</v>
      </c>
      <c r="D126" s="35" t="s">
        <v>21</v>
      </c>
      <c r="E126" s="35" t="s">
        <v>82</v>
      </c>
      <c r="F126" s="36">
        <v>1265425</v>
      </c>
      <c r="G126" s="36">
        <v>101234</v>
      </c>
      <c r="H126" s="36">
        <f t="shared" si="1"/>
        <v>1366659</v>
      </c>
      <c r="I126" s="37"/>
    </row>
    <row r="127" spans="1:9" ht="24.75" customHeight="1" x14ac:dyDescent="0.2">
      <c r="A127" s="33">
        <v>126</v>
      </c>
      <c r="B127" s="34" t="s">
        <v>214</v>
      </c>
      <c r="C127" s="44">
        <v>45528</v>
      </c>
      <c r="D127" s="35" t="s">
        <v>21</v>
      </c>
      <c r="E127" s="35" t="s">
        <v>28</v>
      </c>
      <c r="F127" s="36">
        <v>417167</v>
      </c>
      <c r="G127" s="36">
        <v>33373</v>
      </c>
      <c r="H127" s="36">
        <f t="shared" si="1"/>
        <v>450540</v>
      </c>
      <c r="I127" s="37"/>
    </row>
    <row r="128" spans="1:9" ht="24.75" customHeight="1" x14ac:dyDescent="0.2">
      <c r="A128" s="33">
        <v>127</v>
      </c>
      <c r="B128" s="34" t="s">
        <v>215</v>
      </c>
      <c r="C128" s="44">
        <v>45528</v>
      </c>
      <c r="D128" s="35" t="s">
        <v>21</v>
      </c>
      <c r="E128" s="35" t="s">
        <v>49</v>
      </c>
      <c r="F128" s="36">
        <v>505314</v>
      </c>
      <c r="G128" s="36">
        <v>40425</v>
      </c>
      <c r="H128" s="36">
        <f t="shared" si="1"/>
        <v>545739</v>
      </c>
      <c r="I128" s="37"/>
    </row>
    <row r="129" spans="1:9" ht="24.75" customHeight="1" x14ac:dyDescent="0.2">
      <c r="A129" s="33">
        <v>128</v>
      </c>
      <c r="B129" s="34" t="s">
        <v>216</v>
      </c>
      <c r="C129" s="44">
        <v>45528</v>
      </c>
      <c r="D129" s="35" t="s">
        <v>21</v>
      </c>
      <c r="E129" s="35" t="s">
        <v>68</v>
      </c>
      <c r="F129" s="36">
        <v>784741</v>
      </c>
      <c r="G129" s="36">
        <v>62779</v>
      </c>
      <c r="H129" s="36">
        <f t="shared" ref="H129:H145" si="3">+F129+G129</f>
        <v>847520</v>
      </c>
      <c r="I129" s="37"/>
    </row>
    <row r="130" spans="1:9" ht="24.75" customHeight="1" x14ac:dyDescent="0.2">
      <c r="A130" s="33">
        <v>129</v>
      </c>
      <c r="B130" s="34" t="s">
        <v>217</v>
      </c>
      <c r="C130" s="44">
        <v>45528</v>
      </c>
      <c r="D130" s="35" t="s">
        <v>21</v>
      </c>
      <c r="E130" s="35" t="s">
        <v>75</v>
      </c>
      <c r="F130" s="36">
        <v>1173536</v>
      </c>
      <c r="G130" s="36">
        <v>93883</v>
      </c>
      <c r="H130" s="36">
        <f t="shared" si="3"/>
        <v>1267419</v>
      </c>
      <c r="I130" s="37"/>
    </row>
    <row r="131" spans="1:9" ht="24.75" customHeight="1" x14ac:dyDescent="0.2">
      <c r="A131" s="33">
        <v>130</v>
      </c>
      <c r="B131" s="34" t="s">
        <v>218</v>
      </c>
      <c r="C131" s="44">
        <v>45528</v>
      </c>
      <c r="D131" s="35" t="s">
        <v>21</v>
      </c>
      <c r="E131" s="35" t="s">
        <v>31</v>
      </c>
      <c r="F131" s="36">
        <v>955944</v>
      </c>
      <c r="G131" s="36">
        <v>76476</v>
      </c>
      <c r="H131" s="36">
        <f t="shared" si="3"/>
        <v>1032420</v>
      </c>
      <c r="I131" s="37"/>
    </row>
    <row r="132" spans="1:9" ht="24.75" customHeight="1" x14ac:dyDescent="0.2">
      <c r="A132" s="33">
        <v>131</v>
      </c>
      <c r="B132" s="34" t="s">
        <v>219</v>
      </c>
      <c r="C132" s="44">
        <v>45528</v>
      </c>
      <c r="D132" s="35" t="s">
        <v>21</v>
      </c>
      <c r="E132" s="35" t="s">
        <v>38</v>
      </c>
      <c r="F132" s="36">
        <v>459691</v>
      </c>
      <c r="G132" s="36">
        <v>36775</v>
      </c>
      <c r="H132" s="36">
        <f t="shared" si="3"/>
        <v>496466</v>
      </c>
      <c r="I132" s="37"/>
    </row>
    <row r="133" spans="1:9" ht="24.75" customHeight="1" x14ac:dyDescent="0.2">
      <c r="A133" s="33">
        <v>132</v>
      </c>
      <c r="B133" s="34" t="s">
        <v>220</v>
      </c>
      <c r="C133" s="44">
        <v>45528</v>
      </c>
      <c r="D133" s="35" t="s">
        <v>21</v>
      </c>
      <c r="E133" s="35" t="s">
        <v>63</v>
      </c>
      <c r="F133" s="36">
        <v>322822</v>
      </c>
      <c r="G133" s="36">
        <v>25826</v>
      </c>
      <c r="H133" s="36">
        <f t="shared" si="3"/>
        <v>348648</v>
      </c>
      <c r="I133" s="37"/>
    </row>
    <row r="134" spans="1:9" ht="24.75" customHeight="1" x14ac:dyDescent="0.2">
      <c r="A134" s="33">
        <v>133</v>
      </c>
      <c r="B134" s="34" t="s">
        <v>221</v>
      </c>
      <c r="C134" s="44">
        <v>45530</v>
      </c>
      <c r="D134" s="35" t="s">
        <v>21</v>
      </c>
      <c r="E134" s="35" t="s">
        <v>33</v>
      </c>
      <c r="F134" s="36">
        <v>2034822</v>
      </c>
      <c r="G134" s="36">
        <v>162786</v>
      </c>
      <c r="H134" s="36">
        <f t="shared" si="3"/>
        <v>2197608</v>
      </c>
      <c r="I134" s="37"/>
    </row>
    <row r="135" spans="1:9" ht="24.75" customHeight="1" x14ac:dyDescent="0.2">
      <c r="A135" s="33">
        <v>134</v>
      </c>
      <c r="B135" s="34" t="s">
        <v>222</v>
      </c>
      <c r="C135" s="44">
        <v>45530</v>
      </c>
      <c r="D135" s="35" t="s">
        <v>21</v>
      </c>
      <c r="E135" s="35" t="s">
        <v>41</v>
      </c>
      <c r="F135" s="36">
        <v>668222</v>
      </c>
      <c r="G135" s="36">
        <v>53458</v>
      </c>
      <c r="H135" s="36">
        <f t="shared" si="3"/>
        <v>721680</v>
      </c>
      <c r="I135" s="37"/>
    </row>
    <row r="136" spans="1:9" ht="24.75" customHeight="1" x14ac:dyDescent="0.2">
      <c r="A136" s="33">
        <v>135</v>
      </c>
      <c r="B136" s="34" t="s">
        <v>223</v>
      </c>
      <c r="C136" s="44">
        <v>45530</v>
      </c>
      <c r="D136" s="35" t="s">
        <v>21</v>
      </c>
      <c r="E136" s="35" t="s">
        <v>237</v>
      </c>
      <c r="F136" s="36">
        <v>1209972</v>
      </c>
      <c r="G136" s="36">
        <v>96798</v>
      </c>
      <c r="H136" s="36">
        <f t="shared" si="3"/>
        <v>1306770</v>
      </c>
      <c r="I136" s="37"/>
    </row>
    <row r="137" spans="1:9" ht="24.75" customHeight="1" x14ac:dyDescent="0.2">
      <c r="A137" s="33">
        <v>136</v>
      </c>
      <c r="B137" s="34" t="s">
        <v>224</v>
      </c>
      <c r="C137" s="44">
        <v>45530</v>
      </c>
      <c r="D137" s="35" t="s">
        <v>21</v>
      </c>
      <c r="E137" s="35" t="s">
        <v>78</v>
      </c>
      <c r="F137" s="36">
        <v>2804100</v>
      </c>
      <c r="G137" s="36">
        <v>224328</v>
      </c>
      <c r="H137" s="36">
        <f t="shared" si="3"/>
        <v>3028428</v>
      </c>
      <c r="I137" s="37"/>
    </row>
    <row r="138" spans="1:9" ht="24.75" customHeight="1" x14ac:dyDescent="0.2">
      <c r="A138" s="33">
        <v>137</v>
      </c>
      <c r="B138" s="34" t="s">
        <v>225</v>
      </c>
      <c r="C138" s="44">
        <v>45530</v>
      </c>
      <c r="D138" s="35" t="s">
        <v>21</v>
      </c>
      <c r="E138" s="35" t="s">
        <v>60</v>
      </c>
      <c r="F138" s="36">
        <v>1420933</v>
      </c>
      <c r="G138" s="36">
        <v>113675</v>
      </c>
      <c r="H138" s="36">
        <f t="shared" si="3"/>
        <v>1534608</v>
      </c>
      <c r="I138" s="37"/>
    </row>
    <row r="139" spans="1:9" ht="24.75" customHeight="1" x14ac:dyDescent="0.2">
      <c r="A139" s="33">
        <v>138</v>
      </c>
      <c r="B139" s="34" t="s">
        <v>226</v>
      </c>
      <c r="C139" s="44">
        <v>45530</v>
      </c>
      <c r="D139" s="35" t="s">
        <v>21</v>
      </c>
      <c r="E139" s="35" t="s">
        <v>77</v>
      </c>
      <c r="F139" s="36">
        <v>1860745</v>
      </c>
      <c r="G139" s="36">
        <v>148860</v>
      </c>
      <c r="H139" s="36">
        <f t="shared" si="3"/>
        <v>2009605</v>
      </c>
      <c r="I139" s="37"/>
    </row>
    <row r="140" spans="1:9" ht="24.75" customHeight="1" x14ac:dyDescent="0.2">
      <c r="A140" s="33">
        <v>139</v>
      </c>
      <c r="B140" s="34" t="s">
        <v>227</v>
      </c>
      <c r="C140" s="44">
        <v>45530</v>
      </c>
      <c r="D140" s="35" t="s">
        <v>21</v>
      </c>
      <c r="E140" s="35" t="s">
        <v>79</v>
      </c>
      <c r="F140" s="36">
        <v>1888150</v>
      </c>
      <c r="G140" s="36">
        <v>151052</v>
      </c>
      <c r="H140" s="36">
        <f t="shared" si="3"/>
        <v>2039202</v>
      </c>
      <c r="I140" s="37"/>
    </row>
    <row r="141" spans="1:9" ht="24.75" customHeight="1" x14ac:dyDescent="0.2">
      <c r="A141" s="33">
        <v>140</v>
      </c>
      <c r="B141" s="34" t="s">
        <v>228</v>
      </c>
      <c r="C141" s="44">
        <v>45530</v>
      </c>
      <c r="D141" s="35" t="s">
        <v>21</v>
      </c>
      <c r="E141" s="35" t="s">
        <v>42</v>
      </c>
      <c r="F141" s="36">
        <v>758450</v>
      </c>
      <c r="G141" s="36">
        <v>60676</v>
      </c>
      <c r="H141" s="36">
        <f t="shared" si="3"/>
        <v>819126</v>
      </c>
      <c r="I141" s="37"/>
    </row>
    <row r="142" spans="1:9" ht="24.75" customHeight="1" x14ac:dyDescent="0.2">
      <c r="A142" s="33">
        <v>141</v>
      </c>
      <c r="B142" s="34" t="s">
        <v>229</v>
      </c>
      <c r="C142" s="44">
        <v>45530</v>
      </c>
      <c r="D142" s="35" t="s">
        <v>21</v>
      </c>
      <c r="E142" s="35" t="s">
        <v>236</v>
      </c>
      <c r="F142" s="36">
        <v>2216031</v>
      </c>
      <c r="G142" s="36">
        <v>177282</v>
      </c>
      <c r="H142" s="36">
        <f t="shared" si="3"/>
        <v>2393313</v>
      </c>
      <c r="I142" s="37"/>
    </row>
    <row r="143" spans="1:9" ht="24.75" customHeight="1" x14ac:dyDescent="0.2">
      <c r="A143" s="33">
        <v>142</v>
      </c>
      <c r="B143" s="34" t="s">
        <v>230</v>
      </c>
      <c r="C143" s="44">
        <v>45530</v>
      </c>
      <c r="D143" s="35" t="s">
        <v>21</v>
      </c>
      <c r="E143" s="35" t="s">
        <v>51</v>
      </c>
      <c r="F143" s="36">
        <v>1144860</v>
      </c>
      <c r="G143" s="36">
        <v>91589</v>
      </c>
      <c r="H143" s="36">
        <f t="shared" si="3"/>
        <v>1236449</v>
      </c>
      <c r="I143" s="37"/>
    </row>
    <row r="144" spans="1:9" ht="24.75" customHeight="1" x14ac:dyDescent="0.2">
      <c r="A144" s="33">
        <v>143</v>
      </c>
      <c r="B144" s="34" t="s">
        <v>231</v>
      </c>
      <c r="C144" s="44">
        <v>45530</v>
      </c>
      <c r="D144" s="35" t="s">
        <v>21</v>
      </c>
      <c r="E144" s="35" t="s">
        <v>23</v>
      </c>
      <c r="F144" s="36">
        <v>762879</v>
      </c>
      <c r="G144" s="36">
        <v>61030</v>
      </c>
      <c r="H144" s="36">
        <f t="shared" si="3"/>
        <v>823909</v>
      </c>
      <c r="I144" s="37"/>
    </row>
    <row r="145" spans="1:9" ht="24.75" customHeight="1" x14ac:dyDescent="0.2">
      <c r="A145" s="33">
        <v>144</v>
      </c>
      <c r="B145" s="34" t="s">
        <v>232</v>
      </c>
      <c r="C145" s="44">
        <v>45530</v>
      </c>
      <c r="D145" s="35" t="s">
        <v>21</v>
      </c>
      <c r="E145" s="35" t="s">
        <v>62</v>
      </c>
      <c r="F145" s="36">
        <v>505314</v>
      </c>
      <c r="G145" s="36">
        <v>40425</v>
      </c>
      <c r="H145" s="36">
        <f t="shared" si="3"/>
        <v>545739</v>
      </c>
      <c r="I145" s="37"/>
    </row>
    <row r="146" spans="1:9" ht="18.75" customHeight="1" x14ac:dyDescent="0.2">
      <c r="A146" s="38"/>
      <c r="B146" s="38"/>
      <c r="C146" s="39"/>
      <c r="D146" s="61" t="s">
        <v>16</v>
      </c>
      <c r="E146" s="62"/>
      <c r="F146" s="62"/>
      <c r="G146" s="63"/>
      <c r="H146" s="40">
        <f>SUM(H2:H145)</f>
        <v>176089487</v>
      </c>
      <c r="I146" s="41"/>
    </row>
    <row r="148" spans="1:9" ht="18.75" customHeight="1" x14ac:dyDescent="0.2">
      <c r="F148" s="45">
        <f>+SUM(F2:F145)</f>
        <v>163045815</v>
      </c>
      <c r="G148" s="45">
        <f>+SUM(G2:G145)</f>
        <v>13043672</v>
      </c>
    </row>
  </sheetData>
  <mergeCells count="1">
    <mergeCell ref="D146:G146"/>
  </mergeCells>
  <conditionalFormatting sqref="B2:B145">
    <cfRule type="duplicateValues" dxfId="5" priority="53"/>
    <cfRule type="duplicateValues" dxfId="4" priority="54"/>
  </conditionalFormatting>
  <conditionalFormatting sqref="B2:B145">
    <cfRule type="duplicateValues" dxfId="3" priority="5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7" width="18.5703125" style="32" customWidth="1"/>
    <col min="8" max="8" width="15.28515625" style="43" customWidth="1"/>
    <col min="9" max="9" width="11.7109375" style="32" customWidth="1"/>
    <col min="10" max="16384" width="9.140625" style="32"/>
  </cols>
  <sheetData>
    <row r="1" spans="1:8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26</v>
      </c>
      <c r="F1" s="29" t="s">
        <v>0</v>
      </c>
      <c r="G1" s="29" t="s">
        <v>14</v>
      </c>
      <c r="H1" s="31" t="s">
        <v>15</v>
      </c>
    </row>
    <row r="2" spans="1:8" ht="24.75" customHeight="1" x14ac:dyDescent="0.2">
      <c r="A2" s="33">
        <v>1</v>
      </c>
      <c r="B2" s="46" t="s">
        <v>88</v>
      </c>
      <c r="C2" s="44">
        <v>45524</v>
      </c>
      <c r="D2" s="35" t="s">
        <v>21</v>
      </c>
      <c r="E2" s="36">
        <v>9528090</v>
      </c>
      <c r="F2" s="36">
        <v>762247</v>
      </c>
      <c r="G2" s="36">
        <f>+E2+F2</f>
        <v>10290337</v>
      </c>
      <c r="H2" s="37"/>
    </row>
    <row r="3" spans="1:8" ht="18.75" customHeight="1" x14ac:dyDescent="0.2">
      <c r="A3" s="38"/>
      <c r="B3" s="38"/>
      <c r="C3" s="39"/>
      <c r="D3" s="61" t="s">
        <v>16</v>
      </c>
      <c r="E3" s="62"/>
      <c r="F3" s="63"/>
      <c r="G3" s="40">
        <f>SUM(G2:G2)</f>
        <v>10290337</v>
      </c>
      <c r="H3" s="41"/>
    </row>
    <row r="5" spans="1:8" ht="18.75" customHeight="1" x14ac:dyDescent="0.2">
      <c r="E5" s="45"/>
      <c r="F5" s="45"/>
    </row>
  </sheetData>
  <mergeCells count="1">
    <mergeCell ref="D3:F3"/>
  </mergeCells>
  <conditionalFormatting sqref="B2">
    <cfRule type="duplicateValues" dxfId="2" priority="32"/>
    <cfRule type="duplicateValues" dxfId="1" priority="33"/>
  </conditionalFormatting>
  <conditionalFormatting sqref="B2">
    <cfRule type="duplicateValues" dxfId="0" priority="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2024-09-20T06:34:12Z</dcterms:modified>
</cp:coreProperties>
</file>