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T03.25" sheetId="12" r:id="rId4"/>
  </sheets>
  <definedNames>
    <definedName name="_xlnm._FilterDatabase" localSheetId="1" hidden="1">'Chi Tiết Hàng Bán'!$A$1:$I$125</definedName>
    <definedName name="_xlnm._FilterDatabase" localSheetId="2" hidden="1">'Hàng trả'!$A$1:$I$3</definedName>
    <definedName name="_xlnm._FilterDatabase" localSheetId="3" hidden="1">T03.25!$A$1:$J$208</definedName>
  </definedNames>
  <calcPr calcId="162913"/>
</workbook>
</file>

<file path=xl/calcChain.xml><?xml version="1.0" encoding="utf-8"?>
<calcChain xmlns="http://schemas.openxmlformats.org/spreadsheetml/2006/main">
  <c r="H209" i="12" l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" i="12"/>
  <c r="H102" i="5" l="1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98" i="5" l="1"/>
  <c r="H99" i="5"/>
  <c r="H100" i="5"/>
  <c r="H101" i="5"/>
  <c r="H91" i="5" l="1"/>
  <c r="H92" i="5"/>
  <c r="H93" i="5"/>
  <c r="H94" i="5"/>
  <c r="H95" i="5"/>
  <c r="H96" i="5"/>
  <c r="H97" i="5"/>
  <c r="J6" i="2" l="1"/>
  <c r="J7" i="2" s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E12" i="2" l="1"/>
  <c r="G2" i="6"/>
  <c r="G3" i="6" s="1"/>
  <c r="G127" i="5" l="1"/>
  <c r="F127" i="5"/>
  <c r="H2" i="5" l="1"/>
  <c r="D6" i="2" l="1"/>
  <c r="G15" i="2" l="1"/>
  <c r="H125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<sst xmlns="http://schemas.openxmlformats.org/spreadsheetml/2006/main" count="1664" uniqueCount="489">
  <si>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</si>
  <si>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</si>
  <si>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</si>
  <si>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</si>
  <si>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</si>
  <si>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</si>
  <si>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</si>
  <si>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</si>
  <si>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</si>
  <si>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</si>
  <si>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</si>
  <si>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</si>
  <si>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</si>
  <si>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</si>
  <si>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</si>
  <si>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</si>
  <si>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</si>
  <si>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</si>
  <si>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</si>
  <si>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</si>
  <si>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</si>
  <si>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</si>
  <si>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</si>
  <si>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</si>
  <si>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</si>
  <si>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</si>
  <si>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</si>
  <si>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</si>
  <si>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</si>
  <si>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</si>
  <si>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</si>
  <si>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</si>
  <si>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</si>
  <si>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</si>
  <si>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</si>
  <si>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</si>
  <si>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</si>
  <si>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</si>
  <si>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</si>
  <si>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</si>
  <si>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Tmart01071 90. Quầy Đại Thanh 2</t>
  </si>
  <si>
    <t>Tmart01072 91. Quầy 96 Vĩnh Hưng</t>
  </si>
  <si>
    <t>Tmart01075 94. 282 Xuân Đỉnh</t>
  </si>
  <si>
    <t>Tmart01078 96. Quầy Ecohome 1</t>
  </si>
  <si>
    <t>Tmart01080 99. Quầy Roman Tố Hữu</t>
  </si>
  <si>
    <t>Tmart01081 100. Quầy Trâu Quỳ, Gia Lâm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</si>
  <si>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</si>
  <si>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</si>
  <si>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</si>
  <si>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</si>
  <si>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</si>
  <si>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</si>
  <si>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</si>
  <si>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</si>
  <si>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</si>
  <si>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</si>
  <si>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</si>
  <si>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Tmart01021 42. Quầy Ecolife, 58 Tố Hữu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</si>
  <si>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</si>
  <si>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</si>
  <si>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</si>
  <si>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</si>
  <si>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</si>
  <si>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</si>
  <si>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</si>
  <si>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</si>
  <si>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</si>
  <si>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</si>
  <si>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</si>
  <si>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</si>
  <si>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</si>
  <si>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Tmart01070 89. quầy No5 Golden Time, Ecohome 4</t>
  </si>
  <si>
    <t>Tmart01096 1096. Nhà máy Canon Thăng Long</t>
  </si>
  <si>
    <t>Tmart01001 29. Quầy tòa K-KĐT Dương Nội</t>
  </si>
  <si>
    <t>TỔNG TIỀN THANH TOÁN</t>
  </si>
  <si>
    <t>Tmart01046 66. Quầy 47 Tân Xuân, Bắc Từ Liêm, HN</t>
  </si>
  <si>
    <t>Tmart01041 61. Quầy Định Công, số 1 Trần Nguyên Đán</t>
  </si>
  <si>
    <t>Tmart01067 86. Quầy Nơ 4A Linh Đàm</t>
  </si>
  <si>
    <t>Tmart03004 123.Quầy 282 Nguyễn Huy Tưởng</t>
  </si>
  <si>
    <t>Tmart01084 103. Quầy Kosmo</t>
  </si>
  <si>
    <t>Tmart03009 128. Quầy A2 Phương Đông Green Park</t>
  </si>
  <si>
    <t>Tmart03008 127. Quầy VOV</t>
  </si>
  <si>
    <t>Tmart00980 15. Quầy 9B Nguyễn Cảnh Dị-KĐT Đại Kim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</si>
  <si>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</si>
  <si>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</si>
  <si>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</si>
  <si>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</si>
  <si>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</si>
  <si>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</si>
  <si>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0103973610</t>
  </si>
  <si>
    <t>Tmart03005 1801. Quầy Cổ Nhuế</t>
  </si>
  <si>
    <t>Tmart01074 93. Quầy 112 Tân Khai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</si>
  <si>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</si>
  <si>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</si>
  <si>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</si>
  <si>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</si>
  <si>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</si>
  <si>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Thành tiền</t>
  </si>
  <si>
    <t>Tmart00993 23. Quầy CT1 Ngô Thì Nhậm, Hà Đông</t>
  </si>
  <si>
    <t>Tmart01097 116. Quầy Iris Garden</t>
  </si>
  <si>
    <t>Tmart01085 104. Quầy 44 Triều Khúc</t>
  </si>
  <si>
    <t>Tmart03007 126. Quầy G1 Sunshine</t>
  </si>
  <si>
    <t>Tmart00994 24. Quầy Victory Thăng Long</t>
  </si>
  <si>
    <t>1C25TNN</t>
  </si>
  <si>
    <t>Tmart03012 131. Quầy Tam Trinh 2</t>
  </si>
  <si>
    <t>Tmart00644 05. Số 14 Yên Sơn - Chúc Sơn</t>
  </si>
  <si>
    <t>00006864</t>
  </si>
  <si>
    <t>00006865</t>
  </si>
  <si>
    <t>00006944</t>
  </si>
  <si>
    <t>00006945</t>
  </si>
  <si>
    <t>00006946</t>
  </si>
  <si>
    <t>00006947</t>
  </si>
  <si>
    <t>00007028</t>
  </si>
  <si>
    <t>Tmart03013 Quầy Phúc Thọ</t>
  </si>
  <si>
    <t>00007029</t>
  </si>
  <si>
    <t>00007030</t>
  </si>
  <si>
    <t>00007031</t>
  </si>
  <si>
    <t>00007032</t>
  </si>
  <si>
    <t>00007033</t>
  </si>
  <si>
    <t>00007124</t>
  </si>
  <si>
    <t>00007127</t>
  </si>
  <si>
    <t>00007128</t>
  </si>
  <si>
    <t>00007130</t>
  </si>
  <si>
    <t>00007463</t>
  </si>
  <si>
    <t>00007464</t>
  </si>
  <si>
    <t>00007465</t>
  </si>
  <si>
    <t>00007466</t>
  </si>
  <si>
    <t>00007510</t>
  </si>
  <si>
    <t>00007511</t>
  </si>
  <si>
    <t>Tmart00984 17. Quầy 184 Đại Từ</t>
  </si>
  <si>
    <t>00007512</t>
  </si>
  <si>
    <t>00007533</t>
  </si>
  <si>
    <t>00007535</t>
  </si>
  <si>
    <t>00007536</t>
  </si>
  <si>
    <t>00007537</t>
  </si>
  <si>
    <t>00007538</t>
  </si>
  <si>
    <t>00007539</t>
  </si>
  <si>
    <t>00007540</t>
  </si>
  <si>
    <t>00007541</t>
  </si>
  <si>
    <t>00007542</t>
  </si>
  <si>
    <t>00007543</t>
  </si>
  <si>
    <t>00007544</t>
  </si>
  <si>
    <t>00007545</t>
  </si>
  <si>
    <t>00007546</t>
  </si>
  <si>
    <t>00007547</t>
  </si>
  <si>
    <t>00007548</t>
  </si>
  <si>
    <t>00007562</t>
  </si>
  <si>
    <t>00007563</t>
  </si>
  <si>
    <t>00007564</t>
  </si>
  <si>
    <t>00007565</t>
  </si>
  <si>
    <t>00007567</t>
  </si>
  <si>
    <t>00007568</t>
  </si>
  <si>
    <t>00007569</t>
  </si>
  <si>
    <t>00007570</t>
  </si>
  <si>
    <t>00007571</t>
  </si>
  <si>
    <t>00007572</t>
  </si>
  <si>
    <t>00007577</t>
  </si>
  <si>
    <t>00007582</t>
  </si>
  <si>
    <t>00008096</t>
  </si>
  <si>
    <t>00008097</t>
  </si>
  <si>
    <t>00008706</t>
  </si>
  <si>
    <t>00008767</t>
  </si>
  <si>
    <t>00008863</t>
  </si>
  <si>
    <t>Tmart03010 129. Quầy HH Thái Hà 2</t>
  </si>
  <si>
    <t>00008930</t>
  </si>
  <si>
    <t>00008931</t>
  </si>
  <si>
    <t>00008960</t>
  </si>
  <si>
    <t>00009955</t>
  </si>
  <si>
    <t>00010231</t>
  </si>
  <si>
    <t>00010232</t>
  </si>
  <si>
    <t>00010272</t>
  </si>
  <si>
    <t>00010275</t>
  </si>
  <si>
    <t>00010276</t>
  </si>
  <si>
    <t>00010277</t>
  </si>
  <si>
    <t>00010278</t>
  </si>
  <si>
    <t>00010301</t>
  </si>
  <si>
    <t>00010516</t>
  </si>
  <si>
    <t>00010523</t>
  </si>
  <si>
    <t>00010529</t>
  </si>
  <si>
    <t>00010594</t>
  </si>
  <si>
    <t>00010696</t>
  </si>
  <si>
    <t>00010697</t>
  </si>
  <si>
    <t>00010704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</si>
  <si>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</si>
  <si>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</si>
  <si>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</si>
  <si>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</si>
  <si>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</si>
  <si>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</si>
  <si>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</si>
  <si>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</si>
  <si>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</si>
  <si>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</si>
  <si>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</si>
  <si>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</si>
  <si>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</si>
  <si>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</si>
  <si>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00010719</t>
  </si>
  <si>
    <t>00010720</t>
  </si>
  <si>
    <t>00010721</t>
  </si>
  <si>
    <t>00010722</t>
  </si>
  <si>
    <t>00010723</t>
  </si>
  <si>
    <t>00010724</t>
  </si>
  <si>
    <t>00010725</t>
  </si>
  <si>
    <t>00010726</t>
  </si>
  <si>
    <t>00010727</t>
  </si>
  <si>
    <t>00010728</t>
  </si>
  <si>
    <t>00010729</t>
  </si>
  <si>
    <t>00010730</t>
  </si>
  <si>
    <t>00010731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</si>
  <si>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</si>
  <si>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</si>
  <si>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</si>
  <si>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</si>
  <si>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</si>
  <si>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</si>
  <si>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</si>
  <si>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</si>
  <si>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</si>
  <si>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Tmart01090 109. Quầy Trần Thủ Độ 2, tòa South Building Pháp Vân - Tứ Hiệp</t>
  </si>
  <si>
    <t>00010741</t>
  </si>
  <si>
    <t>00010791</t>
  </si>
  <si>
    <t>00011858</t>
  </si>
  <si>
    <t>00011862</t>
  </si>
  <si>
    <t>00012284</t>
  </si>
  <si>
    <t>00012339</t>
  </si>
  <si>
    <t>00012516</t>
  </si>
  <si>
    <t>00012517</t>
  </si>
  <si>
    <t>00012540</t>
  </si>
  <si>
    <t>00012630</t>
  </si>
  <si>
    <t>00012655</t>
  </si>
  <si>
    <t>00012703</t>
  </si>
  <si>
    <t>00012709</t>
  </si>
  <si>
    <t>THEO DÕI CÔNG NỢ / CTY T - MARTSTORES - 31/03/2025</t>
  </si>
  <si>
    <t>Bảng kê hóa đơn tháng 03.2025</t>
  </si>
  <si>
    <t>00020503</t>
  </si>
  <si>
    <t>00020502</t>
  </si>
  <si>
    <t>00020501</t>
  </si>
  <si>
    <t>00020500</t>
  </si>
  <si>
    <t>00020499</t>
  </si>
  <si>
    <t>00020498</t>
  </si>
  <si>
    <t>00020497</t>
  </si>
  <si>
    <t>00020496</t>
  </si>
  <si>
    <t>00020495</t>
  </si>
  <si>
    <t>00020494</t>
  </si>
  <si>
    <t>00020493</t>
  </si>
  <si>
    <t>00020492</t>
  </si>
  <si>
    <t>00020491</t>
  </si>
  <si>
    <t>00020490</t>
  </si>
  <si>
    <t>00020489</t>
  </si>
  <si>
    <t>00020488</t>
  </si>
  <si>
    <t>00020487</t>
  </si>
  <si>
    <t>00020486</t>
  </si>
  <si>
    <t>00020484</t>
  </si>
  <si>
    <t>00020483</t>
  </si>
  <si>
    <t>00020481</t>
  </si>
  <si>
    <t>00020480</t>
  </si>
  <si>
    <t>00020478</t>
  </si>
  <si>
    <t>00020477</t>
  </si>
  <si>
    <t>00020475</t>
  </si>
  <si>
    <t>00020474</t>
  </si>
  <si>
    <t>00020472</t>
  </si>
  <si>
    <t>00020054</t>
  </si>
  <si>
    <t>00020053</t>
  </si>
  <si>
    <t>00020052</t>
  </si>
  <si>
    <t>00019055</t>
  </si>
  <si>
    <t>00018920</t>
  </si>
  <si>
    <t>00018919</t>
  </si>
  <si>
    <t>00018918</t>
  </si>
  <si>
    <t>00018540</t>
  </si>
  <si>
    <t>00018538</t>
  </si>
  <si>
    <t>00018537</t>
  </si>
  <si>
    <t>00018536</t>
  </si>
  <si>
    <t>00018535</t>
  </si>
  <si>
    <t>00018534</t>
  </si>
  <si>
    <t>00018533</t>
  </si>
  <si>
    <t>Tmart03014 133. Quầy Đa Sỹ</t>
  </si>
  <si>
    <t>00018532</t>
  </si>
  <si>
    <t>00018531</t>
  </si>
  <si>
    <t>00018530</t>
  </si>
  <si>
    <t>00018529</t>
  </si>
  <si>
    <t>00018528</t>
  </si>
  <si>
    <t>00018527</t>
  </si>
  <si>
    <t>00018526</t>
  </si>
  <si>
    <t>Tmart01087 106. Quầy CT3B Nam Cường, Cổ Nhuế</t>
  </si>
  <si>
    <t>00018525</t>
  </si>
  <si>
    <t>00018524</t>
  </si>
  <si>
    <t>00018523</t>
  </si>
  <si>
    <t>00018522</t>
  </si>
  <si>
    <t>00018521</t>
  </si>
  <si>
    <t>00018520</t>
  </si>
  <si>
    <t>00018519</t>
  </si>
  <si>
    <t>00018518</t>
  </si>
  <si>
    <t>00018517</t>
  </si>
  <si>
    <t>00018516</t>
  </si>
  <si>
    <t>00018515</t>
  </si>
  <si>
    <t>00018514</t>
  </si>
  <si>
    <t>00018513</t>
  </si>
  <si>
    <t>00018512</t>
  </si>
  <si>
    <t>00018462</t>
  </si>
  <si>
    <t>00017409</t>
  </si>
  <si>
    <t>00017407</t>
  </si>
  <si>
    <t>00017406</t>
  </si>
  <si>
    <t>00017320</t>
  </si>
  <si>
    <t>00016963</t>
  </si>
  <si>
    <t>00016931</t>
  </si>
  <si>
    <t>00016930</t>
  </si>
  <si>
    <t>00016929</t>
  </si>
  <si>
    <t>00016928</t>
  </si>
  <si>
    <t>00016927</t>
  </si>
  <si>
    <t>00016926</t>
  </si>
  <si>
    <t>00016925</t>
  </si>
  <si>
    <t>00016924</t>
  </si>
  <si>
    <t>Tmart00983 16. Quầy Xala, tòa nhà Hemisco, Xala</t>
  </si>
  <si>
    <t>00016923</t>
  </si>
  <si>
    <t>00016922</t>
  </si>
  <si>
    <t>00016921</t>
  </si>
  <si>
    <t>00016920</t>
  </si>
  <si>
    <t>00016919</t>
  </si>
  <si>
    <t>00016918</t>
  </si>
  <si>
    <t>00016917</t>
  </si>
  <si>
    <t>00016916</t>
  </si>
  <si>
    <t>00016915</t>
  </si>
  <si>
    <t>00016914</t>
  </si>
  <si>
    <t>Tmart03011 130. Quầy Thạch Thất</t>
  </si>
  <si>
    <t>00016913</t>
  </si>
  <si>
    <t>00016912</t>
  </si>
  <si>
    <t>00016911</t>
  </si>
  <si>
    <t>00016910</t>
  </si>
  <si>
    <t>00016909</t>
  </si>
  <si>
    <t>00016908</t>
  </si>
  <si>
    <t>00016907</t>
  </si>
  <si>
    <t>00016906</t>
  </si>
  <si>
    <t>00016905</t>
  </si>
  <si>
    <t>00016904</t>
  </si>
  <si>
    <t>00016903</t>
  </si>
  <si>
    <t>00016902</t>
  </si>
  <si>
    <t>00016901</t>
  </si>
  <si>
    <t>00016900</t>
  </si>
  <si>
    <t>00016899</t>
  </si>
  <si>
    <t>00016898</t>
  </si>
  <si>
    <t>00016897</t>
  </si>
  <si>
    <t>00016896</t>
  </si>
  <si>
    <t>00016895</t>
  </si>
  <si>
    <t>00016894</t>
  </si>
  <si>
    <t>00016893</t>
  </si>
  <si>
    <t>00016892</t>
  </si>
  <si>
    <t>00016891</t>
  </si>
  <si>
    <t>00016890</t>
  </si>
  <si>
    <t>00016889</t>
  </si>
  <si>
    <t>00016888</t>
  </si>
  <si>
    <t>00016887</t>
  </si>
  <si>
    <t>00016886</t>
  </si>
  <si>
    <t>00016885</t>
  </si>
  <si>
    <t>00016884</t>
  </si>
  <si>
    <t>00016883</t>
  </si>
  <si>
    <t>00016882</t>
  </si>
  <si>
    <t>00016881</t>
  </si>
  <si>
    <t>00016880</t>
  </si>
  <si>
    <t>00016879</t>
  </si>
  <si>
    <t>00016878</t>
  </si>
  <si>
    <t>00016877</t>
  </si>
  <si>
    <t>00016876</t>
  </si>
  <si>
    <t>00016875</t>
  </si>
  <si>
    <t>00016874</t>
  </si>
  <si>
    <t>00016872</t>
  </si>
  <si>
    <t>00016871</t>
  </si>
  <si>
    <t>00016870</t>
  </si>
  <si>
    <t>00016869</t>
  </si>
  <si>
    <t>00016867</t>
  </si>
  <si>
    <t>00016866</t>
  </si>
  <si>
    <t>00016865</t>
  </si>
  <si>
    <t>00016864</t>
  </si>
  <si>
    <t>00016863</t>
  </si>
  <si>
    <t>00016860</t>
  </si>
  <si>
    <t>00016859</t>
  </si>
  <si>
    <t>Tmart03014 133. Quầy Đa Sỹ, ĐƠN KHAI TRƯƠNG CK 10% + KM SP CHÂN 300G X 18% VÀ GIÒ TAI LƯỠI XÀO X 15% + CK CỐ ĐỊNH 9%</t>
  </si>
  <si>
    <t>00016019</t>
  </si>
  <si>
    <t>00016018</t>
  </si>
  <si>
    <t>00016017</t>
  </si>
  <si>
    <t>00016016</t>
  </si>
  <si>
    <t>00015990</t>
  </si>
  <si>
    <t>00015989</t>
  </si>
  <si>
    <t>00015975</t>
  </si>
  <si>
    <t>00015974</t>
  </si>
  <si>
    <t>00015973</t>
  </si>
  <si>
    <t>00015972</t>
  </si>
  <si>
    <t>00015971</t>
  </si>
  <si>
    <t>00015970</t>
  </si>
  <si>
    <t>00015875</t>
  </si>
  <si>
    <t>00015874</t>
  </si>
  <si>
    <t>00015868</t>
  </si>
  <si>
    <t>00015866</t>
  </si>
  <si>
    <t>Tmart01051 71. Quầy Hưng Yên,  KM CHÂN 300G X 18% VÀ GIÒ TAI LƯỠI XÀO 250G X 15% TỪ NGÀY 01-3-2025 ĐẾN 30-03-2025</t>
  </si>
  <si>
    <t>00015637</t>
  </si>
  <si>
    <t>00015295</t>
  </si>
  <si>
    <t>Tmart01067 86. Quầy Nơ 4A Linh Đàm, KM CHÂN 300G X 18% VÀ GIÒ TAI LƯỠI XÀO 250G X 15% TỪ NGÀY 01-3-2025 ĐẾN 30-03-2025</t>
  </si>
  <si>
    <t>00014531</t>
  </si>
  <si>
    <t>Tmart01029 49. Nơ 6A, Linh Đàm, KM CHÂN 300G X 18% VÀ GIÒ TAI LƯỠI XÀO 250G X 15% TỪ NGÀY 01-3-2025 ĐẾN 30-03-2025</t>
  </si>
  <si>
    <t>00014530</t>
  </si>
  <si>
    <t>00014529</t>
  </si>
  <si>
    <t>Tmart00999 27. Quầy 62 Thanh Liệt (658 Kim Giang mới), KM CHÂN 300G X 18% VÀ GIÒ TAI LƯỠI XÀO 250G X 15% TỪ NGÀY 01-3-2025 ĐẾN 30-03-2025</t>
  </si>
  <si>
    <t>00014427</t>
  </si>
  <si>
    <t>Tmart00995 25. Quầy CT2 - KĐT Xala, KM CHÂN 300G X 18% VÀ GIÒ TAI LƯỠI XÀO 250G X 15% TỪ NGÀY 01-3-2025 ĐẾN 30-03-2025</t>
  </si>
  <si>
    <t>00014426</t>
  </si>
  <si>
    <t>Tmart00994 24. Quầy Victory Thăng Long, KM CHÂN 300G X 18% VÀ GIÒ TAI LƯỠI XÀO 250G X 15% TỪ NGÀY 01-3-2025 ĐẾN 30-03-2025</t>
  </si>
  <si>
    <t>00014425</t>
  </si>
  <si>
    <t>Tmart00989 20. Quầy Tân Tây Đô, KM CHÂN 300G X 18% VÀ GIÒ TAI LƯỠI XÀO 250G X 15% TỪ NGÀY 01-3-2025 ĐẾN 30-03-2025</t>
  </si>
  <si>
    <t>00014424</t>
  </si>
  <si>
    <t>Tmart00988 19. Quầy Resco Cổ Nhuế, KM CHÂN 300G X 18% VÀ GIÒ TAI LƯỠI XÀO 250G X 15% TỪ NGÀY 01-3-2025 ĐẾN 30-03-2025</t>
  </si>
  <si>
    <t>00014423</t>
  </si>
  <si>
    <t>Tmart00983 16. Quầy Xala, tòa nhà Hemisco, Xala, KM CHÂN 300G X 18% VÀ GIÒ TAI LƯỠI XÀO 250G X 15% TỪ NGÀY 01-3-2025 ĐẾN 30-03-2025</t>
  </si>
  <si>
    <t>00014422</t>
  </si>
  <si>
    <t>Tmart00722 09. Quầy Sóc Sơn, KM CHÂN 300G X 18% VÀ GIÒ TAI LƯỠI XÀO 250G X 15% TỪ NGÀY 01-3-2025 ĐẾN 30-03-2025</t>
  </si>
  <si>
    <t>00014421</t>
  </si>
  <si>
    <t>Tmart00644 05. Số 14 Yên Sơn - Chúc Sơn, KM CHÂN 300G X 18% VÀ GIÒ TAI LƯỠI XÀO 250G X 15% TỪ NGÀY 01-3-2025 ĐẾN 30-03-2025</t>
  </si>
  <si>
    <t>00014420</t>
  </si>
  <si>
    <t>Tmart00619 04. Quầy N3B2 Trần Bình, KM CHÂN 300G X 18% VÀ GIÒ TAI LƯỠI XÀO 250G X 15% TỪ NGÀY 01-3-2025 ĐẾN 30-03-2025</t>
  </si>
  <si>
    <t>00014419</t>
  </si>
  <si>
    <t>Tmart00357 01. Quầy 72 Lĩnh Nam, KM CHÂN 300G X 18% VÀ GIÒ TAI LƯỠI XÀO 250G X 15% TỪ NGÀY 01-3-2025 ĐẾN 30-03-2025</t>
  </si>
  <si>
    <t>00014418</t>
  </si>
  <si>
    <t>Tmart03011 130. Quầy Thạch Thất, KM CHÂN 300G X 18% VÀ GIÒ TAI LƯỠI XÀO 250G X 15% TỪ NGÀY 01-3-2025 ĐẾN 30-03-2025</t>
  </si>
  <si>
    <t>00014417</t>
  </si>
  <si>
    <t>Tmart03008 127. Quầy VOV, KM CHÂN 300G X 18% VÀ GIÒ TAI LƯỠI XÀO 250G X 15% TỪ NGÀY 01-3-2025 ĐẾN 30-03-2025</t>
  </si>
  <si>
    <t>00014416</t>
  </si>
  <si>
    <t>Tmart03006 125. Quầy MIPEC Kiến Hưng, KM CHÂN 300G X 18% VÀ GIÒ TAI LƯỠI XÀO 250G X 15% TỪ NGÀY 01-3-2025 ĐẾN 30-03-2025</t>
  </si>
  <si>
    <t>00014415</t>
  </si>
  <si>
    <t>Tmart03004 123.Quầy 282 Nguyễn Huy Tưởng, KM CHÂN 300G X 18% VÀ GIÒ TAI LƯỠI XÀO 250G X 15% TỪ NGÀY 01-3-2025 ĐẾN 30-03-2025</t>
  </si>
  <si>
    <t>00014414</t>
  </si>
  <si>
    <t>Tmart01096 1096. Nhà máy Canon Thăng Long, KM CHÂN 300G X 18% VÀ GIÒ TAI LƯỠI XÀO 250G X 15% TỪ NGÀY 01-3-2025 ĐẾN 30-03-2025</t>
  </si>
  <si>
    <t>00014413</t>
  </si>
  <si>
    <t>Tmart01090 109. Quầy Trần Thủ Độ 2, tòa South Building Pháp Vân - Tứ Hiệp, KM CHÂN 300G X 18% VÀ GIÒ TAI LƯỠI XÀO 250G X 15% TỪ NGÀY 01-3-2025 ĐẾN 30-03-2025</t>
  </si>
  <si>
    <t>00014412</t>
  </si>
  <si>
    <t>Tmart01089 108. Quầy Licogi 13, KM CHÂN 300G X 18% VÀ GIÒ TAI LƯỠI XÀO 250G X 15% TỪ NGÀY 01-3-2025 ĐẾN 30-03-2025</t>
  </si>
  <si>
    <t>00014411</t>
  </si>
  <si>
    <t>Tmart01088 107. Quầy Ruby City Phúc Lợi, KM CHÂN 300G X 18% VÀ GIÒ TAI LƯỠI XÀO 250G X 15% TỪ NGÀY 01-3-2025 ĐẾN 30-03-2025</t>
  </si>
  <si>
    <t>00014410</t>
  </si>
  <si>
    <t>Tmart01087 106. Quầy CT3B Nam Cường, Cổ Nhuế, KM CHÂN 300G X 18% VÀ GIÒ TAI LƯỠI XÀO 250G X 15% TỪ NGÀY 01-3-2025 ĐẾN 30-03-2025</t>
  </si>
  <si>
    <t>00014409</t>
  </si>
  <si>
    <t>Tmart01079 51. Quầy 885 Tam Trinh, KM CHÂN 300G X 18% VÀ GIÒ TAI LƯỠI XÀO 250G X 15% TỪ NGÀY 01-3-2025 ĐẾN 30-03-2025</t>
  </si>
  <si>
    <t>00014408</t>
  </si>
  <si>
    <t>Tmart01075 94. 282 Xuân Đỉnh, KM CHÂN 300G X 18% VÀ GIÒ TAI LƯỠI XÀO 250G X 15% TỪ NGÀY 01-3-2025 ĐẾN 30-03-2025</t>
  </si>
  <si>
    <t>00014407</t>
  </si>
  <si>
    <t>Tmart01070 89. quầy No5 Golden Time, Ecohome 4, KM CHÂN 300G X 18% VÀ GIÒ TAI LƯỠI XÀO 250G X 15% TỪ NGÀY 01-3-2025 ĐẾN 30-03-2025</t>
  </si>
  <si>
    <t>00014406</t>
  </si>
  <si>
    <t>00014405</t>
  </si>
  <si>
    <t>Tmart01063 83. Tmart Tòa N02, Ecohome3, KM CHÂN 300G X 18% VÀ GIÒ TAI LƯỠI XÀO 250G X 15% TỪ NGÀY 01-3-2025 ĐẾN 30-03-2025</t>
  </si>
  <si>
    <t>00014404</t>
  </si>
  <si>
    <t>Tmart01062 82. Quầy H3.2 FLC Đại Mỗ, KM CHÂN 300G X 18% VÀ GIÒ TAI LƯỠI XÀO 250G X 15% TỪ NGÀY 01-3-2025 ĐẾN 30-03-2025</t>
  </si>
  <si>
    <t>00014403</t>
  </si>
  <si>
    <t>Tmart01049 69. Quầy 59 Xuân La, Tây Hồ, HN, KM CHÂN 300G X 18% VÀ GIÒ TAI LƯỠI XÀO 250G X 15% TỪ NGÀY 01-3-2025 ĐẾN 30-03-2025</t>
  </si>
  <si>
    <t>00014402</t>
  </si>
  <si>
    <t>Tmart01048 68. Quầy 32T ĐN-A KĐT Golden An Khánh, KM CHÂN 300G X 18% VÀ GIÒ TAI LƯỠI XÀO 250G X 15% TỪ NGÀY 01-3-2025 ĐẾN 30-03-2025</t>
  </si>
  <si>
    <t>00014401</t>
  </si>
  <si>
    <t>Tmart01047 67. Quầy Trần Thủ Độ, KM CHÂN 300G X 18% VÀ GIÒ TAI LƯỠI XÀO 250G X 15% TỪ NGÀY 01-3-2025 ĐẾN 30-03-2025</t>
  </si>
  <si>
    <t>00014400</t>
  </si>
  <si>
    <t>Tmart01046 66. Quầy 47 Tân Xuân, Bắc Từ Liêm, HN, KM CHÂN 300G X 18% VÀ GIÒ TAI LƯỠI XÀO 250G X 15% TỪ NGÀY 01-3-2025 ĐẾN 30-03-2025</t>
  </si>
  <si>
    <t>00014399</t>
  </si>
  <si>
    <t>Tmart01041 61. Quầy Định Công, số 1 Trần Nguyên Đán, KM CHÂN 300G X 18% VÀ GIÒ TAI LƯỠI XÀO 250G X 15% TỪ NGÀY 01-3-2025 ĐẾN 30-03-2025</t>
  </si>
  <si>
    <t>00014398</t>
  </si>
  <si>
    <t>00014397</t>
  </si>
  <si>
    <t>Tmart01025 45. Quầy 20 Đức Diễn, KM CHÂN 300G X 18% VÀ GIÒ TAI LƯỠI XÀO 250G X 15% TỪ NGÀY 01-3-2025 ĐẾN 30-03-2025</t>
  </si>
  <si>
    <t>00014396</t>
  </si>
  <si>
    <t>Tmart01021 42. Quầy Ecolife, 58 Tố Hữu, KM CHÂN 300G X 18% VÀ GIÒ TAI LƯỠI XÀO 250G X 15% TỪ NGÀY 01-3-2025 ĐẾN 30-03-2025</t>
  </si>
  <si>
    <t>00014395</t>
  </si>
  <si>
    <t>00014394</t>
  </si>
  <si>
    <t>Tmart01017 39. Quầy 112 Âu Cơ, KM CHÂN 300G X 18% VÀ GIÒ TAI LƯỠI XÀO 250G X 15% TỪ NGÀY 01-3-2025 ĐẾN 30-03-2025</t>
  </si>
  <si>
    <t>00014393</t>
  </si>
  <si>
    <t>Tmart01012 36. Quầy CT2 Xuân Mai, Tô Hiệu, KM CHÂN 300G X 18% VÀ GIÒ TAI LƯỠI XÀO 250G X 15% TỪ NGÀY 01-3-2025 ĐẾN 30-03-2025</t>
  </si>
  <si>
    <t>00014392</t>
  </si>
  <si>
    <t>Tmart01011 35. Quầy tầng 5 tòa GEMEK, KĐT Lê Trọng Tấn, KM CHÂN 300G X 18% VÀ GIÒ TAI LƯỠI XÀO 250G X 15% TỪ NGÀY 01-3-2025 ĐẾN 30-03-2025</t>
  </si>
  <si>
    <t>00014391</t>
  </si>
  <si>
    <t>Tmart01010 34. Quầy tòa HH2A, KĐT The Spark Dương Nội, KM CHÂN 300G X 18% VÀ GIÒ TAI LƯỠI XÀO 250G X 15% TỪ NGÀY 01-3-2025 ĐẾN 30-03-2025</t>
  </si>
  <si>
    <t>00014390</t>
  </si>
  <si>
    <t>Tmart01001 29. Quầy tòa K-KĐT Dương Nội, KM CHÂN 300G X 18% VÀ GIÒ TAI LƯỠI XÀO 250G X 15% TỪ NGÀY 01-3-2025 ĐẾN 30-03-2025</t>
  </si>
  <si>
    <t>00014389</t>
  </si>
  <si>
    <t>Tmart01000 28. Quầy 485 Vũ Tông Phan, KM CHÂN 300G X 18% VÀ GIÒ TAI LƯỠI XÀO 250G X 15% TỪ NGÀY 01-3-2025 ĐẾN 30-03-2025</t>
  </si>
  <si>
    <t>00014388</t>
  </si>
  <si>
    <t>00014387</t>
  </si>
  <si>
    <t>00014385</t>
  </si>
  <si>
    <t>00014313</t>
  </si>
  <si>
    <t>Tmart01089 108. Quầy Licogi 13, KM CHÂN GIÒ MUỐI 300G X 18% VÀ GIÒ TAI LƯỠI XÀO X 15% TỪ NGÀY 1-3-2025 ĐẾN 30-03-2025</t>
  </si>
  <si>
    <t>00014221</t>
  </si>
  <si>
    <t>Tmart00928 12. Quầy CT12B Kim Văn - Kim Lũ, KM CHÂN GIÒ MUỐI 300G X 18% VÀ GIÒ TAI LƯỠI XÀO X 15% TỪ NGÀY 1-3-2025 ĐẾN 30-03-2025</t>
  </si>
  <si>
    <t>00014220</t>
  </si>
  <si>
    <t>00014197</t>
  </si>
  <si>
    <t>00014196</t>
  </si>
  <si>
    <t>00014195</t>
  </si>
  <si>
    <t>00014194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</si>
</sst>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65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4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66" t="s">
        <v>233</v>
      </c>
      <c r="B1" s="66"/>
      <c r="C1" s="66"/>
      <c r="D1" s="66"/>
      <c r="E1" s="66"/>
      <c r="F1" s="66"/>
      <c r="G1" s="66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67">
        <v>186587436</v>
      </c>
      <c r="D3" s="68"/>
      <c r="E3" s="6"/>
      <c r="F3" s="6"/>
      <c r="G3" s="6"/>
      <c r="H3" s="51"/>
      <c r="I3" s="51"/>
      <c r="J3" s="48" t="s">
        <v>62</v>
      </c>
      <c r="K3" s="47" t="s">
        <v>63</v>
      </c>
      <c r="L3" s="49" t="s">
        <v>64</v>
      </c>
    </row>
    <row r="4" spans="1:12" ht="15.75" x14ac:dyDescent="0.25">
      <c r="A4" s="7"/>
      <c r="B4" s="8" t="s">
        <v>234</v>
      </c>
      <c r="C4" s="9">
        <v>258052638</v>
      </c>
      <c r="D4" s="9">
        <v>20644223</v>
      </c>
      <c r="E4" s="9"/>
      <c r="F4" s="10"/>
      <c r="G4" s="10"/>
      <c r="I4" t="s">
        <v>65</v>
      </c>
      <c r="J4" s="48">
        <v>258052638</v>
      </c>
      <c r="K4" s="48">
        <v>20644223</v>
      </c>
      <c r="L4" s="48">
        <f>+J4+K4</f>
        <v>278696861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>
        <v>10391776</v>
      </c>
      <c r="K5" s="48">
        <v>831342</v>
      </c>
      <c r="L5" s="48">
        <f>+J5+K5</f>
        <v>11223118</v>
      </c>
    </row>
    <row r="6" spans="1:12" ht="15.75" x14ac:dyDescent="0.25">
      <c r="A6" s="69" t="s">
        <v>8</v>
      </c>
      <c r="B6" s="70"/>
      <c r="C6" s="15">
        <f>SUM(C4:C5)</f>
        <v>258052638</v>
      </c>
      <c r="D6" s="15">
        <f>SUM(D4:D5)</f>
        <v>20644223</v>
      </c>
      <c r="E6" s="16"/>
      <c r="F6" s="17"/>
      <c r="G6" s="18"/>
      <c r="J6" s="48">
        <f>+J4-J5</f>
        <v>247660862</v>
      </c>
      <c r="K6" s="48"/>
      <c r="L6" s="48">
        <f>+L4-L5</f>
        <v>267473743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5182977</v>
      </c>
      <c r="G7" s="12"/>
      <c r="J7" s="50">
        <f>3%*J6</f>
        <v>7429825.8599999994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69" t="s">
        <v>18</v>
      </c>
      <c r="B9" s="70"/>
      <c r="C9" s="15"/>
      <c r="D9" s="15"/>
      <c r="E9" s="15"/>
      <c r="F9" s="15">
        <f>SUM(F7:F8)</f>
        <v>5182977</v>
      </c>
      <c r="G9" s="18"/>
      <c r="J9" s="48">
        <f>+L6-J7</f>
        <v>260043917.13999999</v>
      </c>
      <c r="K9" s="52" t="s">
        <v>74</v>
      </c>
      <c r="L9" s="48"/>
    </row>
    <row r="10" spans="1:12" ht="15.75" x14ac:dyDescent="0.25">
      <c r="A10" s="7"/>
      <c r="B10" s="14" t="s">
        <v>24</v>
      </c>
      <c r="C10" s="9"/>
      <c r="D10" s="9"/>
      <c r="E10" s="9"/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69" t="s">
        <v>25</v>
      </c>
      <c r="B12" s="70"/>
      <c r="C12" s="15"/>
      <c r="D12" s="15"/>
      <c r="E12" s="15">
        <f>SUM(E10:E11)</f>
        <v>0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181404189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69" t="s">
        <v>9</v>
      </c>
      <c r="B15" s="70"/>
      <c r="C15" s="19"/>
      <c r="D15" s="19"/>
      <c r="E15" s="16"/>
      <c r="F15" s="18"/>
      <c r="G15" s="20">
        <f>SUM(G13:G14)</f>
        <v>181404189</v>
      </c>
      <c r="J15" s="48"/>
      <c r="K15" s="48"/>
      <c r="L15" s="48"/>
    </row>
    <row r="16" spans="1:12" ht="15.75" x14ac:dyDescent="0.25">
      <c r="A16" s="63" t="s">
        <v>10</v>
      </c>
      <c r="B16" s="64"/>
      <c r="C16" s="64"/>
      <c r="D16" s="64"/>
      <c r="E16" s="64"/>
      <c r="F16" s="65"/>
      <c r="G16" s="21">
        <f>+C3+C6+D6-F9-E12-G15</f>
        <v>278697131</v>
      </c>
      <c r="J16" s="48"/>
      <c r="K16" s="48"/>
      <c r="L16" s="48"/>
    </row>
    <row r="17" spans="1:7" ht="15.75" x14ac:dyDescent="0.25">
      <c r="A17" s="22"/>
      <c r="B17" s="23"/>
      <c r="C17" s="24"/>
      <c r="D17" s="24"/>
      <c r="E17" s="25"/>
    </row>
    <row r="18" spans="1:7" ht="15.75" x14ac:dyDescent="0.25">
      <c r="A18" s="22"/>
      <c r="B18" s="23"/>
      <c r="C18" s="24"/>
      <c r="D18" s="24"/>
      <c r="E18" s="25"/>
    </row>
    <row r="19" spans="1:7" ht="15.75" x14ac:dyDescent="0.25">
      <c r="A19" s="22"/>
      <c r="B19" s="23"/>
      <c r="C19" s="24"/>
      <c r="D19" s="24"/>
      <c r="E19" s="25"/>
      <c r="G19" s="62"/>
    </row>
    <row r="20" spans="1:7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workbookViewId="0">
      <pane ySplit="1" topLeftCell="A119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106</v>
      </c>
      <c r="C2" s="44">
        <v>45691</v>
      </c>
      <c r="D2" s="35" t="s">
        <v>21</v>
      </c>
      <c r="E2" s="35" t="s">
        <v>27</v>
      </c>
      <c r="F2" s="36">
        <v>4457862</v>
      </c>
      <c r="G2" s="36">
        <v>356629</v>
      </c>
      <c r="H2" s="36">
        <f>+F2+G2</f>
        <v>4814491</v>
      </c>
      <c r="I2" s="37"/>
    </row>
    <row r="3" spans="1:9" ht="24.75" customHeight="1" x14ac:dyDescent="0.2">
      <c r="A3" s="33">
        <v>2</v>
      </c>
      <c r="B3" s="34" t="s">
        <v>107</v>
      </c>
      <c r="C3" s="44">
        <v>45691</v>
      </c>
      <c r="D3" s="35" t="s">
        <v>21</v>
      </c>
      <c r="E3" s="35" t="s">
        <v>76</v>
      </c>
      <c r="F3" s="36">
        <v>1336444</v>
      </c>
      <c r="G3" s="36">
        <v>106916</v>
      </c>
      <c r="H3" s="36">
        <f t="shared" ref="H3:H66" si="0">+F3+G3</f>
        <v>1443360</v>
      </c>
      <c r="I3" s="37"/>
    </row>
    <row r="4" spans="1:9" ht="24.75" customHeight="1" x14ac:dyDescent="0.2">
      <c r="A4" s="33">
        <v>3</v>
      </c>
      <c r="B4" s="34" t="s">
        <v>108</v>
      </c>
      <c r="C4" s="44">
        <v>45691</v>
      </c>
      <c r="D4" s="35" t="s">
        <v>21</v>
      </c>
      <c r="E4" s="35" t="s">
        <v>69</v>
      </c>
      <c r="F4" s="36">
        <v>3869519</v>
      </c>
      <c r="G4" s="36">
        <v>309562</v>
      </c>
      <c r="H4" s="36">
        <f t="shared" si="0"/>
        <v>4179081</v>
      </c>
      <c r="I4" s="37"/>
    </row>
    <row r="5" spans="1:9" ht="24.75" customHeight="1" x14ac:dyDescent="0.2">
      <c r="A5" s="33">
        <v>4</v>
      </c>
      <c r="B5" s="34" t="s">
        <v>109</v>
      </c>
      <c r="C5" s="44">
        <v>45691</v>
      </c>
      <c r="D5" s="35" t="s">
        <v>21</v>
      </c>
      <c r="E5" s="35" t="s">
        <v>33</v>
      </c>
      <c r="F5" s="36">
        <v>1381175</v>
      </c>
      <c r="G5" s="36">
        <v>110494</v>
      </c>
      <c r="H5" s="36">
        <f t="shared" si="0"/>
        <v>1491669</v>
      </c>
      <c r="I5" s="37"/>
    </row>
    <row r="6" spans="1:9" ht="24.75" customHeight="1" x14ac:dyDescent="0.2">
      <c r="A6" s="33">
        <v>5</v>
      </c>
      <c r="B6" s="34" t="s">
        <v>110</v>
      </c>
      <c r="C6" s="44">
        <v>45691</v>
      </c>
      <c r="D6" s="35" t="s">
        <v>21</v>
      </c>
      <c r="E6" s="35" t="s">
        <v>41</v>
      </c>
      <c r="F6" s="36">
        <v>1381175</v>
      </c>
      <c r="G6" s="36">
        <v>110494</v>
      </c>
      <c r="H6" s="36">
        <f t="shared" si="0"/>
        <v>1491669</v>
      </c>
      <c r="I6" s="37"/>
    </row>
    <row r="7" spans="1:9" ht="24.75" customHeight="1" x14ac:dyDescent="0.2">
      <c r="A7" s="33">
        <v>6</v>
      </c>
      <c r="B7" s="34" t="s">
        <v>111</v>
      </c>
      <c r="C7" s="44">
        <v>45691</v>
      </c>
      <c r="D7" s="35" t="s">
        <v>21</v>
      </c>
      <c r="E7" s="35" t="s">
        <v>54</v>
      </c>
      <c r="F7" s="36">
        <v>3249022</v>
      </c>
      <c r="G7" s="36">
        <v>259922</v>
      </c>
      <c r="H7" s="36">
        <f t="shared" si="0"/>
        <v>3508944</v>
      </c>
      <c r="I7" s="37"/>
    </row>
    <row r="8" spans="1:9" ht="24.75" customHeight="1" x14ac:dyDescent="0.2">
      <c r="A8" s="33">
        <v>7</v>
      </c>
      <c r="B8" s="34" t="s">
        <v>112</v>
      </c>
      <c r="C8" s="44">
        <v>45692</v>
      </c>
      <c r="D8" s="35" t="s">
        <v>21</v>
      </c>
      <c r="E8" s="35" t="s">
        <v>113</v>
      </c>
      <c r="F8" s="36">
        <v>1879089</v>
      </c>
      <c r="G8" s="36">
        <v>150327</v>
      </c>
      <c r="H8" s="36">
        <f t="shared" si="0"/>
        <v>2029416</v>
      </c>
      <c r="I8" s="37"/>
    </row>
    <row r="9" spans="1:9" ht="24.75" customHeight="1" x14ac:dyDescent="0.2">
      <c r="A9" s="33">
        <v>8</v>
      </c>
      <c r="B9" s="34" t="s">
        <v>114</v>
      </c>
      <c r="C9" s="44">
        <v>45692</v>
      </c>
      <c r="D9" s="35" t="s">
        <v>21</v>
      </c>
      <c r="E9" s="35" t="s">
        <v>72</v>
      </c>
      <c r="F9" s="36">
        <v>1678850</v>
      </c>
      <c r="G9" s="36">
        <v>134308</v>
      </c>
      <c r="H9" s="36">
        <f t="shared" si="0"/>
        <v>1813158</v>
      </c>
      <c r="I9" s="37"/>
    </row>
    <row r="10" spans="1:9" ht="24.75" customHeight="1" x14ac:dyDescent="0.2">
      <c r="A10" s="33">
        <v>9</v>
      </c>
      <c r="B10" s="34" t="s">
        <v>115</v>
      </c>
      <c r="C10" s="44">
        <v>45692</v>
      </c>
      <c r="D10" s="35" t="s">
        <v>21</v>
      </c>
      <c r="E10" s="35" t="s">
        <v>100</v>
      </c>
      <c r="F10" s="36">
        <v>907298</v>
      </c>
      <c r="G10" s="36">
        <v>72584</v>
      </c>
      <c r="H10" s="36">
        <f t="shared" si="0"/>
        <v>979882</v>
      </c>
      <c r="I10" s="37"/>
    </row>
    <row r="11" spans="1:9" ht="24.75" customHeight="1" x14ac:dyDescent="0.2">
      <c r="A11" s="33">
        <v>10</v>
      </c>
      <c r="B11" s="34" t="s">
        <v>116</v>
      </c>
      <c r="C11" s="44">
        <v>45692</v>
      </c>
      <c r="D11" s="35" t="s">
        <v>21</v>
      </c>
      <c r="E11" s="35" t="s">
        <v>59</v>
      </c>
      <c r="F11" s="36">
        <v>1195018</v>
      </c>
      <c r="G11" s="36">
        <v>95601</v>
      </c>
      <c r="H11" s="36">
        <f t="shared" si="0"/>
        <v>1290619</v>
      </c>
      <c r="I11" s="37"/>
    </row>
    <row r="12" spans="1:9" ht="24.75" customHeight="1" x14ac:dyDescent="0.2">
      <c r="A12" s="33">
        <v>11</v>
      </c>
      <c r="B12" s="34" t="s">
        <v>117</v>
      </c>
      <c r="C12" s="44">
        <v>45692</v>
      </c>
      <c r="D12" s="35" t="s">
        <v>21</v>
      </c>
      <c r="E12" s="35" t="s">
        <v>32</v>
      </c>
      <c r="F12" s="36">
        <v>2376835</v>
      </c>
      <c r="G12" s="36">
        <v>190147</v>
      </c>
      <c r="H12" s="36">
        <f t="shared" si="0"/>
        <v>2566982</v>
      </c>
      <c r="I12" s="37"/>
    </row>
    <row r="13" spans="1:9" ht="24.75" customHeight="1" x14ac:dyDescent="0.2">
      <c r="A13" s="33">
        <v>12</v>
      </c>
      <c r="B13" s="34" t="s">
        <v>118</v>
      </c>
      <c r="C13" s="44">
        <v>45692</v>
      </c>
      <c r="D13" s="35" t="s">
        <v>21</v>
      </c>
      <c r="E13" s="35" t="s">
        <v>67</v>
      </c>
      <c r="F13" s="36">
        <v>1487625</v>
      </c>
      <c r="G13" s="36">
        <v>119010</v>
      </c>
      <c r="H13" s="36">
        <f t="shared" si="0"/>
        <v>1606635</v>
      </c>
      <c r="I13" s="37"/>
    </row>
    <row r="14" spans="1:9" ht="24.75" customHeight="1" x14ac:dyDescent="0.2">
      <c r="A14" s="33">
        <v>13</v>
      </c>
      <c r="B14" s="34" t="s">
        <v>119</v>
      </c>
      <c r="C14" s="44">
        <v>45693</v>
      </c>
      <c r="D14" s="35" t="s">
        <v>21</v>
      </c>
      <c r="E14" s="35" t="s">
        <v>23</v>
      </c>
      <c r="F14" s="36">
        <v>1469783</v>
      </c>
      <c r="G14" s="36">
        <v>117583</v>
      </c>
      <c r="H14" s="36">
        <f t="shared" si="0"/>
        <v>1587366</v>
      </c>
      <c r="I14" s="37"/>
    </row>
    <row r="15" spans="1:9" ht="24.75" customHeight="1" x14ac:dyDescent="0.2">
      <c r="A15" s="33">
        <v>14</v>
      </c>
      <c r="B15" s="34" t="s">
        <v>120</v>
      </c>
      <c r="C15" s="44">
        <v>45693</v>
      </c>
      <c r="D15" s="35" t="s">
        <v>21</v>
      </c>
      <c r="E15" s="35" t="s">
        <v>70</v>
      </c>
      <c r="F15" s="36">
        <v>2483409</v>
      </c>
      <c r="G15" s="36">
        <v>198673</v>
      </c>
      <c r="H15" s="36">
        <f t="shared" si="0"/>
        <v>2682082</v>
      </c>
      <c r="I15" s="37"/>
    </row>
    <row r="16" spans="1:9" ht="24.75" customHeight="1" x14ac:dyDescent="0.2">
      <c r="A16" s="33">
        <v>15</v>
      </c>
      <c r="B16" s="34" t="s">
        <v>121</v>
      </c>
      <c r="C16" s="44">
        <v>45693</v>
      </c>
      <c r="D16" s="35" t="s">
        <v>21</v>
      </c>
      <c r="E16" s="35" t="s">
        <v>72</v>
      </c>
      <c r="F16" s="36">
        <v>2220600</v>
      </c>
      <c r="G16" s="36">
        <v>177648</v>
      </c>
      <c r="H16" s="36">
        <f t="shared" si="0"/>
        <v>2398248</v>
      </c>
      <c r="I16" s="37"/>
    </row>
    <row r="17" spans="1:9" ht="24.75" customHeight="1" x14ac:dyDescent="0.2">
      <c r="A17" s="33">
        <v>16</v>
      </c>
      <c r="B17" s="34" t="s">
        <v>122</v>
      </c>
      <c r="C17" s="44">
        <v>45693</v>
      </c>
      <c r="D17" s="35" t="s">
        <v>21</v>
      </c>
      <c r="E17" s="35" t="s">
        <v>40</v>
      </c>
      <c r="F17" s="36">
        <v>1343347</v>
      </c>
      <c r="G17" s="36">
        <v>107468</v>
      </c>
      <c r="H17" s="36">
        <f t="shared" si="0"/>
        <v>1450815</v>
      </c>
      <c r="I17" s="37"/>
    </row>
    <row r="18" spans="1:9" ht="24.75" customHeight="1" x14ac:dyDescent="0.2">
      <c r="A18" s="33">
        <v>17</v>
      </c>
      <c r="B18" s="34" t="s">
        <v>123</v>
      </c>
      <c r="C18" s="44">
        <v>45694</v>
      </c>
      <c r="D18" s="35" t="s">
        <v>21</v>
      </c>
      <c r="E18" s="35" t="s">
        <v>73</v>
      </c>
      <c r="F18" s="36">
        <v>792805</v>
      </c>
      <c r="G18" s="36">
        <v>63424</v>
      </c>
      <c r="H18" s="36">
        <f t="shared" si="0"/>
        <v>856229</v>
      </c>
      <c r="I18" s="37"/>
    </row>
    <row r="19" spans="1:9" ht="24.75" customHeight="1" x14ac:dyDescent="0.2">
      <c r="A19" s="33">
        <v>18</v>
      </c>
      <c r="B19" s="34" t="s">
        <v>124</v>
      </c>
      <c r="C19" s="44">
        <v>45694</v>
      </c>
      <c r="D19" s="35" t="s">
        <v>21</v>
      </c>
      <c r="E19" s="35" t="s">
        <v>58</v>
      </c>
      <c r="F19" s="36">
        <v>962349</v>
      </c>
      <c r="G19" s="36">
        <v>76988</v>
      </c>
      <c r="H19" s="36">
        <f t="shared" si="0"/>
        <v>1039337</v>
      </c>
      <c r="I19" s="37"/>
    </row>
    <row r="20" spans="1:9" ht="24.75" customHeight="1" x14ac:dyDescent="0.2">
      <c r="A20" s="33">
        <v>19</v>
      </c>
      <c r="B20" s="34" t="s">
        <v>125</v>
      </c>
      <c r="C20" s="44">
        <v>45694</v>
      </c>
      <c r="D20" s="35" t="s">
        <v>21</v>
      </c>
      <c r="E20" s="35" t="s">
        <v>105</v>
      </c>
      <c r="F20" s="36">
        <v>962349</v>
      </c>
      <c r="G20" s="36">
        <v>76988</v>
      </c>
      <c r="H20" s="36">
        <f t="shared" si="0"/>
        <v>1039337</v>
      </c>
      <c r="I20" s="37"/>
    </row>
    <row r="21" spans="1:9" ht="24.75" customHeight="1" x14ac:dyDescent="0.2">
      <c r="A21" s="33">
        <v>20</v>
      </c>
      <c r="B21" s="34" t="s">
        <v>126</v>
      </c>
      <c r="C21" s="44">
        <v>45694</v>
      </c>
      <c r="D21" s="35" t="s">
        <v>21</v>
      </c>
      <c r="E21" s="35" t="s">
        <v>68</v>
      </c>
      <c r="F21" s="36">
        <v>2756611</v>
      </c>
      <c r="G21" s="36">
        <v>220529</v>
      </c>
      <c r="H21" s="36">
        <f t="shared" si="0"/>
        <v>2977140</v>
      </c>
      <c r="I21" s="37"/>
    </row>
    <row r="22" spans="1:9" ht="24.75" customHeight="1" x14ac:dyDescent="0.2">
      <c r="A22" s="33">
        <v>21</v>
      </c>
      <c r="B22" s="34" t="s">
        <v>127</v>
      </c>
      <c r="C22" s="44">
        <v>45694</v>
      </c>
      <c r="D22" s="35" t="s">
        <v>21</v>
      </c>
      <c r="E22" s="35" t="s">
        <v>82</v>
      </c>
      <c r="F22" s="36">
        <v>543411</v>
      </c>
      <c r="G22" s="36">
        <v>43473</v>
      </c>
      <c r="H22" s="36">
        <f t="shared" si="0"/>
        <v>586884</v>
      </c>
      <c r="I22" s="37"/>
    </row>
    <row r="23" spans="1:9" ht="24.75" customHeight="1" x14ac:dyDescent="0.2">
      <c r="A23" s="33">
        <v>22</v>
      </c>
      <c r="B23" s="34" t="s">
        <v>128</v>
      </c>
      <c r="C23" s="44">
        <v>45694</v>
      </c>
      <c r="D23" s="35" t="s">
        <v>21</v>
      </c>
      <c r="E23" s="35" t="s">
        <v>129</v>
      </c>
      <c r="F23" s="36">
        <v>659161</v>
      </c>
      <c r="G23" s="36">
        <v>52733</v>
      </c>
      <c r="H23" s="36">
        <f t="shared" si="0"/>
        <v>711894</v>
      </c>
      <c r="I23" s="37"/>
    </row>
    <row r="24" spans="1:9" ht="24.75" customHeight="1" x14ac:dyDescent="0.2">
      <c r="A24" s="33">
        <v>23</v>
      </c>
      <c r="B24" s="34" t="s">
        <v>130</v>
      </c>
      <c r="C24" s="44">
        <v>45694</v>
      </c>
      <c r="D24" s="35" t="s">
        <v>21</v>
      </c>
      <c r="E24" s="35" t="s">
        <v>95</v>
      </c>
      <c r="F24" s="36">
        <v>1286292</v>
      </c>
      <c r="G24" s="36">
        <v>102903</v>
      </c>
      <c r="H24" s="36">
        <f t="shared" si="0"/>
        <v>1389195</v>
      </c>
      <c r="I24" s="37"/>
    </row>
    <row r="25" spans="1:9" ht="24.75" customHeight="1" x14ac:dyDescent="0.2">
      <c r="A25" s="33">
        <v>24</v>
      </c>
      <c r="B25" s="34" t="s">
        <v>131</v>
      </c>
      <c r="C25" s="44">
        <v>45694</v>
      </c>
      <c r="D25" s="35" t="s">
        <v>21</v>
      </c>
      <c r="E25" s="35" t="s">
        <v>80</v>
      </c>
      <c r="F25" s="36">
        <v>962349</v>
      </c>
      <c r="G25" s="36">
        <v>76988</v>
      </c>
      <c r="H25" s="36">
        <f t="shared" si="0"/>
        <v>1039337</v>
      </c>
      <c r="I25" s="37"/>
    </row>
    <row r="26" spans="1:9" ht="24.75" customHeight="1" x14ac:dyDescent="0.2">
      <c r="A26" s="33">
        <v>25</v>
      </c>
      <c r="B26" s="34" t="s">
        <v>132</v>
      </c>
      <c r="C26" s="44">
        <v>45694</v>
      </c>
      <c r="D26" s="35" t="s">
        <v>21</v>
      </c>
      <c r="E26" s="35" t="s">
        <v>54</v>
      </c>
      <c r="F26" s="36">
        <v>1910011</v>
      </c>
      <c r="G26" s="36">
        <v>152801</v>
      </c>
      <c r="H26" s="36">
        <f t="shared" si="0"/>
        <v>2062812</v>
      </c>
      <c r="I26" s="37"/>
    </row>
    <row r="27" spans="1:9" ht="24.75" customHeight="1" x14ac:dyDescent="0.2">
      <c r="A27" s="33">
        <v>26</v>
      </c>
      <c r="B27" s="34" t="s">
        <v>133</v>
      </c>
      <c r="C27" s="44">
        <v>45694</v>
      </c>
      <c r="D27" s="35" t="s">
        <v>21</v>
      </c>
      <c r="E27" s="35" t="s">
        <v>55</v>
      </c>
      <c r="F27" s="36">
        <v>784741</v>
      </c>
      <c r="G27" s="36">
        <v>62779</v>
      </c>
      <c r="H27" s="36">
        <f t="shared" si="0"/>
        <v>847520</v>
      </c>
      <c r="I27" s="37"/>
    </row>
    <row r="28" spans="1:9" ht="24.75" customHeight="1" x14ac:dyDescent="0.2">
      <c r="A28" s="33">
        <v>27</v>
      </c>
      <c r="B28" s="34" t="s">
        <v>134</v>
      </c>
      <c r="C28" s="44">
        <v>45694</v>
      </c>
      <c r="D28" s="35" t="s">
        <v>21</v>
      </c>
      <c r="E28" s="35" t="s">
        <v>41</v>
      </c>
      <c r="F28" s="36">
        <v>962349</v>
      </c>
      <c r="G28" s="36">
        <v>76988</v>
      </c>
      <c r="H28" s="36">
        <f t="shared" si="0"/>
        <v>1039337</v>
      </c>
      <c r="I28" s="37"/>
    </row>
    <row r="29" spans="1:9" ht="24.75" customHeight="1" x14ac:dyDescent="0.2">
      <c r="A29" s="33">
        <v>28</v>
      </c>
      <c r="B29" s="34" t="s">
        <v>135</v>
      </c>
      <c r="C29" s="44">
        <v>45694</v>
      </c>
      <c r="D29" s="35" t="s">
        <v>21</v>
      </c>
      <c r="E29" s="35" t="s">
        <v>96</v>
      </c>
      <c r="F29" s="36">
        <v>543411</v>
      </c>
      <c r="G29" s="36">
        <v>43473</v>
      </c>
      <c r="H29" s="36">
        <f t="shared" si="0"/>
        <v>586884</v>
      </c>
      <c r="I29" s="37"/>
    </row>
    <row r="30" spans="1:9" ht="24.75" customHeight="1" x14ac:dyDescent="0.2">
      <c r="A30" s="33">
        <v>29</v>
      </c>
      <c r="B30" s="34" t="s">
        <v>136</v>
      </c>
      <c r="C30" s="44">
        <v>45694</v>
      </c>
      <c r="D30" s="35" t="s">
        <v>21</v>
      </c>
      <c r="E30" s="35" t="s">
        <v>77</v>
      </c>
      <c r="F30" s="36">
        <v>792805</v>
      </c>
      <c r="G30" s="36">
        <v>63424</v>
      </c>
      <c r="H30" s="36">
        <f t="shared" si="0"/>
        <v>856229</v>
      </c>
      <c r="I30" s="37"/>
    </row>
    <row r="31" spans="1:9" ht="24.75" customHeight="1" x14ac:dyDescent="0.2">
      <c r="A31" s="33">
        <v>30</v>
      </c>
      <c r="B31" s="34" t="s">
        <v>137</v>
      </c>
      <c r="C31" s="44">
        <v>45694</v>
      </c>
      <c r="D31" s="35" t="s">
        <v>21</v>
      </c>
      <c r="E31" s="35" t="s">
        <v>92</v>
      </c>
      <c r="F31" s="36">
        <v>1507419</v>
      </c>
      <c r="G31" s="36">
        <v>120594</v>
      </c>
      <c r="H31" s="36">
        <f t="shared" si="0"/>
        <v>1628013</v>
      </c>
      <c r="I31" s="37"/>
    </row>
    <row r="32" spans="1:9" ht="24.75" customHeight="1" x14ac:dyDescent="0.2">
      <c r="A32" s="33">
        <v>31</v>
      </c>
      <c r="B32" s="34" t="s">
        <v>138</v>
      </c>
      <c r="C32" s="44">
        <v>45694</v>
      </c>
      <c r="D32" s="35" t="s">
        <v>21</v>
      </c>
      <c r="E32" s="35" t="s">
        <v>53</v>
      </c>
      <c r="F32" s="36">
        <v>918385</v>
      </c>
      <c r="G32" s="36">
        <v>73471</v>
      </c>
      <c r="H32" s="36">
        <f t="shared" si="0"/>
        <v>991856</v>
      </c>
      <c r="I32" s="37"/>
    </row>
    <row r="33" spans="1:9" ht="24.75" customHeight="1" x14ac:dyDescent="0.2">
      <c r="A33" s="33">
        <v>32</v>
      </c>
      <c r="B33" s="34" t="s">
        <v>139</v>
      </c>
      <c r="C33" s="44">
        <v>45694</v>
      </c>
      <c r="D33" s="35" t="s">
        <v>21</v>
      </c>
      <c r="E33" s="35" t="s">
        <v>52</v>
      </c>
      <c r="F33" s="36">
        <v>792805</v>
      </c>
      <c r="G33" s="36">
        <v>63424</v>
      </c>
      <c r="H33" s="36">
        <f t="shared" si="0"/>
        <v>856229</v>
      </c>
      <c r="I33" s="37"/>
    </row>
    <row r="34" spans="1:9" ht="24.75" customHeight="1" x14ac:dyDescent="0.2">
      <c r="A34" s="33">
        <v>33</v>
      </c>
      <c r="B34" s="34" t="s">
        <v>140</v>
      </c>
      <c r="C34" s="44">
        <v>45694</v>
      </c>
      <c r="D34" s="35" t="s">
        <v>21</v>
      </c>
      <c r="E34" s="35" t="s">
        <v>51</v>
      </c>
      <c r="F34" s="36">
        <v>1931986</v>
      </c>
      <c r="G34" s="36">
        <v>154559</v>
      </c>
      <c r="H34" s="36">
        <f t="shared" si="0"/>
        <v>2086545</v>
      </c>
      <c r="I34" s="37"/>
    </row>
    <row r="35" spans="1:9" ht="24.75" customHeight="1" x14ac:dyDescent="0.2">
      <c r="A35" s="33">
        <v>34</v>
      </c>
      <c r="B35" s="34" t="s">
        <v>141</v>
      </c>
      <c r="C35" s="44">
        <v>45694</v>
      </c>
      <c r="D35" s="35" t="s">
        <v>21</v>
      </c>
      <c r="E35" s="35" t="s">
        <v>50</v>
      </c>
      <c r="F35" s="36">
        <v>712955</v>
      </c>
      <c r="G35" s="36">
        <v>57036</v>
      </c>
      <c r="H35" s="36">
        <f t="shared" si="0"/>
        <v>769991</v>
      </c>
      <c r="I35" s="37"/>
    </row>
    <row r="36" spans="1:9" ht="24.75" customHeight="1" x14ac:dyDescent="0.2">
      <c r="A36" s="33">
        <v>35</v>
      </c>
      <c r="B36" s="34" t="s">
        <v>142</v>
      </c>
      <c r="C36" s="44">
        <v>45694</v>
      </c>
      <c r="D36" s="35" t="s">
        <v>21</v>
      </c>
      <c r="E36" s="35" t="s">
        <v>49</v>
      </c>
      <c r="F36" s="36">
        <v>868461</v>
      </c>
      <c r="G36" s="36">
        <v>69477</v>
      </c>
      <c r="H36" s="36">
        <f t="shared" si="0"/>
        <v>937938</v>
      </c>
      <c r="I36" s="37"/>
    </row>
    <row r="37" spans="1:9" ht="24.75" customHeight="1" x14ac:dyDescent="0.2">
      <c r="A37" s="33">
        <v>36</v>
      </c>
      <c r="B37" s="34" t="s">
        <v>143</v>
      </c>
      <c r="C37" s="44">
        <v>45694</v>
      </c>
      <c r="D37" s="35" t="s">
        <v>21</v>
      </c>
      <c r="E37" s="35" t="s">
        <v>90</v>
      </c>
      <c r="F37" s="36">
        <v>918385</v>
      </c>
      <c r="G37" s="36">
        <v>73471</v>
      </c>
      <c r="H37" s="36">
        <f t="shared" si="0"/>
        <v>991856</v>
      </c>
      <c r="I37" s="37"/>
    </row>
    <row r="38" spans="1:9" ht="24.75" customHeight="1" x14ac:dyDescent="0.2">
      <c r="A38" s="33">
        <v>37</v>
      </c>
      <c r="B38" s="34" t="s">
        <v>144</v>
      </c>
      <c r="C38" s="44">
        <v>45694</v>
      </c>
      <c r="D38" s="35" t="s">
        <v>21</v>
      </c>
      <c r="E38" s="35" t="s">
        <v>99</v>
      </c>
      <c r="F38" s="36">
        <v>784741</v>
      </c>
      <c r="G38" s="36">
        <v>62779</v>
      </c>
      <c r="H38" s="36">
        <f t="shared" si="0"/>
        <v>847520</v>
      </c>
      <c r="I38" s="37"/>
    </row>
    <row r="39" spans="1:9" ht="24.75" customHeight="1" x14ac:dyDescent="0.2">
      <c r="A39" s="33">
        <v>38</v>
      </c>
      <c r="B39" s="34" t="s">
        <v>145</v>
      </c>
      <c r="C39" s="44">
        <v>45694</v>
      </c>
      <c r="D39" s="35" t="s">
        <v>21</v>
      </c>
      <c r="E39" s="35" t="s">
        <v>79</v>
      </c>
      <c r="F39" s="36">
        <v>543411</v>
      </c>
      <c r="G39" s="36">
        <v>43473</v>
      </c>
      <c r="H39" s="36">
        <f t="shared" si="0"/>
        <v>586884</v>
      </c>
      <c r="I39" s="37"/>
    </row>
    <row r="40" spans="1:9" ht="24.75" customHeight="1" x14ac:dyDescent="0.2">
      <c r="A40" s="33">
        <v>39</v>
      </c>
      <c r="B40" s="34" t="s">
        <v>146</v>
      </c>
      <c r="C40" s="44">
        <v>45694</v>
      </c>
      <c r="D40" s="35" t="s">
        <v>21</v>
      </c>
      <c r="E40" s="35" t="s">
        <v>71</v>
      </c>
      <c r="F40" s="36">
        <v>677055</v>
      </c>
      <c r="G40" s="36">
        <v>54164</v>
      </c>
      <c r="H40" s="36">
        <f t="shared" si="0"/>
        <v>731219</v>
      </c>
      <c r="I40" s="37"/>
    </row>
    <row r="41" spans="1:9" ht="24.75" customHeight="1" x14ac:dyDescent="0.2">
      <c r="A41" s="33">
        <v>40</v>
      </c>
      <c r="B41" s="34" t="s">
        <v>147</v>
      </c>
      <c r="C41" s="44">
        <v>45694</v>
      </c>
      <c r="D41" s="35" t="s">
        <v>21</v>
      </c>
      <c r="E41" s="35" t="s">
        <v>39</v>
      </c>
      <c r="F41" s="36">
        <v>792805</v>
      </c>
      <c r="G41" s="36">
        <v>63424</v>
      </c>
      <c r="H41" s="36">
        <f t="shared" si="0"/>
        <v>856229</v>
      </c>
      <c r="I41" s="37"/>
    </row>
    <row r="42" spans="1:9" ht="24.75" customHeight="1" x14ac:dyDescent="0.2">
      <c r="A42" s="33">
        <v>41</v>
      </c>
      <c r="B42" s="34" t="s">
        <v>148</v>
      </c>
      <c r="C42" s="44">
        <v>45694</v>
      </c>
      <c r="D42" s="35" t="s">
        <v>21</v>
      </c>
      <c r="E42" s="35" t="s">
        <v>38</v>
      </c>
      <c r="F42" s="36">
        <v>1002105</v>
      </c>
      <c r="G42" s="36">
        <v>80168</v>
      </c>
      <c r="H42" s="36">
        <f t="shared" si="0"/>
        <v>1082273</v>
      </c>
      <c r="I42" s="37"/>
    </row>
    <row r="43" spans="1:9" ht="24.75" customHeight="1" x14ac:dyDescent="0.2">
      <c r="A43" s="33">
        <v>42</v>
      </c>
      <c r="B43" s="34" t="s">
        <v>149</v>
      </c>
      <c r="C43" s="44">
        <v>45694</v>
      </c>
      <c r="D43" s="35" t="s">
        <v>21</v>
      </c>
      <c r="E43" s="35" t="s">
        <v>35</v>
      </c>
      <c r="F43" s="36">
        <v>1209972</v>
      </c>
      <c r="G43" s="36">
        <v>96798</v>
      </c>
      <c r="H43" s="36">
        <f t="shared" si="0"/>
        <v>1306770</v>
      </c>
      <c r="I43" s="37"/>
    </row>
    <row r="44" spans="1:9" ht="24.75" customHeight="1" x14ac:dyDescent="0.2">
      <c r="A44" s="33">
        <v>43</v>
      </c>
      <c r="B44" s="34" t="s">
        <v>150</v>
      </c>
      <c r="C44" s="44">
        <v>45694</v>
      </c>
      <c r="D44" s="35" t="s">
        <v>21</v>
      </c>
      <c r="E44" s="35" t="s">
        <v>60</v>
      </c>
      <c r="F44" s="36">
        <v>1296460</v>
      </c>
      <c r="G44" s="36">
        <v>103717</v>
      </c>
      <c r="H44" s="36">
        <f t="shared" si="0"/>
        <v>1400177</v>
      </c>
      <c r="I44" s="37"/>
    </row>
    <row r="45" spans="1:9" ht="24.75" customHeight="1" x14ac:dyDescent="0.2">
      <c r="A45" s="33">
        <v>44</v>
      </c>
      <c r="B45" s="34" t="s">
        <v>151</v>
      </c>
      <c r="C45" s="44">
        <v>45694</v>
      </c>
      <c r="D45" s="35" t="s">
        <v>21</v>
      </c>
      <c r="E45" s="35" t="s">
        <v>31</v>
      </c>
      <c r="F45" s="36">
        <v>1924586</v>
      </c>
      <c r="G45" s="36">
        <v>153967</v>
      </c>
      <c r="H45" s="36">
        <f t="shared" si="0"/>
        <v>2078553</v>
      </c>
      <c r="I45" s="37"/>
    </row>
    <row r="46" spans="1:9" ht="24.75" customHeight="1" x14ac:dyDescent="0.2">
      <c r="A46" s="33">
        <v>45</v>
      </c>
      <c r="B46" s="34" t="s">
        <v>152</v>
      </c>
      <c r="C46" s="44">
        <v>45694</v>
      </c>
      <c r="D46" s="35" t="s">
        <v>21</v>
      </c>
      <c r="E46" s="35" t="s">
        <v>57</v>
      </c>
      <c r="F46" s="36">
        <v>659161</v>
      </c>
      <c r="G46" s="36">
        <v>52733</v>
      </c>
      <c r="H46" s="36">
        <f t="shared" si="0"/>
        <v>711894</v>
      </c>
      <c r="I46" s="37"/>
    </row>
    <row r="47" spans="1:9" ht="24.75" customHeight="1" x14ac:dyDescent="0.2">
      <c r="A47" s="33">
        <v>46</v>
      </c>
      <c r="B47" s="34" t="s">
        <v>153</v>
      </c>
      <c r="C47" s="44">
        <v>45694</v>
      </c>
      <c r="D47" s="35" t="s">
        <v>21</v>
      </c>
      <c r="E47" s="35" t="s">
        <v>66</v>
      </c>
      <c r="F47" s="36">
        <v>1087929</v>
      </c>
      <c r="G47" s="36">
        <v>87034</v>
      </c>
      <c r="H47" s="36">
        <f t="shared" si="0"/>
        <v>1174963</v>
      </c>
      <c r="I47" s="37"/>
    </row>
    <row r="48" spans="1:9" ht="24.75" customHeight="1" x14ac:dyDescent="0.2">
      <c r="A48" s="33">
        <v>47</v>
      </c>
      <c r="B48" s="34" t="s">
        <v>154</v>
      </c>
      <c r="C48" s="44">
        <v>45694</v>
      </c>
      <c r="D48" s="35" t="s">
        <v>21</v>
      </c>
      <c r="E48" s="35" t="s">
        <v>30</v>
      </c>
      <c r="F48" s="36">
        <v>1296460</v>
      </c>
      <c r="G48" s="36">
        <v>103717</v>
      </c>
      <c r="H48" s="36">
        <f t="shared" si="0"/>
        <v>1400177</v>
      </c>
      <c r="I48" s="37"/>
    </row>
    <row r="49" spans="1:9" ht="24.75" customHeight="1" x14ac:dyDescent="0.2">
      <c r="A49" s="33">
        <v>48</v>
      </c>
      <c r="B49" s="34" t="s">
        <v>155</v>
      </c>
      <c r="C49" s="44">
        <v>45694</v>
      </c>
      <c r="D49" s="35" t="s">
        <v>21</v>
      </c>
      <c r="E49" s="35" t="s">
        <v>29</v>
      </c>
      <c r="F49" s="36">
        <v>962349</v>
      </c>
      <c r="G49" s="36">
        <v>76988</v>
      </c>
      <c r="H49" s="36">
        <f t="shared" si="0"/>
        <v>1039337</v>
      </c>
      <c r="I49" s="37"/>
    </row>
    <row r="50" spans="1:9" ht="24.75" customHeight="1" x14ac:dyDescent="0.2">
      <c r="A50" s="33">
        <v>49</v>
      </c>
      <c r="B50" s="34" t="s">
        <v>156</v>
      </c>
      <c r="C50" s="44">
        <v>45694</v>
      </c>
      <c r="D50" s="35" t="s">
        <v>21</v>
      </c>
      <c r="E50" s="35" t="s">
        <v>34</v>
      </c>
      <c r="F50" s="36">
        <v>4594533</v>
      </c>
      <c r="G50" s="36">
        <v>367563</v>
      </c>
      <c r="H50" s="36">
        <f t="shared" si="0"/>
        <v>4962096</v>
      </c>
      <c r="I50" s="37"/>
    </row>
    <row r="51" spans="1:9" ht="24.75" customHeight="1" x14ac:dyDescent="0.2">
      <c r="A51" s="33">
        <v>50</v>
      </c>
      <c r="B51" s="34" t="s">
        <v>157</v>
      </c>
      <c r="C51" s="44">
        <v>45694</v>
      </c>
      <c r="D51" s="35" t="s">
        <v>21</v>
      </c>
      <c r="E51" s="35" t="s">
        <v>76</v>
      </c>
      <c r="F51" s="36">
        <v>3946039</v>
      </c>
      <c r="G51" s="36">
        <v>315683</v>
      </c>
      <c r="H51" s="36">
        <f t="shared" si="0"/>
        <v>4261722</v>
      </c>
      <c r="I51" s="37"/>
    </row>
    <row r="52" spans="1:9" ht="24.75" customHeight="1" x14ac:dyDescent="0.2">
      <c r="A52" s="33">
        <v>51</v>
      </c>
      <c r="B52" s="34" t="s">
        <v>158</v>
      </c>
      <c r="C52" s="44">
        <v>45694</v>
      </c>
      <c r="D52" s="35" t="s">
        <v>21</v>
      </c>
      <c r="E52" s="35" t="s">
        <v>36</v>
      </c>
      <c r="F52" s="36">
        <v>2526826</v>
      </c>
      <c r="G52" s="36">
        <v>202146</v>
      </c>
      <c r="H52" s="36">
        <f t="shared" si="0"/>
        <v>2728972</v>
      </c>
      <c r="I52" s="37"/>
    </row>
    <row r="53" spans="1:9" ht="24.75" customHeight="1" x14ac:dyDescent="0.2">
      <c r="A53" s="33">
        <v>52</v>
      </c>
      <c r="B53" s="34" t="s">
        <v>159</v>
      </c>
      <c r="C53" s="44">
        <v>45694</v>
      </c>
      <c r="D53" s="35" t="s">
        <v>21</v>
      </c>
      <c r="E53" s="35" t="s">
        <v>80</v>
      </c>
      <c r="F53" s="36">
        <v>1648415</v>
      </c>
      <c r="G53" s="36">
        <v>131873</v>
      </c>
      <c r="H53" s="36">
        <f t="shared" si="0"/>
        <v>1780288</v>
      </c>
      <c r="I53" s="37"/>
    </row>
    <row r="54" spans="1:9" ht="24.75" customHeight="1" x14ac:dyDescent="0.2">
      <c r="A54" s="33">
        <v>53</v>
      </c>
      <c r="B54" s="34" t="s">
        <v>160</v>
      </c>
      <c r="C54" s="44">
        <v>45698</v>
      </c>
      <c r="D54" s="35" t="s">
        <v>21</v>
      </c>
      <c r="E54" s="35" t="s">
        <v>48</v>
      </c>
      <c r="F54" s="36">
        <v>3908822</v>
      </c>
      <c r="G54" s="36">
        <v>312706</v>
      </c>
      <c r="H54" s="36">
        <f t="shared" si="0"/>
        <v>4221528</v>
      </c>
      <c r="I54" s="37"/>
    </row>
    <row r="55" spans="1:9" ht="24.75" customHeight="1" x14ac:dyDescent="0.2">
      <c r="A55" s="33">
        <v>54</v>
      </c>
      <c r="B55" s="34" t="s">
        <v>161</v>
      </c>
      <c r="C55" s="44">
        <v>45698</v>
      </c>
      <c r="D55" s="35" t="s">
        <v>21</v>
      </c>
      <c r="E55" s="35" t="s">
        <v>55</v>
      </c>
      <c r="F55" s="36">
        <v>1204689</v>
      </c>
      <c r="G55" s="36">
        <v>96375</v>
      </c>
      <c r="H55" s="36">
        <f t="shared" si="0"/>
        <v>1301064</v>
      </c>
      <c r="I55" s="37"/>
    </row>
    <row r="56" spans="1:9" ht="24.75" customHeight="1" x14ac:dyDescent="0.2">
      <c r="A56" s="33">
        <v>55</v>
      </c>
      <c r="B56" s="34" t="s">
        <v>162</v>
      </c>
      <c r="C56" s="44">
        <v>45699</v>
      </c>
      <c r="D56" s="35" t="s">
        <v>21</v>
      </c>
      <c r="E56" s="35" t="s">
        <v>163</v>
      </c>
      <c r="F56" s="36">
        <v>2779365</v>
      </c>
      <c r="G56" s="36">
        <v>222349</v>
      </c>
      <c r="H56" s="36">
        <f t="shared" si="0"/>
        <v>3001714</v>
      </c>
      <c r="I56" s="37"/>
    </row>
    <row r="57" spans="1:9" ht="24.75" customHeight="1" x14ac:dyDescent="0.2">
      <c r="A57" s="33">
        <v>56</v>
      </c>
      <c r="B57" s="34" t="s">
        <v>164</v>
      </c>
      <c r="C57" s="44">
        <v>45700</v>
      </c>
      <c r="D57" s="35" t="s">
        <v>21</v>
      </c>
      <c r="E57" s="35" t="s">
        <v>101</v>
      </c>
      <c r="F57" s="36">
        <v>668527</v>
      </c>
      <c r="G57" s="36">
        <v>53482</v>
      </c>
      <c r="H57" s="36">
        <f t="shared" si="0"/>
        <v>722009</v>
      </c>
      <c r="I57" s="37"/>
    </row>
    <row r="58" spans="1:9" ht="24.75" customHeight="1" x14ac:dyDescent="0.2">
      <c r="A58" s="33">
        <v>57</v>
      </c>
      <c r="B58" s="34" t="s">
        <v>165</v>
      </c>
      <c r="C58" s="44">
        <v>45700</v>
      </c>
      <c r="D58" s="35" t="s">
        <v>21</v>
      </c>
      <c r="E58" s="35" t="s">
        <v>72</v>
      </c>
      <c r="F58" s="36">
        <v>3430573</v>
      </c>
      <c r="G58" s="36">
        <v>274446</v>
      </c>
      <c r="H58" s="36">
        <f t="shared" si="0"/>
        <v>3705019</v>
      </c>
      <c r="I58" s="37"/>
    </row>
    <row r="59" spans="1:9" ht="24.75" customHeight="1" x14ac:dyDescent="0.2">
      <c r="A59" s="33">
        <v>58</v>
      </c>
      <c r="B59" s="34" t="s">
        <v>166</v>
      </c>
      <c r="C59" s="44">
        <v>45700</v>
      </c>
      <c r="D59" s="35" t="s">
        <v>21</v>
      </c>
      <c r="E59" s="35" t="s">
        <v>104</v>
      </c>
      <c r="F59" s="36">
        <v>993083</v>
      </c>
      <c r="G59" s="36">
        <v>79447</v>
      </c>
      <c r="H59" s="36">
        <f t="shared" si="0"/>
        <v>1072530</v>
      </c>
      <c r="I59" s="37"/>
    </row>
    <row r="60" spans="1:9" ht="24.75" customHeight="1" x14ac:dyDescent="0.2">
      <c r="A60" s="33">
        <v>59</v>
      </c>
      <c r="B60" s="34" t="s">
        <v>167</v>
      </c>
      <c r="C60" s="44">
        <v>45701</v>
      </c>
      <c r="D60" s="35" t="s">
        <v>21</v>
      </c>
      <c r="E60" s="35" t="s">
        <v>50</v>
      </c>
      <c r="F60" s="36">
        <v>482464</v>
      </c>
      <c r="G60" s="36">
        <v>38597</v>
      </c>
      <c r="H60" s="36">
        <f t="shared" si="0"/>
        <v>521061</v>
      </c>
      <c r="I60" s="37"/>
    </row>
    <row r="61" spans="1:9" ht="24.75" customHeight="1" x14ac:dyDescent="0.2">
      <c r="A61" s="33">
        <v>60</v>
      </c>
      <c r="B61" s="34" t="s">
        <v>168</v>
      </c>
      <c r="C61" s="44">
        <v>45701</v>
      </c>
      <c r="D61" s="35" t="s">
        <v>21</v>
      </c>
      <c r="E61" s="35" t="s">
        <v>76</v>
      </c>
      <c r="F61" s="36">
        <v>1127252</v>
      </c>
      <c r="G61" s="36">
        <v>90180</v>
      </c>
      <c r="H61" s="36">
        <f t="shared" si="0"/>
        <v>1217432</v>
      </c>
      <c r="I61" s="37"/>
    </row>
    <row r="62" spans="1:9" ht="24.75" customHeight="1" x14ac:dyDescent="0.2">
      <c r="A62" s="33">
        <v>61</v>
      </c>
      <c r="B62" s="34" t="s">
        <v>169</v>
      </c>
      <c r="C62" s="44">
        <v>45701</v>
      </c>
      <c r="D62" s="35" t="s">
        <v>21</v>
      </c>
      <c r="E62" s="35" t="s">
        <v>95</v>
      </c>
      <c r="F62" s="36">
        <v>1382994</v>
      </c>
      <c r="G62" s="36">
        <v>110640</v>
      </c>
      <c r="H62" s="36">
        <f t="shared" si="0"/>
        <v>1493634</v>
      </c>
      <c r="I62" s="37"/>
    </row>
    <row r="63" spans="1:9" ht="24.75" customHeight="1" x14ac:dyDescent="0.2">
      <c r="A63" s="33">
        <v>62</v>
      </c>
      <c r="B63" s="34" t="s">
        <v>170</v>
      </c>
      <c r="C63" s="44">
        <v>45702</v>
      </c>
      <c r="D63" s="35" t="s">
        <v>21</v>
      </c>
      <c r="E63" s="35" t="s">
        <v>93</v>
      </c>
      <c r="F63" s="36">
        <v>3245296</v>
      </c>
      <c r="G63" s="36">
        <v>259624</v>
      </c>
      <c r="H63" s="36">
        <f t="shared" si="0"/>
        <v>3504920</v>
      </c>
      <c r="I63" s="37"/>
    </row>
    <row r="64" spans="1:9" ht="24.75" customHeight="1" x14ac:dyDescent="0.2">
      <c r="A64" s="33">
        <v>63</v>
      </c>
      <c r="B64" s="34" t="s">
        <v>171</v>
      </c>
      <c r="C64" s="44">
        <v>45702</v>
      </c>
      <c r="D64" s="35" t="s">
        <v>21</v>
      </c>
      <c r="E64" s="35" t="s">
        <v>43</v>
      </c>
      <c r="F64" s="36">
        <v>993272</v>
      </c>
      <c r="G64" s="36">
        <v>79462</v>
      </c>
      <c r="H64" s="36">
        <f t="shared" si="0"/>
        <v>1072734</v>
      </c>
      <c r="I64" s="37"/>
    </row>
    <row r="65" spans="1:9" ht="24.75" customHeight="1" x14ac:dyDescent="0.2">
      <c r="A65" s="33">
        <v>64</v>
      </c>
      <c r="B65" s="34" t="s">
        <v>172</v>
      </c>
      <c r="C65" s="44">
        <v>45702</v>
      </c>
      <c r="D65" s="35" t="s">
        <v>21</v>
      </c>
      <c r="E65" s="35" t="s">
        <v>71</v>
      </c>
      <c r="F65" s="36">
        <v>1471437</v>
      </c>
      <c r="G65" s="36">
        <v>117715</v>
      </c>
      <c r="H65" s="36">
        <f t="shared" si="0"/>
        <v>1589152</v>
      </c>
      <c r="I65" s="37"/>
    </row>
    <row r="66" spans="1:9" ht="24.75" customHeight="1" x14ac:dyDescent="0.2">
      <c r="A66" s="33">
        <v>65</v>
      </c>
      <c r="B66" s="34" t="s">
        <v>173</v>
      </c>
      <c r="C66" s="44">
        <v>45702</v>
      </c>
      <c r="D66" s="35" t="s">
        <v>21</v>
      </c>
      <c r="E66" s="35" t="s">
        <v>28</v>
      </c>
      <c r="F66" s="36">
        <v>2728693</v>
      </c>
      <c r="G66" s="36">
        <v>218295</v>
      </c>
      <c r="H66" s="36">
        <f t="shared" si="0"/>
        <v>2946988</v>
      </c>
      <c r="I66" s="37"/>
    </row>
    <row r="67" spans="1:9" ht="24.75" customHeight="1" x14ac:dyDescent="0.2">
      <c r="A67" s="33">
        <v>66</v>
      </c>
      <c r="B67" s="34" t="s">
        <v>174</v>
      </c>
      <c r="C67" s="44">
        <v>45702</v>
      </c>
      <c r="D67" s="35" t="s">
        <v>21</v>
      </c>
      <c r="E67" s="35" t="s">
        <v>39</v>
      </c>
      <c r="F67" s="36">
        <v>911232</v>
      </c>
      <c r="G67" s="36">
        <v>72899</v>
      </c>
      <c r="H67" s="36">
        <f t="shared" ref="H67:H90" si="1">+F67+G67</f>
        <v>984131</v>
      </c>
      <c r="I67" s="37"/>
    </row>
    <row r="68" spans="1:9" ht="24.75" customHeight="1" x14ac:dyDescent="0.2">
      <c r="A68" s="33">
        <v>67</v>
      </c>
      <c r="B68" s="34" t="s">
        <v>175</v>
      </c>
      <c r="C68" s="44">
        <v>45702</v>
      </c>
      <c r="D68" s="35" t="s">
        <v>21</v>
      </c>
      <c r="E68" s="35" t="s">
        <v>81</v>
      </c>
      <c r="F68" s="36">
        <v>839425</v>
      </c>
      <c r="G68" s="36">
        <v>67154</v>
      </c>
      <c r="H68" s="36">
        <f t="shared" si="1"/>
        <v>906579</v>
      </c>
      <c r="I68" s="37"/>
    </row>
    <row r="69" spans="1:9" ht="24.75" customHeight="1" x14ac:dyDescent="0.2">
      <c r="A69" s="33">
        <v>68</v>
      </c>
      <c r="B69" s="34" t="s">
        <v>176</v>
      </c>
      <c r="C69" s="44">
        <v>45703</v>
      </c>
      <c r="D69" s="35" t="s">
        <v>21</v>
      </c>
      <c r="E69" s="35" t="s">
        <v>91</v>
      </c>
      <c r="F69" s="36">
        <v>1772519</v>
      </c>
      <c r="G69" s="36">
        <v>141802</v>
      </c>
      <c r="H69" s="36">
        <f t="shared" si="1"/>
        <v>1914321</v>
      </c>
      <c r="I69" s="37"/>
    </row>
    <row r="70" spans="1:9" ht="24.75" customHeight="1" x14ac:dyDescent="0.2">
      <c r="A70" s="33">
        <v>69</v>
      </c>
      <c r="B70" s="34" t="s">
        <v>177</v>
      </c>
      <c r="C70" s="44">
        <v>45703</v>
      </c>
      <c r="D70" s="35" t="s">
        <v>21</v>
      </c>
      <c r="E70" s="35" t="s">
        <v>46</v>
      </c>
      <c r="F70" s="36">
        <v>1971551</v>
      </c>
      <c r="G70" s="36">
        <v>157724</v>
      </c>
      <c r="H70" s="36">
        <f t="shared" si="1"/>
        <v>2129275</v>
      </c>
      <c r="I70" s="37"/>
    </row>
    <row r="71" spans="1:9" ht="24.75" customHeight="1" x14ac:dyDescent="0.2">
      <c r="A71" s="33">
        <v>70</v>
      </c>
      <c r="B71" s="34" t="s">
        <v>178</v>
      </c>
      <c r="C71" s="44">
        <v>45703</v>
      </c>
      <c r="D71" s="35" t="s">
        <v>21</v>
      </c>
      <c r="E71" s="35" t="s">
        <v>78</v>
      </c>
      <c r="F71" s="36">
        <v>3895738</v>
      </c>
      <c r="G71" s="36">
        <v>311659</v>
      </c>
      <c r="H71" s="36">
        <f t="shared" si="1"/>
        <v>4207397</v>
      </c>
      <c r="I71" s="37"/>
    </row>
    <row r="72" spans="1:9" ht="24.75" customHeight="1" x14ac:dyDescent="0.2">
      <c r="A72" s="33">
        <v>71</v>
      </c>
      <c r="B72" s="34" t="s">
        <v>179</v>
      </c>
      <c r="C72" s="44">
        <v>45705</v>
      </c>
      <c r="D72" s="35" t="s">
        <v>21</v>
      </c>
      <c r="E72" s="35" t="s">
        <v>42</v>
      </c>
      <c r="F72" s="36">
        <v>2591814</v>
      </c>
      <c r="G72" s="36">
        <v>207345</v>
      </c>
      <c r="H72" s="36">
        <f t="shared" si="1"/>
        <v>2799159</v>
      </c>
      <c r="I72" s="37"/>
    </row>
    <row r="73" spans="1:9" ht="24.75" customHeight="1" x14ac:dyDescent="0.2">
      <c r="A73" s="33">
        <v>72</v>
      </c>
      <c r="B73" s="34" t="s">
        <v>180</v>
      </c>
      <c r="C73" s="44">
        <v>45706</v>
      </c>
      <c r="D73" s="35" t="s">
        <v>21</v>
      </c>
      <c r="E73" s="35" t="s">
        <v>45</v>
      </c>
      <c r="F73" s="36">
        <v>1084643</v>
      </c>
      <c r="G73" s="36">
        <v>86771</v>
      </c>
      <c r="H73" s="36">
        <f t="shared" si="1"/>
        <v>1171414</v>
      </c>
      <c r="I73" s="37"/>
    </row>
    <row r="74" spans="1:9" ht="24.75" customHeight="1" x14ac:dyDescent="0.2">
      <c r="A74" s="33">
        <v>73</v>
      </c>
      <c r="B74" s="34" t="s">
        <v>181</v>
      </c>
      <c r="C74" s="44">
        <v>45706</v>
      </c>
      <c r="D74" s="35" t="s">
        <v>21</v>
      </c>
      <c r="E74" s="35" t="s">
        <v>129</v>
      </c>
      <c r="F74" s="36">
        <v>1470013</v>
      </c>
      <c r="G74" s="36">
        <v>117601</v>
      </c>
      <c r="H74" s="36">
        <f t="shared" si="1"/>
        <v>1587614</v>
      </c>
      <c r="I74" s="37"/>
    </row>
    <row r="75" spans="1:9" ht="24.75" customHeight="1" x14ac:dyDescent="0.2">
      <c r="A75" s="33">
        <v>74</v>
      </c>
      <c r="B75" s="34" t="s">
        <v>182</v>
      </c>
      <c r="C75" s="44">
        <v>45706</v>
      </c>
      <c r="D75" s="35" t="s">
        <v>21</v>
      </c>
      <c r="E75" s="35" t="s">
        <v>37</v>
      </c>
      <c r="F75" s="36">
        <v>954285</v>
      </c>
      <c r="G75" s="36">
        <v>76343</v>
      </c>
      <c r="H75" s="36">
        <f t="shared" si="1"/>
        <v>1030628</v>
      </c>
      <c r="I75" s="37"/>
    </row>
    <row r="76" spans="1:9" ht="24.75" customHeight="1" x14ac:dyDescent="0.2">
      <c r="A76" s="33">
        <v>75</v>
      </c>
      <c r="B76" s="34" t="s">
        <v>183</v>
      </c>
      <c r="C76" s="44">
        <v>45706</v>
      </c>
      <c r="D76" s="35" t="s">
        <v>21</v>
      </c>
      <c r="E76" s="35" t="s">
        <v>35</v>
      </c>
      <c r="F76" s="36">
        <v>770943</v>
      </c>
      <c r="G76" s="36">
        <v>61675</v>
      </c>
      <c r="H76" s="36">
        <f t="shared" si="1"/>
        <v>832618</v>
      </c>
      <c r="I76" s="37"/>
    </row>
    <row r="77" spans="1:9" ht="24.75" customHeight="1" x14ac:dyDescent="0.2">
      <c r="A77" s="33">
        <v>76</v>
      </c>
      <c r="B77" s="34" t="s">
        <v>184</v>
      </c>
      <c r="C77" s="44">
        <v>45706</v>
      </c>
      <c r="D77" s="35" t="s">
        <v>21</v>
      </c>
      <c r="E77" s="35" t="s">
        <v>32</v>
      </c>
      <c r="F77" s="36">
        <v>1492388</v>
      </c>
      <c r="G77" s="36">
        <v>119391</v>
      </c>
      <c r="H77" s="36">
        <f t="shared" si="1"/>
        <v>1611779</v>
      </c>
      <c r="I77" s="37"/>
    </row>
    <row r="78" spans="1:9" ht="24.75" customHeight="1" x14ac:dyDescent="0.2">
      <c r="A78" s="33">
        <v>77</v>
      </c>
      <c r="B78" s="34" t="s">
        <v>185</v>
      </c>
      <c r="C78" s="44">
        <v>45706</v>
      </c>
      <c r="D78" s="35" t="s">
        <v>21</v>
      </c>
      <c r="E78" s="35" t="s">
        <v>60</v>
      </c>
      <c r="F78" s="36">
        <v>659161</v>
      </c>
      <c r="G78" s="36">
        <v>52733</v>
      </c>
      <c r="H78" s="36">
        <f t="shared" si="1"/>
        <v>711894</v>
      </c>
      <c r="I78" s="37"/>
    </row>
    <row r="79" spans="1:9" ht="24.75" customHeight="1" x14ac:dyDescent="0.2">
      <c r="A79" s="33">
        <v>78</v>
      </c>
      <c r="B79" s="34" t="s">
        <v>186</v>
      </c>
      <c r="C79" s="44">
        <v>45706</v>
      </c>
      <c r="D79" s="35" t="s">
        <v>21</v>
      </c>
      <c r="E79" s="35" t="s">
        <v>31</v>
      </c>
      <c r="F79" s="36">
        <v>2220600</v>
      </c>
      <c r="G79" s="36">
        <v>177648</v>
      </c>
      <c r="H79" s="36">
        <f t="shared" si="1"/>
        <v>2398248</v>
      </c>
      <c r="I79" s="37"/>
    </row>
    <row r="80" spans="1:9" ht="24.75" customHeight="1" x14ac:dyDescent="0.2">
      <c r="A80" s="33">
        <v>79</v>
      </c>
      <c r="B80" s="34" t="s">
        <v>187</v>
      </c>
      <c r="C80" s="44">
        <v>45706</v>
      </c>
      <c r="D80" s="35" t="s">
        <v>21</v>
      </c>
      <c r="E80" s="35" t="s">
        <v>66</v>
      </c>
      <c r="F80" s="36">
        <v>467755</v>
      </c>
      <c r="G80" s="36">
        <v>37420</v>
      </c>
      <c r="H80" s="36">
        <f t="shared" si="1"/>
        <v>505175</v>
      </c>
      <c r="I80" s="37"/>
    </row>
    <row r="81" spans="1:9" ht="24.75" customHeight="1" x14ac:dyDescent="0.2">
      <c r="A81" s="33">
        <v>80</v>
      </c>
      <c r="B81" s="34" t="s">
        <v>188</v>
      </c>
      <c r="C81" s="44">
        <v>45706</v>
      </c>
      <c r="D81" s="35" t="s">
        <v>21</v>
      </c>
      <c r="E81" s="35" t="s">
        <v>30</v>
      </c>
      <c r="F81" s="36">
        <v>668222</v>
      </c>
      <c r="G81" s="36">
        <v>53458</v>
      </c>
      <c r="H81" s="36">
        <f t="shared" si="1"/>
        <v>721680</v>
      </c>
      <c r="I81" s="37"/>
    </row>
    <row r="82" spans="1:9" ht="24.75" customHeight="1" x14ac:dyDescent="0.2">
      <c r="A82" s="33">
        <v>81</v>
      </c>
      <c r="B82" s="34" t="s">
        <v>189</v>
      </c>
      <c r="C82" s="44">
        <v>45706</v>
      </c>
      <c r="D82" s="35" t="s">
        <v>21</v>
      </c>
      <c r="E82" s="35" t="s">
        <v>29</v>
      </c>
      <c r="F82" s="36">
        <v>762879</v>
      </c>
      <c r="G82" s="36">
        <v>61030</v>
      </c>
      <c r="H82" s="36">
        <f t="shared" si="1"/>
        <v>823909</v>
      </c>
      <c r="I82" s="37"/>
    </row>
    <row r="83" spans="1:9" ht="24.75" customHeight="1" x14ac:dyDescent="0.2">
      <c r="A83" s="33">
        <v>82</v>
      </c>
      <c r="B83" s="34" t="s">
        <v>190</v>
      </c>
      <c r="C83" s="44">
        <v>45706</v>
      </c>
      <c r="D83" s="35" t="s">
        <v>21</v>
      </c>
      <c r="E83" s="35" t="s">
        <v>59</v>
      </c>
      <c r="F83" s="36">
        <v>1624166</v>
      </c>
      <c r="G83" s="36">
        <v>129933</v>
      </c>
      <c r="H83" s="36">
        <f t="shared" si="1"/>
        <v>1754099</v>
      </c>
      <c r="I83" s="37"/>
    </row>
    <row r="84" spans="1:9" ht="24.75" customHeight="1" x14ac:dyDescent="0.2">
      <c r="A84" s="33">
        <v>83</v>
      </c>
      <c r="B84" s="34" t="s">
        <v>191</v>
      </c>
      <c r="C84" s="44">
        <v>45706</v>
      </c>
      <c r="D84" s="35" t="s">
        <v>21</v>
      </c>
      <c r="E84" s="35" t="s">
        <v>28</v>
      </c>
      <c r="F84" s="36">
        <v>1221573</v>
      </c>
      <c r="G84" s="36">
        <v>97726</v>
      </c>
      <c r="H84" s="36">
        <f t="shared" si="1"/>
        <v>1319299</v>
      </c>
      <c r="I84" s="37"/>
    </row>
    <row r="85" spans="1:9" ht="24.75" customHeight="1" x14ac:dyDescent="0.2">
      <c r="A85" s="33">
        <v>84</v>
      </c>
      <c r="B85" s="34" t="s">
        <v>192</v>
      </c>
      <c r="C85" s="44">
        <v>45706</v>
      </c>
      <c r="D85" s="35" t="s">
        <v>21</v>
      </c>
      <c r="E85" s="35" t="s">
        <v>73</v>
      </c>
      <c r="F85" s="36">
        <v>677055</v>
      </c>
      <c r="G85" s="36">
        <v>54164</v>
      </c>
      <c r="H85" s="36">
        <f t="shared" si="1"/>
        <v>731219</v>
      </c>
      <c r="I85" s="37"/>
    </row>
    <row r="86" spans="1:9" ht="24.75" customHeight="1" x14ac:dyDescent="0.2">
      <c r="A86" s="33">
        <v>85</v>
      </c>
      <c r="B86" s="34" t="s">
        <v>193</v>
      </c>
      <c r="C86" s="44">
        <v>45706</v>
      </c>
      <c r="D86" s="35" t="s">
        <v>21</v>
      </c>
      <c r="E86" s="35" t="s">
        <v>38</v>
      </c>
      <c r="F86" s="36">
        <v>637299</v>
      </c>
      <c r="G86" s="36">
        <v>50984</v>
      </c>
      <c r="H86" s="36">
        <f t="shared" si="1"/>
        <v>688283</v>
      </c>
      <c r="I86" s="37"/>
    </row>
    <row r="87" spans="1:9" ht="24.75" customHeight="1" x14ac:dyDescent="0.2">
      <c r="A87" s="33">
        <v>86</v>
      </c>
      <c r="B87" s="34" t="s">
        <v>194</v>
      </c>
      <c r="C87" s="44">
        <v>45706</v>
      </c>
      <c r="D87" s="35" t="s">
        <v>21</v>
      </c>
      <c r="E87" s="35" t="s">
        <v>71</v>
      </c>
      <c r="F87" s="36">
        <v>668222</v>
      </c>
      <c r="G87" s="36">
        <v>53458</v>
      </c>
      <c r="H87" s="36">
        <f t="shared" si="1"/>
        <v>721680</v>
      </c>
      <c r="I87" s="37"/>
    </row>
    <row r="88" spans="1:9" ht="24.75" customHeight="1" x14ac:dyDescent="0.2">
      <c r="A88" s="33">
        <v>87</v>
      </c>
      <c r="B88" s="34" t="s">
        <v>195</v>
      </c>
      <c r="C88" s="44">
        <v>45706</v>
      </c>
      <c r="D88" s="35" t="s">
        <v>21</v>
      </c>
      <c r="E88" s="35" t="s">
        <v>39</v>
      </c>
      <c r="F88" s="36">
        <v>467755</v>
      </c>
      <c r="G88" s="36">
        <v>37420</v>
      </c>
      <c r="H88" s="36">
        <f t="shared" si="1"/>
        <v>505175</v>
      </c>
      <c r="I88" s="37"/>
    </row>
    <row r="89" spans="1:9" ht="24.75" customHeight="1" x14ac:dyDescent="0.2">
      <c r="A89" s="33">
        <v>88</v>
      </c>
      <c r="B89" s="34" t="s">
        <v>196</v>
      </c>
      <c r="C89" s="44">
        <v>45706</v>
      </c>
      <c r="D89" s="35" t="s">
        <v>21</v>
      </c>
      <c r="E89" s="35" t="s">
        <v>44</v>
      </c>
      <c r="F89" s="36">
        <v>1087929</v>
      </c>
      <c r="G89" s="36">
        <v>87034</v>
      </c>
      <c r="H89" s="36">
        <f t="shared" si="1"/>
        <v>1174963</v>
      </c>
      <c r="I89" s="37"/>
    </row>
    <row r="90" spans="1:9" ht="24.75" customHeight="1" x14ac:dyDescent="0.2">
      <c r="A90" s="33">
        <v>89</v>
      </c>
      <c r="B90" s="34" t="s">
        <v>197</v>
      </c>
      <c r="C90" s="44">
        <v>45706</v>
      </c>
      <c r="D90" s="35" t="s">
        <v>21</v>
      </c>
      <c r="E90" s="35" t="s">
        <v>99</v>
      </c>
      <c r="F90" s="36">
        <v>980243</v>
      </c>
      <c r="G90" s="36">
        <v>78419</v>
      </c>
      <c r="H90" s="36">
        <f t="shared" si="1"/>
        <v>1058662</v>
      </c>
      <c r="I90" s="37"/>
    </row>
    <row r="91" spans="1:9" ht="24.75" customHeight="1" x14ac:dyDescent="0.2">
      <c r="A91" s="33">
        <v>90</v>
      </c>
      <c r="B91" s="34" t="s">
        <v>198</v>
      </c>
      <c r="C91" s="44">
        <v>45706</v>
      </c>
      <c r="D91" s="35" t="s">
        <v>21</v>
      </c>
      <c r="E91" s="35" t="s">
        <v>90</v>
      </c>
      <c r="F91" s="36">
        <v>770943</v>
      </c>
      <c r="G91" s="36">
        <v>61675</v>
      </c>
      <c r="H91" s="36">
        <f t="shared" ref="H91:H97" si="2">+F91+G91</f>
        <v>832618</v>
      </c>
      <c r="I91" s="37"/>
    </row>
    <row r="92" spans="1:9" ht="24.75" customHeight="1" x14ac:dyDescent="0.2">
      <c r="A92" s="33">
        <v>91</v>
      </c>
      <c r="B92" s="34" t="s">
        <v>199</v>
      </c>
      <c r="C92" s="44">
        <v>45706</v>
      </c>
      <c r="D92" s="35" t="s">
        <v>21</v>
      </c>
      <c r="E92" s="35" t="s">
        <v>49</v>
      </c>
      <c r="F92" s="36">
        <v>1179049</v>
      </c>
      <c r="G92" s="36">
        <v>94324</v>
      </c>
      <c r="H92" s="36">
        <f t="shared" si="2"/>
        <v>1273373</v>
      </c>
      <c r="I92" s="37"/>
    </row>
    <row r="93" spans="1:9" ht="24.75" customHeight="1" x14ac:dyDescent="0.2">
      <c r="A93" s="33">
        <v>92</v>
      </c>
      <c r="B93" s="34" t="s">
        <v>200</v>
      </c>
      <c r="C93" s="44">
        <v>45706</v>
      </c>
      <c r="D93" s="35" t="s">
        <v>21</v>
      </c>
      <c r="E93" s="35" t="s">
        <v>51</v>
      </c>
      <c r="F93" s="36">
        <v>1924586</v>
      </c>
      <c r="G93" s="36">
        <v>153967</v>
      </c>
      <c r="H93" s="36">
        <f t="shared" si="2"/>
        <v>2078553</v>
      </c>
      <c r="I93" s="37"/>
    </row>
    <row r="94" spans="1:9" ht="24.75" customHeight="1" x14ac:dyDescent="0.2">
      <c r="A94" s="33">
        <v>93</v>
      </c>
      <c r="B94" s="34" t="s">
        <v>201</v>
      </c>
      <c r="C94" s="44">
        <v>45706</v>
      </c>
      <c r="D94" s="35" t="s">
        <v>21</v>
      </c>
      <c r="E94" s="35" t="s">
        <v>61</v>
      </c>
      <c r="F94" s="36">
        <v>1087929</v>
      </c>
      <c r="G94" s="36">
        <v>87034</v>
      </c>
      <c r="H94" s="36">
        <f t="shared" si="2"/>
        <v>1174963</v>
      </c>
      <c r="I94" s="37"/>
    </row>
    <row r="95" spans="1:9" ht="24.75" customHeight="1" x14ac:dyDescent="0.2">
      <c r="A95" s="33">
        <v>94</v>
      </c>
      <c r="B95" s="34" t="s">
        <v>202</v>
      </c>
      <c r="C95" s="44">
        <v>45706</v>
      </c>
      <c r="D95" s="35" t="s">
        <v>21</v>
      </c>
      <c r="E95" s="35" t="s">
        <v>52</v>
      </c>
      <c r="F95" s="36">
        <v>714614</v>
      </c>
      <c r="G95" s="36">
        <v>57169</v>
      </c>
      <c r="H95" s="36">
        <f t="shared" si="2"/>
        <v>771783</v>
      </c>
      <c r="I95" s="37"/>
    </row>
    <row r="96" spans="1:9" ht="24.75" customHeight="1" x14ac:dyDescent="0.2">
      <c r="A96" s="33">
        <v>95</v>
      </c>
      <c r="B96" s="34" t="s">
        <v>203</v>
      </c>
      <c r="C96" s="44">
        <v>45706</v>
      </c>
      <c r="D96" s="35" t="s">
        <v>21</v>
      </c>
      <c r="E96" s="35" t="s">
        <v>98</v>
      </c>
      <c r="F96" s="36">
        <v>659161</v>
      </c>
      <c r="G96" s="36">
        <v>52733</v>
      </c>
      <c r="H96" s="36">
        <f t="shared" si="2"/>
        <v>711894</v>
      </c>
      <c r="I96" s="37"/>
    </row>
    <row r="97" spans="1:9" ht="24.75" customHeight="1" x14ac:dyDescent="0.2">
      <c r="A97" s="33">
        <v>96</v>
      </c>
      <c r="B97" s="34" t="s">
        <v>204</v>
      </c>
      <c r="C97" s="44">
        <v>45706</v>
      </c>
      <c r="D97" s="35" t="s">
        <v>21</v>
      </c>
      <c r="E97" s="35" t="s">
        <v>102</v>
      </c>
      <c r="F97" s="36">
        <v>784741</v>
      </c>
      <c r="G97" s="36">
        <v>62779</v>
      </c>
      <c r="H97" s="36">
        <f t="shared" si="2"/>
        <v>847520</v>
      </c>
      <c r="I97" s="37"/>
    </row>
    <row r="98" spans="1:9" ht="24.75" customHeight="1" x14ac:dyDescent="0.2">
      <c r="A98" s="33">
        <v>97</v>
      </c>
      <c r="B98" s="34" t="s">
        <v>205</v>
      </c>
      <c r="C98" s="44">
        <v>45706</v>
      </c>
      <c r="D98" s="35" t="s">
        <v>21</v>
      </c>
      <c r="E98" s="35" t="s">
        <v>75</v>
      </c>
      <c r="F98" s="36">
        <v>659161</v>
      </c>
      <c r="G98" s="36">
        <v>52733</v>
      </c>
      <c r="H98" s="36">
        <f t="shared" ref="H98:H101" si="3">+F98+G98</f>
        <v>711894</v>
      </c>
      <c r="I98" s="37"/>
    </row>
    <row r="99" spans="1:9" ht="24.75" customHeight="1" x14ac:dyDescent="0.2">
      <c r="A99" s="33">
        <v>98</v>
      </c>
      <c r="B99" s="34" t="s">
        <v>206</v>
      </c>
      <c r="C99" s="44">
        <v>45706</v>
      </c>
      <c r="D99" s="35" t="s">
        <v>21</v>
      </c>
      <c r="E99" s="35" t="s">
        <v>129</v>
      </c>
      <c r="F99" s="36">
        <v>846599</v>
      </c>
      <c r="G99" s="36">
        <v>67728</v>
      </c>
      <c r="H99" s="36">
        <f t="shared" si="3"/>
        <v>914327</v>
      </c>
      <c r="I99" s="37"/>
    </row>
    <row r="100" spans="1:9" ht="24.75" customHeight="1" x14ac:dyDescent="0.2">
      <c r="A100" s="33">
        <v>99</v>
      </c>
      <c r="B100" s="34" t="s">
        <v>207</v>
      </c>
      <c r="C100" s="44">
        <v>45706</v>
      </c>
      <c r="D100" s="35" t="s">
        <v>21</v>
      </c>
      <c r="E100" s="35" t="s">
        <v>82</v>
      </c>
      <c r="F100" s="36">
        <v>1164475</v>
      </c>
      <c r="G100" s="36">
        <v>93158</v>
      </c>
      <c r="H100" s="36">
        <f t="shared" si="3"/>
        <v>1257633</v>
      </c>
      <c r="I100" s="37"/>
    </row>
    <row r="101" spans="1:9" ht="24.75" customHeight="1" x14ac:dyDescent="0.2">
      <c r="A101" s="33">
        <v>100</v>
      </c>
      <c r="B101" s="34" t="s">
        <v>208</v>
      </c>
      <c r="C101" s="44">
        <v>45706</v>
      </c>
      <c r="D101" s="35" t="s">
        <v>21</v>
      </c>
      <c r="E101" s="35" t="s">
        <v>68</v>
      </c>
      <c r="F101" s="36">
        <v>1917186</v>
      </c>
      <c r="G101" s="36">
        <v>153375</v>
      </c>
      <c r="H101" s="36">
        <f t="shared" si="3"/>
        <v>2070561</v>
      </c>
      <c r="I101" s="37"/>
    </row>
    <row r="102" spans="1:9" ht="24.75" customHeight="1" x14ac:dyDescent="0.2">
      <c r="A102" s="33">
        <v>101</v>
      </c>
      <c r="B102" s="34" t="s">
        <v>209</v>
      </c>
      <c r="C102" s="44">
        <v>45706</v>
      </c>
      <c r="D102" s="35" t="s">
        <v>21</v>
      </c>
      <c r="E102" s="35" t="s">
        <v>56</v>
      </c>
      <c r="F102" s="36">
        <v>962349</v>
      </c>
      <c r="G102" s="36">
        <v>76988</v>
      </c>
      <c r="H102" s="36">
        <f t="shared" ref="H102:H124" si="4">+F102+G102</f>
        <v>1039337</v>
      </c>
      <c r="I102" s="37"/>
    </row>
    <row r="103" spans="1:9" ht="24.75" customHeight="1" x14ac:dyDescent="0.2">
      <c r="A103" s="33">
        <v>102</v>
      </c>
      <c r="B103" s="34" t="s">
        <v>210</v>
      </c>
      <c r="C103" s="44">
        <v>45706</v>
      </c>
      <c r="D103" s="35" t="s">
        <v>21</v>
      </c>
      <c r="E103" s="35" t="s">
        <v>95</v>
      </c>
      <c r="F103" s="36">
        <v>1209972</v>
      </c>
      <c r="G103" s="36">
        <v>96798</v>
      </c>
      <c r="H103" s="36">
        <f t="shared" si="4"/>
        <v>1306770</v>
      </c>
      <c r="I103" s="37"/>
    </row>
    <row r="104" spans="1:9" ht="24.75" customHeight="1" x14ac:dyDescent="0.2">
      <c r="A104" s="33">
        <v>103</v>
      </c>
      <c r="B104" s="34" t="s">
        <v>211</v>
      </c>
      <c r="C104" s="44">
        <v>45706</v>
      </c>
      <c r="D104" s="35" t="s">
        <v>21</v>
      </c>
      <c r="E104" s="35" t="s">
        <v>104</v>
      </c>
      <c r="F104" s="36">
        <v>1396265</v>
      </c>
      <c r="G104" s="36">
        <v>111701</v>
      </c>
      <c r="H104" s="36">
        <f t="shared" si="4"/>
        <v>1507966</v>
      </c>
      <c r="I104" s="37"/>
    </row>
    <row r="105" spans="1:9" ht="24.75" customHeight="1" x14ac:dyDescent="0.2">
      <c r="A105" s="33">
        <v>104</v>
      </c>
      <c r="B105" s="34" t="s">
        <v>212</v>
      </c>
      <c r="C105" s="44">
        <v>45706</v>
      </c>
      <c r="D105" s="35" t="s">
        <v>21</v>
      </c>
      <c r="E105" s="35" t="s">
        <v>72</v>
      </c>
      <c r="F105" s="36">
        <v>1917411</v>
      </c>
      <c r="G105" s="36">
        <v>153393</v>
      </c>
      <c r="H105" s="36">
        <f t="shared" si="4"/>
        <v>2070804</v>
      </c>
      <c r="I105" s="37"/>
    </row>
    <row r="106" spans="1:9" ht="24.75" customHeight="1" x14ac:dyDescent="0.2">
      <c r="A106" s="33">
        <v>105</v>
      </c>
      <c r="B106" s="34" t="s">
        <v>213</v>
      </c>
      <c r="C106" s="44">
        <v>45706</v>
      </c>
      <c r="D106" s="35" t="s">
        <v>21</v>
      </c>
      <c r="E106" s="35" t="s">
        <v>96</v>
      </c>
      <c r="F106" s="36">
        <v>734817</v>
      </c>
      <c r="G106" s="36">
        <v>58785</v>
      </c>
      <c r="H106" s="36">
        <f t="shared" si="4"/>
        <v>793602</v>
      </c>
      <c r="I106" s="37"/>
    </row>
    <row r="107" spans="1:9" ht="24.75" customHeight="1" x14ac:dyDescent="0.2">
      <c r="A107" s="33">
        <v>106</v>
      </c>
      <c r="B107" s="34" t="s">
        <v>214</v>
      </c>
      <c r="C107" s="44">
        <v>45706</v>
      </c>
      <c r="D107" s="35" t="s">
        <v>21</v>
      </c>
      <c r="E107" s="35" t="s">
        <v>40</v>
      </c>
      <c r="F107" s="36">
        <v>751050</v>
      </c>
      <c r="G107" s="36">
        <v>60084</v>
      </c>
      <c r="H107" s="36">
        <f t="shared" si="4"/>
        <v>811134</v>
      </c>
      <c r="I107" s="37"/>
    </row>
    <row r="108" spans="1:9" ht="24.75" customHeight="1" x14ac:dyDescent="0.2">
      <c r="A108" s="33">
        <v>107</v>
      </c>
      <c r="B108" s="34" t="s">
        <v>215</v>
      </c>
      <c r="C108" s="44">
        <v>45706</v>
      </c>
      <c r="D108" s="35" t="s">
        <v>21</v>
      </c>
      <c r="E108" s="35" t="s">
        <v>77</v>
      </c>
      <c r="F108" s="36">
        <v>659161</v>
      </c>
      <c r="G108" s="36">
        <v>52733</v>
      </c>
      <c r="H108" s="36">
        <f t="shared" si="4"/>
        <v>711894</v>
      </c>
      <c r="I108" s="37"/>
    </row>
    <row r="109" spans="1:9" ht="24.75" customHeight="1" x14ac:dyDescent="0.2">
      <c r="A109" s="33">
        <v>108</v>
      </c>
      <c r="B109" s="34" t="s">
        <v>216</v>
      </c>
      <c r="C109" s="44">
        <v>45706</v>
      </c>
      <c r="D109" s="35" t="s">
        <v>21</v>
      </c>
      <c r="E109" s="35" t="s">
        <v>76</v>
      </c>
      <c r="F109" s="36">
        <v>3755055</v>
      </c>
      <c r="G109" s="36">
        <v>300404</v>
      </c>
      <c r="H109" s="36">
        <f t="shared" si="4"/>
        <v>4055459</v>
      </c>
      <c r="I109" s="37"/>
    </row>
    <row r="110" spans="1:9" ht="24.75" customHeight="1" x14ac:dyDescent="0.2">
      <c r="A110" s="33">
        <v>109</v>
      </c>
      <c r="B110" s="34" t="s">
        <v>217</v>
      </c>
      <c r="C110" s="44">
        <v>45706</v>
      </c>
      <c r="D110" s="35" t="s">
        <v>21</v>
      </c>
      <c r="E110" s="35" t="s">
        <v>92</v>
      </c>
      <c r="F110" s="36">
        <v>1592136</v>
      </c>
      <c r="G110" s="36">
        <v>127371</v>
      </c>
      <c r="H110" s="36">
        <f t="shared" si="4"/>
        <v>1719507</v>
      </c>
      <c r="I110" s="37"/>
    </row>
    <row r="111" spans="1:9" ht="24.75" customHeight="1" x14ac:dyDescent="0.2">
      <c r="A111" s="33">
        <v>110</v>
      </c>
      <c r="B111" s="34" t="s">
        <v>218</v>
      </c>
      <c r="C111" s="44">
        <v>45706</v>
      </c>
      <c r="D111" s="35" t="s">
        <v>21</v>
      </c>
      <c r="E111" s="35" t="s">
        <v>219</v>
      </c>
      <c r="F111" s="36">
        <v>762879</v>
      </c>
      <c r="G111" s="36">
        <v>61030</v>
      </c>
      <c r="H111" s="36">
        <f t="shared" si="4"/>
        <v>823909</v>
      </c>
      <c r="I111" s="37"/>
    </row>
    <row r="112" spans="1:9" ht="24.75" customHeight="1" x14ac:dyDescent="0.2">
      <c r="A112" s="33">
        <v>111</v>
      </c>
      <c r="B112" s="34" t="s">
        <v>220</v>
      </c>
      <c r="C112" s="44">
        <v>45706</v>
      </c>
      <c r="D112" s="35" t="s">
        <v>21</v>
      </c>
      <c r="E112" s="35" t="s">
        <v>105</v>
      </c>
      <c r="F112" s="36">
        <v>962349</v>
      </c>
      <c r="G112" s="36">
        <v>76988</v>
      </c>
      <c r="H112" s="36">
        <f t="shared" si="4"/>
        <v>1039337</v>
      </c>
      <c r="I112" s="37"/>
    </row>
    <row r="113" spans="1:9" ht="24.75" customHeight="1" x14ac:dyDescent="0.2">
      <c r="A113" s="33">
        <v>112</v>
      </c>
      <c r="B113" s="34" t="s">
        <v>221</v>
      </c>
      <c r="C113" s="44">
        <v>45707</v>
      </c>
      <c r="D113" s="35" t="s">
        <v>21</v>
      </c>
      <c r="E113" s="35" t="s">
        <v>47</v>
      </c>
      <c r="F113" s="36">
        <v>1539165</v>
      </c>
      <c r="G113" s="36">
        <v>123133</v>
      </c>
      <c r="H113" s="36">
        <f t="shared" si="4"/>
        <v>1662298</v>
      </c>
      <c r="I113" s="37"/>
    </row>
    <row r="114" spans="1:9" ht="24.75" customHeight="1" x14ac:dyDescent="0.2">
      <c r="A114" s="33">
        <v>113</v>
      </c>
      <c r="B114" s="34" t="s">
        <v>222</v>
      </c>
      <c r="C114" s="44">
        <v>45708</v>
      </c>
      <c r="D114" s="35" t="s">
        <v>21</v>
      </c>
      <c r="E114" s="35" t="s">
        <v>23</v>
      </c>
      <c r="F114" s="36">
        <v>1513160</v>
      </c>
      <c r="G114" s="36">
        <v>121053</v>
      </c>
      <c r="H114" s="36">
        <f t="shared" si="4"/>
        <v>1634213</v>
      </c>
      <c r="I114" s="37"/>
    </row>
    <row r="115" spans="1:9" ht="24.75" customHeight="1" x14ac:dyDescent="0.2">
      <c r="A115" s="33">
        <v>114</v>
      </c>
      <c r="B115" s="34" t="s">
        <v>223</v>
      </c>
      <c r="C115" s="44">
        <v>45708</v>
      </c>
      <c r="D115" s="35" t="s">
        <v>21</v>
      </c>
      <c r="E115" s="35" t="s">
        <v>70</v>
      </c>
      <c r="F115" s="36">
        <v>839582</v>
      </c>
      <c r="G115" s="36">
        <v>67167</v>
      </c>
      <c r="H115" s="36">
        <f t="shared" si="4"/>
        <v>906749</v>
      </c>
      <c r="I115" s="37"/>
    </row>
    <row r="116" spans="1:9" ht="24.75" customHeight="1" x14ac:dyDescent="0.2">
      <c r="A116" s="33">
        <v>115</v>
      </c>
      <c r="B116" s="34" t="s">
        <v>224</v>
      </c>
      <c r="C116" s="44">
        <v>45708</v>
      </c>
      <c r="D116" s="35" t="s">
        <v>21</v>
      </c>
      <c r="E116" s="35" t="s">
        <v>94</v>
      </c>
      <c r="F116" s="36">
        <v>1302048</v>
      </c>
      <c r="G116" s="36">
        <v>104164</v>
      </c>
      <c r="H116" s="36">
        <f t="shared" si="4"/>
        <v>1406212</v>
      </c>
      <c r="I116" s="37"/>
    </row>
    <row r="117" spans="1:9" ht="24.75" customHeight="1" x14ac:dyDescent="0.2">
      <c r="A117" s="33">
        <v>116</v>
      </c>
      <c r="B117" s="34" t="s">
        <v>225</v>
      </c>
      <c r="C117" s="44">
        <v>45709</v>
      </c>
      <c r="D117" s="35" t="s">
        <v>21</v>
      </c>
      <c r="E117" s="35" t="s">
        <v>36</v>
      </c>
      <c r="F117" s="36">
        <v>834333</v>
      </c>
      <c r="G117" s="36">
        <v>66747</v>
      </c>
      <c r="H117" s="36">
        <f t="shared" si="4"/>
        <v>901080</v>
      </c>
      <c r="I117" s="37"/>
    </row>
    <row r="118" spans="1:9" ht="24.75" customHeight="1" x14ac:dyDescent="0.2">
      <c r="A118" s="33">
        <v>117</v>
      </c>
      <c r="B118" s="34" t="s">
        <v>226</v>
      </c>
      <c r="C118" s="44">
        <v>45710</v>
      </c>
      <c r="D118" s="35" t="s">
        <v>21</v>
      </c>
      <c r="E118" s="35" t="s">
        <v>53</v>
      </c>
      <c r="F118" s="36">
        <v>505314</v>
      </c>
      <c r="G118" s="36">
        <v>40425</v>
      </c>
      <c r="H118" s="36">
        <f t="shared" si="4"/>
        <v>545739</v>
      </c>
      <c r="I118" s="37"/>
    </row>
    <row r="119" spans="1:9" ht="24.75" customHeight="1" x14ac:dyDescent="0.2">
      <c r="A119" s="33">
        <v>118</v>
      </c>
      <c r="B119" s="34" t="s">
        <v>227</v>
      </c>
      <c r="C119" s="44">
        <v>45710</v>
      </c>
      <c r="D119" s="35" t="s">
        <v>21</v>
      </c>
      <c r="E119" s="35" t="s">
        <v>40</v>
      </c>
      <c r="F119" s="36">
        <v>527804</v>
      </c>
      <c r="G119" s="36">
        <v>42224</v>
      </c>
      <c r="H119" s="36">
        <f t="shared" si="4"/>
        <v>570028</v>
      </c>
      <c r="I119" s="37"/>
    </row>
    <row r="120" spans="1:9" ht="24.75" customHeight="1" x14ac:dyDescent="0.2">
      <c r="A120" s="33">
        <v>119</v>
      </c>
      <c r="B120" s="34" t="s">
        <v>228</v>
      </c>
      <c r="C120" s="44">
        <v>45712</v>
      </c>
      <c r="D120" s="35" t="s">
        <v>21</v>
      </c>
      <c r="E120" s="35" t="s">
        <v>27</v>
      </c>
      <c r="F120" s="36">
        <v>2246671</v>
      </c>
      <c r="G120" s="36">
        <v>179734</v>
      </c>
      <c r="H120" s="36">
        <f t="shared" si="4"/>
        <v>2426405</v>
      </c>
      <c r="I120" s="37"/>
    </row>
    <row r="121" spans="1:9" ht="24.75" customHeight="1" x14ac:dyDescent="0.2">
      <c r="A121" s="33">
        <v>120</v>
      </c>
      <c r="B121" s="34" t="s">
        <v>229</v>
      </c>
      <c r="C121" s="44">
        <v>45713</v>
      </c>
      <c r="D121" s="35" t="s">
        <v>21</v>
      </c>
      <c r="E121" s="35" t="s">
        <v>81</v>
      </c>
      <c r="F121" s="36">
        <v>1117206</v>
      </c>
      <c r="G121" s="36">
        <v>89376</v>
      </c>
      <c r="H121" s="36">
        <f t="shared" si="4"/>
        <v>1206582</v>
      </c>
      <c r="I121" s="37"/>
    </row>
    <row r="122" spans="1:9" ht="24.75" customHeight="1" x14ac:dyDescent="0.2">
      <c r="A122" s="33">
        <v>121</v>
      </c>
      <c r="B122" s="34" t="s">
        <v>230</v>
      </c>
      <c r="C122" s="44">
        <v>45713</v>
      </c>
      <c r="D122" s="35" t="s">
        <v>21</v>
      </c>
      <c r="E122" s="35" t="s">
        <v>76</v>
      </c>
      <c r="F122" s="36">
        <v>481285</v>
      </c>
      <c r="G122" s="36">
        <v>38503</v>
      </c>
      <c r="H122" s="36">
        <f t="shared" si="4"/>
        <v>519788</v>
      </c>
      <c r="I122" s="37"/>
    </row>
    <row r="123" spans="1:9" ht="24.75" customHeight="1" x14ac:dyDescent="0.2">
      <c r="A123" s="33">
        <v>122</v>
      </c>
      <c r="B123" s="34" t="s">
        <v>231</v>
      </c>
      <c r="C123" s="44">
        <v>45714</v>
      </c>
      <c r="D123" s="35" t="s">
        <v>21</v>
      </c>
      <c r="E123" s="35" t="s">
        <v>30</v>
      </c>
      <c r="F123" s="36">
        <v>1173536</v>
      </c>
      <c r="G123" s="36">
        <v>93883</v>
      </c>
      <c r="H123" s="36">
        <f t="shared" si="4"/>
        <v>1267419</v>
      </c>
      <c r="I123" s="37"/>
    </row>
    <row r="124" spans="1:9" ht="24.75" customHeight="1" x14ac:dyDescent="0.2">
      <c r="A124" s="33">
        <v>123</v>
      </c>
      <c r="B124" s="34" t="s">
        <v>232</v>
      </c>
      <c r="C124" s="44">
        <v>45714</v>
      </c>
      <c r="D124" s="35" t="s">
        <v>21</v>
      </c>
      <c r="E124" s="35" t="s">
        <v>99</v>
      </c>
      <c r="F124" s="36">
        <v>721088</v>
      </c>
      <c r="G124" s="36">
        <v>57687</v>
      </c>
      <c r="H124" s="36">
        <f t="shared" si="4"/>
        <v>778775</v>
      </c>
      <c r="I124" s="37"/>
    </row>
    <row r="125" spans="1:9" ht="18.75" customHeight="1" x14ac:dyDescent="0.2">
      <c r="A125" s="38"/>
      <c r="B125" s="38"/>
      <c r="C125" s="39"/>
      <c r="D125" s="71" t="s">
        <v>16</v>
      </c>
      <c r="E125" s="72"/>
      <c r="F125" s="72"/>
      <c r="G125" s="73"/>
      <c r="H125" s="40">
        <f>SUM(H2:H124)</f>
        <v>186587166</v>
      </c>
      <c r="I125" s="41"/>
    </row>
    <row r="127" spans="1:9" ht="18.75" customHeight="1" x14ac:dyDescent="0.2">
      <c r="F127" s="45">
        <f>+SUM(F2:F124)</f>
        <v>172765895</v>
      </c>
      <c r="G127" s="45">
        <f>+SUM(G2:G124)</f>
        <v>13821271</v>
      </c>
    </row>
  </sheetData>
  <mergeCells count="1">
    <mergeCell ref="D125:G125"/>
  </mergeCells>
  <conditionalFormatting sqref="B2:B124">
    <cfRule type="duplicateValues" dxfId="5" priority="71"/>
    <cfRule type="duplicateValues" dxfId="4" priority="72"/>
  </conditionalFormatting>
  <conditionalFormatting sqref="B2:B124">
    <cfRule type="duplicateValues" dxfId="3" priority="7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/>
      <c r="C2" s="44"/>
      <c r="D2" s="35"/>
      <c r="E2" s="36"/>
      <c r="F2" s="36"/>
      <c r="G2" s="36">
        <f>+E2+F2</f>
        <v>0</v>
      </c>
      <c r="H2" s="37"/>
    </row>
    <row r="3" spans="1:8" ht="18.75" customHeight="1" x14ac:dyDescent="0.2">
      <c r="A3" s="38"/>
      <c r="B3" s="38"/>
      <c r="C3" s="39"/>
      <c r="D3" s="71" t="s">
        <v>16</v>
      </c>
      <c r="E3" s="72"/>
      <c r="F3" s="73"/>
      <c r="G3" s="40">
        <f>SUM(G2:G2)</f>
        <v>0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59"/>
    <cfRule type="duplicateValues" dxfId="1" priority="60"/>
  </conditionalFormatting>
  <conditionalFormatting sqref="B2">
    <cfRule type="duplicateValues" dxfId="0" priority="6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9"/>
  <sheetViews>
    <sheetView zoomScaleNormal="100" workbookViewId="0"/>
  </sheetViews>
  <sheetFormatPr defaultColWidth="9.140625" defaultRowHeight="15" outlineLevelRow="1" x14ac:dyDescent="0.25"/>
  <cols>
    <col min="1" max="1" width="14.28515625" style="60" customWidth="1"/>
    <col min="2" max="3" width="11.42578125" customWidth="1"/>
    <col min="4" max="4" width="57.140625" customWidth="1"/>
    <col min="5" max="5" width="17.140625" style="61" customWidth="1"/>
    <col min="6" max="6" width="11.42578125" customWidth="1"/>
    <col min="7" max="8" width="15.7109375" style="61" customWidth="1"/>
    <col min="9" max="9" width="50" customWidth="1"/>
    <col min="10" max="10" width="21.42578125" customWidth="1"/>
  </cols>
  <sheetData>
    <row r="1" spans="1:10" ht="24.75" customHeight="1" x14ac:dyDescent="0.25">
      <c r="A1" s="53" t="s">
        <v>1</v>
      </c>
      <c r="B1" s="54" t="s">
        <v>2</v>
      </c>
      <c r="C1" s="54" t="s">
        <v>83</v>
      </c>
      <c r="D1" s="54" t="s">
        <v>22</v>
      </c>
      <c r="E1" s="55" t="s">
        <v>84</v>
      </c>
      <c r="F1" s="54" t="s">
        <v>85</v>
      </c>
      <c r="G1" s="55" t="s">
        <v>0</v>
      </c>
      <c r="H1" s="55" t="s">
        <v>97</v>
      </c>
      <c r="I1" s="54" t="s">
        <v>86</v>
      </c>
      <c r="J1" s="54" t="s">
        <v>87</v>
      </c>
    </row>
    <row r="2" spans="1:10" outlineLevel="1" x14ac:dyDescent="0.25">
      <c r="A2" s="56">
        <v>45717</v>
      </c>
      <c r="B2" s="57" t="s">
        <v>488</v>
      </c>
      <c r="C2" s="57" t="s">
        <v>103</v>
      </c>
      <c r="D2" s="57" t="s">
        <v>101</v>
      </c>
      <c r="E2" s="58">
        <v>1032253</v>
      </c>
      <c r="F2" s="59" t="s">
        <v>88</v>
      </c>
      <c r="G2" s="58">
        <v>82580</v>
      </c>
      <c r="H2" s="58">
        <f>+E2+G2</f>
        <v>1114833</v>
      </c>
      <c r="I2" s="57" t="s">
        <v>21</v>
      </c>
      <c r="J2" s="57" t="s">
        <v>89</v>
      </c>
    </row>
    <row r="3" spans="1:10" outlineLevel="1" x14ac:dyDescent="0.25">
      <c r="A3" s="56">
        <v>45717</v>
      </c>
      <c r="B3" s="57" t="s">
        <v>487</v>
      </c>
      <c r="C3" s="57" t="s">
        <v>103</v>
      </c>
      <c r="D3" s="57" t="s">
        <v>69</v>
      </c>
      <c r="E3" s="58">
        <v>3562744</v>
      </c>
      <c r="F3" s="59" t="s">
        <v>88</v>
      </c>
      <c r="G3" s="58">
        <v>285020</v>
      </c>
      <c r="H3" s="58">
        <f t="shared" ref="H3:H66" si="0">+E3+G3</f>
        <v>3847764</v>
      </c>
      <c r="I3" s="57" t="s">
        <v>21</v>
      </c>
      <c r="J3" s="57" t="s">
        <v>89</v>
      </c>
    </row>
    <row r="4" spans="1:10" outlineLevel="1" x14ac:dyDescent="0.25">
      <c r="A4" s="56">
        <v>45717</v>
      </c>
      <c r="B4" s="57" t="s">
        <v>486</v>
      </c>
      <c r="C4" s="57" t="s">
        <v>103</v>
      </c>
      <c r="D4" s="57" t="s">
        <v>37</v>
      </c>
      <c r="E4" s="58">
        <v>779283</v>
      </c>
      <c r="F4" s="59" t="s">
        <v>88</v>
      </c>
      <c r="G4" s="58">
        <v>62343</v>
      </c>
      <c r="H4" s="58">
        <f t="shared" si="0"/>
        <v>841626</v>
      </c>
      <c r="I4" s="57" t="s">
        <v>21</v>
      </c>
      <c r="J4" s="57" t="s">
        <v>89</v>
      </c>
    </row>
    <row r="5" spans="1:10" outlineLevel="1" x14ac:dyDescent="0.25">
      <c r="A5" s="56">
        <v>45717</v>
      </c>
      <c r="B5" s="57" t="s">
        <v>485</v>
      </c>
      <c r="C5" s="57" t="s">
        <v>103</v>
      </c>
      <c r="D5" s="57" t="s">
        <v>73</v>
      </c>
      <c r="E5" s="58">
        <v>1053870</v>
      </c>
      <c r="F5" s="59" t="s">
        <v>88</v>
      </c>
      <c r="G5" s="58">
        <v>84310</v>
      </c>
      <c r="H5" s="58">
        <f t="shared" si="0"/>
        <v>1138180</v>
      </c>
      <c r="I5" s="57" t="s">
        <v>21</v>
      </c>
      <c r="J5" s="57" t="s">
        <v>89</v>
      </c>
    </row>
    <row r="6" spans="1:10" outlineLevel="1" x14ac:dyDescent="0.25">
      <c r="A6" s="56">
        <v>45717</v>
      </c>
      <c r="B6" s="57" t="s">
        <v>484</v>
      </c>
      <c r="C6" s="57" t="s">
        <v>103</v>
      </c>
      <c r="D6" s="57" t="s">
        <v>483</v>
      </c>
      <c r="E6" s="58">
        <v>996559</v>
      </c>
      <c r="F6" s="59" t="s">
        <v>88</v>
      </c>
      <c r="G6" s="58">
        <v>79725</v>
      </c>
      <c r="H6" s="58">
        <f t="shared" si="0"/>
        <v>1076284</v>
      </c>
      <c r="I6" s="57" t="s">
        <v>21</v>
      </c>
      <c r="J6" s="57" t="s">
        <v>89</v>
      </c>
    </row>
    <row r="7" spans="1:10" outlineLevel="1" x14ac:dyDescent="0.25">
      <c r="A7" s="56">
        <v>45717</v>
      </c>
      <c r="B7" s="57" t="s">
        <v>482</v>
      </c>
      <c r="C7" s="57" t="s">
        <v>103</v>
      </c>
      <c r="D7" s="57" t="s">
        <v>481</v>
      </c>
      <c r="E7" s="58">
        <v>505314</v>
      </c>
      <c r="F7" s="59" t="s">
        <v>88</v>
      </c>
      <c r="G7" s="58">
        <v>40425</v>
      </c>
      <c r="H7" s="58">
        <f t="shared" si="0"/>
        <v>545739</v>
      </c>
      <c r="I7" s="57" t="s">
        <v>21</v>
      </c>
      <c r="J7" s="57" t="s">
        <v>89</v>
      </c>
    </row>
    <row r="8" spans="1:10" outlineLevel="1" x14ac:dyDescent="0.25">
      <c r="A8" s="56">
        <v>45719</v>
      </c>
      <c r="B8" s="57" t="s">
        <v>480</v>
      </c>
      <c r="C8" s="57" t="s">
        <v>103</v>
      </c>
      <c r="D8" s="57" t="s">
        <v>52</v>
      </c>
      <c r="E8" s="58">
        <v>1170429</v>
      </c>
      <c r="F8" s="59" t="s">
        <v>88</v>
      </c>
      <c r="G8" s="58">
        <v>93634</v>
      </c>
      <c r="H8" s="58">
        <f t="shared" si="0"/>
        <v>1264063</v>
      </c>
      <c r="I8" s="57" t="s">
        <v>21</v>
      </c>
      <c r="J8" s="57" t="s">
        <v>89</v>
      </c>
    </row>
    <row r="9" spans="1:10" outlineLevel="1" x14ac:dyDescent="0.25">
      <c r="A9" s="56">
        <v>45720</v>
      </c>
      <c r="B9" s="57" t="s">
        <v>479</v>
      </c>
      <c r="C9" s="57" t="s">
        <v>103</v>
      </c>
      <c r="D9" s="57" t="s">
        <v>32</v>
      </c>
      <c r="E9" s="58">
        <v>941299</v>
      </c>
      <c r="F9" s="59" t="s">
        <v>88</v>
      </c>
      <c r="G9" s="58">
        <v>75304</v>
      </c>
      <c r="H9" s="58">
        <f t="shared" si="0"/>
        <v>1016603</v>
      </c>
      <c r="I9" s="57" t="s">
        <v>21</v>
      </c>
      <c r="J9" s="57" t="s">
        <v>89</v>
      </c>
    </row>
    <row r="10" spans="1:10" outlineLevel="1" x14ac:dyDescent="0.25">
      <c r="A10" s="56">
        <v>45720</v>
      </c>
      <c r="B10" s="57" t="s">
        <v>478</v>
      </c>
      <c r="C10" s="57" t="s">
        <v>103</v>
      </c>
      <c r="D10" s="57" t="s">
        <v>23</v>
      </c>
      <c r="E10" s="58">
        <v>967186</v>
      </c>
      <c r="F10" s="59" t="s">
        <v>88</v>
      </c>
      <c r="G10" s="58">
        <v>77375</v>
      </c>
      <c r="H10" s="58">
        <f t="shared" si="0"/>
        <v>1044561</v>
      </c>
      <c r="I10" s="57" t="s">
        <v>21</v>
      </c>
      <c r="J10" s="57" t="s">
        <v>89</v>
      </c>
    </row>
    <row r="11" spans="1:10" outlineLevel="1" x14ac:dyDescent="0.25">
      <c r="A11" s="56">
        <v>45720</v>
      </c>
      <c r="B11" s="57" t="s">
        <v>477</v>
      </c>
      <c r="C11" s="57" t="s">
        <v>103</v>
      </c>
      <c r="D11" s="57" t="s">
        <v>476</v>
      </c>
      <c r="E11" s="58">
        <v>708607</v>
      </c>
      <c r="F11" s="59" t="s">
        <v>88</v>
      </c>
      <c r="G11" s="58">
        <v>56689</v>
      </c>
      <c r="H11" s="58">
        <f t="shared" si="0"/>
        <v>765296</v>
      </c>
      <c r="I11" s="57" t="s">
        <v>21</v>
      </c>
      <c r="J11" s="57" t="s">
        <v>89</v>
      </c>
    </row>
    <row r="12" spans="1:10" outlineLevel="1" x14ac:dyDescent="0.25">
      <c r="A12" s="56">
        <v>45720</v>
      </c>
      <c r="B12" s="57" t="s">
        <v>475</v>
      </c>
      <c r="C12" s="57" t="s">
        <v>103</v>
      </c>
      <c r="D12" s="57" t="s">
        <v>474</v>
      </c>
      <c r="E12" s="58">
        <v>483269</v>
      </c>
      <c r="F12" s="59" t="s">
        <v>88</v>
      </c>
      <c r="G12" s="58">
        <v>38662</v>
      </c>
      <c r="H12" s="58">
        <f t="shared" si="0"/>
        <v>521931</v>
      </c>
      <c r="I12" s="57" t="s">
        <v>21</v>
      </c>
      <c r="J12" s="57" t="s">
        <v>89</v>
      </c>
    </row>
    <row r="13" spans="1:10" outlineLevel="1" x14ac:dyDescent="0.25">
      <c r="A13" s="56">
        <v>45720</v>
      </c>
      <c r="B13" s="57" t="s">
        <v>473</v>
      </c>
      <c r="C13" s="57" t="s">
        <v>103</v>
      </c>
      <c r="D13" s="57" t="s">
        <v>472</v>
      </c>
      <c r="E13" s="58">
        <v>834187</v>
      </c>
      <c r="F13" s="59" t="s">
        <v>88</v>
      </c>
      <c r="G13" s="58">
        <v>66735</v>
      </c>
      <c r="H13" s="58">
        <f t="shared" si="0"/>
        <v>900922</v>
      </c>
      <c r="I13" s="57" t="s">
        <v>21</v>
      </c>
      <c r="J13" s="57" t="s">
        <v>89</v>
      </c>
    </row>
    <row r="14" spans="1:10" outlineLevel="1" x14ac:dyDescent="0.25">
      <c r="A14" s="56">
        <v>45720</v>
      </c>
      <c r="B14" s="57" t="s">
        <v>471</v>
      </c>
      <c r="C14" s="57" t="s">
        <v>103</v>
      </c>
      <c r="D14" s="57" t="s">
        <v>470</v>
      </c>
      <c r="E14" s="58">
        <v>593149</v>
      </c>
      <c r="F14" s="59" t="s">
        <v>88</v>
      </c>
      <c r="G14" s="58">
        <v>47452</v>
      </c>
      <c r="H14" s="58">
        <f t="shared" si="0"/>
        <v>640601</v>
      </c>
      <c r="I14" s="57" t="s">
        <v>21</v>
      </c>
      <c r="J14" s="57" t="s">
        <v>89</v>
      </c>
    </row>
    <row r="15" spans="1:10" outlineLevel="1" x14ac:dyDescent="0.25">
      <c r="A15" s="56">
        <v>45720</v>
      </c>
      <c r="B15" s="57" t="s">
        <v>469</v>
      </c>
      <c r="C15" s="57" t="s">
        <v>103</v>
      </c>
      <c r="D15" s="57" t="s">
        <v>468</v>
      </c>
      <c r="E15" s="58">
        <v>708607</v>
      </c>
      <c r="F15" s="59" t="s">
        <v>88</v>
      </c>
      <c r="G15" s="58">
        <v>56689</v>
      </c>
      <c r="H15" s="58">
        <f t="shared" si="0"/>
        <v>765296</v>
      </c>
      <c r="I15" s="57" t="s">
        <v>21</v>
      </c>
      <c r="J15" s="57" t="s">
        <v>89</v>
      </c>
    </row>
    <row r="16" spans="1:10" outlineLevel="1" x14ac:dyDescent="0.25">
      <c r="A16" s="56">
        <v>45720</v>
      </c>
      <c r="B16" s="57" t="s">
        <v>467</v>
      </c>
      <c r="C16" s="57" t="s">
        <v>103</v>
      </c>
      <c r="D16" s="57" t="s">
        <v>466</v>
      </c>
      <c r="E16" s="58">
        <v>902207</v>
      </c>
      <c r="F16" s="59" t="s">
        <v>88</v>
      </c>
      <c r="G16" s="58">
        <v>72177</v>
      </c>
      <c r="H16" s="58">
        <f t="shared" si="0"/>
        <v>974384</v>
      </c>
      <c r="I16" s="57" t="s">
        <v>21</v>
      </c>
      <c r="J16" s="57" t="s">
        <v>89</v>
      </c>
    </row>
    <row r="17" spans="1:10" outlineLevel="1" x14ac:dyDescent="0.25">
      <c r="A17" s="56">
        <v>45720</v>
      </c>
      <c r="B17" s="57" t="s">
        <v>465</v>
      </c>
      <c r="C17" s="57" t="s">
        <v>103</v>
      </c>
      <c r="D17" s="57" t="s">
        <v>66</v>
      </c>
      <c r="E17" s="58">
        <v>509137</v>
      </c>
      <c r="F17" s="59" t="s">
        <v>88</v>
      </c>
      <c r="G17" s="58">
        <v>40731</v>
      </c>
      <c r="H17" s="58">
        <f t="shared" si="0"/>
        <v>549868</v>
      </c>
      <c r="I17" s="57" t="s">
        <v>21</v>
      </c>
      <c r="J17" s="57" t="s">
        <v>89</v>
      </c>
    </row>
    <row r="18" spans="1:10" outlineLevel="1" x14ac:dyDescent="0.25">
      <c r="A18" s="56">
        <v>45720</v>
      </c>
      <c r="B18" s="57" t="s">
        <v>464</v>
      </c>
      <c r="C18" s="57" t="s">
        <v>103</v>
      </c>
      <c r="D18" s="57" t="s">
        <v>463</v>
      </c>
      <c r="E18" s="58">
        <v>454343</v>
      </c>
      <c r="F18" s="59" t="s">
        <v>88</v>
      </c>
      <c r="G18" s="58">
        <v>36347</v>
      </c>
      <c r="H18" s="58">
        <f t="shared" si="0"/>
        <v>490690</v>
      </c>
      <c r="I18" s="57" t="s">
        <v>21</v>
      </c>
      <c r="J18" s="57" t="s">
        <v>89</v>
      </c>
    </row>
    <row r="19" spans="1:10" outlineLevel="1" x14ac:dyDescent="0.25">
      <c r="A19" s="56">
        <v>45720</v>
      </c>
      <c r="B19" s="57" t="s">
        <v>462</v>
      </c>
      <c r="C19" s="57" t="s">
        <v>103</v>
      </c>
      <c r="D19" s="57" t="s">
        <v>461</v>
      </c>
      <c r="E19" s="58">
        <v>628238</v>
      </c>
      <c r="F19" s="59" t="s">
        <v>88</v>
      </c>
      <c r="G19" s="58">
        <v>50259</v>
      </c>
      <c r="H19" s="58">
        <f t="shared" si="0"/>
        <v>678497</v>
      </c>
      <c r="I19" s="57" t="s">
        <v>21</v>
      </c>
      <c r="J19" s="57" t="s">
        <v>89</v>
      </c>
    </row>
    <row r="20" spans="1:10" outlineLevel="1" x14ac:dyDescent="0.25">
      <c r="A20" s="56">
        <v>45720</v>
      </c>
      <c r="B20" s="57" t="s">
        <v>460</v>
      </c>
      <c r="C20" s="57" t="s">
        <v>103</v>
      </c>
      <c r="D20" s="57" t="s">
        <v>398</v>
      </c>
      <c r="E20" s="58">
        <v>1001627</v>
      </c>
      <c r="F20" s="59" t="s">
        <v>88</v>
      </c>
      <c r="G20" s="58">
        <v>80130</v>
      </c>
      <c r="H20" s="58">
        <f t="shared" si="0"/>
        <v>1081757</v>
      </c>
      <c r="I20" s="57" t="s">
        <v>21</v>
      </c>
      <c r="J20" s="57" t="s">
        <v>89</v>
      </c>
    </row>
    <row r="21" spans="1:10" outlineLevel="1" x14ac:dyDescent="0.25">
      <c r="A21" s="56">
        <v>45720</v>
      </c>
      <c r="B21" s="57" t="s">
        <v>459</v>
      </c>
      <c r="C21" s="57" t="s">
        <v>103</v>
      </c>
      <c r="D21" s="57" t="s">
        <v>458</v>
      </c>
      <c r="E21" s="58">
        <v>2834548</v>
      </c>
      <c r="F21" s="59" t="s">
        <v>88</v>
      </c>
      <c r="G21" s="58">
        <v>226764</v>
      </c>
      <c r="H21" s="58">
        <f t="shared" si="0"/>
        <v>3061312</v>
      </c>
      <c r="I21" s="57" t="s">
        <v>21</v>
      </c>
      <c r="J21" s="57" t="s">
        <v>89</v>
      </c>
    </row>
    <row r="22" spans="1:10" outlineLevel="1" x14ac:dyDescent="0.25">
      <c r="A22" s="56">
        <v>45720</v>
      </c>
      <c r="B22" s="57" t="s">
        <v>457</v>
      </c>
      <c r="C22" s="57" t="s">
        <v>103</v>
      </c>
      <c r="D22" s="57" t="s">
        <v>456</v>
      </c>
      <c r="E22" s="58">
        <v>630894</v>
      </c>
      <c r="F22" s="59" t="s">
        <v>88</v>
      </c>
      <c r="G22" s="58">
        <v>50472</v>
      </c>
      <c r="H22" s="58">
        <f t="shared" si="0"/>
        <v>681366</v>
      </c>
      <c r="I22" s="57" t="s">
        <v>21</v>
      </c>
      <c r="J22" s="57" t="s">
        <v>89</v>
      </c>
    </row>
    <row r="23" spans="1:10" outlineLevel="1" x14ac:dyDescent="0.25">
      <c r="A23" s="56">
        <v>45720</v>
      </c>
      <c r="B23" s="57" t="s">
        <v>455</v>
      </c>
      <c r="C23" s="57" t="s">
        <v>103</v>
      </c>
      <c r="D23" s="57" t="s">
        <v>454</v>
      </c>
      <c r="E23" s="58">
        <v>707439</v>
      </c>
      <c r="F23" s="59" t="s">
        <v>88</v>
      </c>
      <c r="G23" s="58">
        <v>56595</v>
      </c>
      <c r="H23" s="58">
        <f t="shared" si="0"/>
        <v>764034</v>
      </c>
      <c r="I23" s="57" t="s">
        <v>21</v>
      </c>
      <c r="J23" s="57" t="s">
        <v>89</v>
      </c>
    </row>
    <row r="24" spans="1:10" outlineLevel="1" x14ac:dyDescent="0.25">
      <c r="A24" s="56">
        <v>45720</v>
      </c>
      <c r="B24" s="57" t="s">
        <v>453</v>
      </c>
      <c r="C24" s="57" t="s">
        <v>103</v>
      </c>
      <c r="D24" s="57" t="s">
        <v>452</v>
      </c>
      <c r="E24" s="58">
        <v>902207</v>
      </c>
      <c r="F24" s="59" t="s">
        <v>88</v>
      </c>
      <c r="G24" s="58">
        <v>72177</v>
      </c>
      <c r="H24" s="58">
        <f t="shared" si="0"/>
        <v>974384</v>
      </c>
      <c r="I24" s="57" t="s">
        <v>21</v>
      </c>
      <c r="J24" s="57" t="s">
        <v>89</v>
      </c>
    </row>
    <row r="25" spans="1:10" outlineLevel="1" x14ac:dyDescent="0.25">
      <c r="A25" s="56">
        <v>45720</v>
      </c>
      <c r="B25" s="57" t="s">
        <v>451</v>
      </c>
      <c r="C25" s="57" t="s">
        <v>103</v>
      </c>
      <c r="D25" s="57" t="s">
        <v>450</v>
      </c>
      <c r="E25" s="58">
        <v>808319</v>
      </c>
      <c r="F25" s="59" t="s">
        <v>88</v>
      </c>
      <c r="G25" s="58">
        <v>64666</v>
      </c>
      <c r="H25" s="58">
        <f t="shared" si="0"/>
        <v>872985</v>
      </c>
      <c r="I25" s="57" t="s">
        <v>21</v>
      </c>
      <c r="J25" s="57" t="s">
        <v>89</v>
      </c>
    </row>
    <row r="26" spans="1:10" outlineLevel="1" x14ac:dyDescent="0.25">
      <c r="A26" s="56">
        <v>45720</v>
      </c>
      <c r="B26" s="57" t="s">
        <v>449</v>
      </c>
      <c r="C26" s="57" t="s">
        <v>103</v>
      </c>
      <c r="D26" s="57" t="s">
        <v>448</v>
      </c>
      <c r="E26" s="58">
        <v>383557</v>
      </c>
      <c r="F26" s="59" t="s">
        <v>88</v>
      </c>
      <c r="G26" s="58">
        <v>30685</v>
      </c>
      <c r="H26" s="58">
        <f t="shared" si="0"/>
        <v>414242</v>
      </c>
      <c r="I26" s="57" t="s">
        <v>21</v>
      </c>
      <c r="J26" s="57" t="s">
        <v>89</v>
      </c>
    </row>
    <row r="27" spans="1:10" outlineLevel="1" x14ac:dyDescent="0.25">
      <c r="A27" s="56">
        <v>45720</v>
      </c>
      <c r="B27" s="57" t="s">
        <v>447</v>
      </c>
      <c r="C27" s="57" t="s">
        <v>103</v>
      </c>
      <c r="D27" s="57" t="s">
        <v>446</v>
      </c>
      <c r="E27" s="58">
        <v>1378302</v>
      </c>
      <c r="F27" s="59" t="s">
        <v>88</v>
      </c>
      <c r="G27" s="58">
        <v>110264</v>
      </c>
      <c r="H27" s="58">
        <f t="shared" si="0"/>
        <v>1488566</v>
      </c>
      <c r="I27" s="57" t="s">
        <v>21</v>
      </c>
      <c r="J27" s="57" t="s">
        <v>89</v>
      </c>
    </row>
    <row r="28" spans="1:10" outlineLevel="1" x14ac:dyDescent="0.25">
      <c r="A28" s="56">
        <v>45720</v>
      </c>
      <c r="B28" s="57" t="s">
        <v>445</v>
      </c>
      <c r="C28" s="57" t="s">
        <v>103</v>
      </c>
      <c r="D28" s="57" t="s">
        <v>396</v>
      </c>
      <c r="E28" s="58">
        <v>383557</v>
      </c>
      <c r="F28" s="59" t="s">
        <v>88</v>
      </c>
      <c r="G28" s="58">
        <v>30685</v>
      </c>
      <c r="H28" s="58">
        <f t="shared" si="0"/>
        <v>414242</v>
      </c>
      <c r="I28" s="57" t="s">
        <v>21</v>
      </c>
      <c r="J28" s="57" t="s">
        <v>89</v>
      </c>
    </row>
    <row r="29" spans="1:10" outlineLevel="1" x14ac:dyDescent="0.25">
      <c r="A29" s="56">
        <v>45720</v>
      </c>
      <c r="B29" s="57" t="s">
        <v>444</v>
      </c>
      <c r="C29" s="57" t="s">
        <v>103</v>
      </c>
      <c r="D29" s="57" t="s">
        <v>443</v>
      </c>
      <c r="E29" s="58">
        <v>592857</v>
      </c>
      <c r="F29" s="59" t="s">
        <v>88</v>
      </c>
      <c r="G29" s="58">
        <v>47429</v>
      </c>
      <c r="H29" s="58">
        <f t="shared" si="0"/>
        <v>640286</v>
      </c>
      <c r="I29" s="57" t="s">
        <v>21</v>
      </c>
      <c r="J29" s="57" t="s">
        <v>89</v>
      </c>
    </row>
    <row r="30" spans="1:10" outlineLevel="1" x14ac:dyDescent="0.25">
      <c r="A30" s="56">
        <v>45720</v>
      </c>
      <c r="B30" s="57" t="s">
        <v>442</v>
      </c>
      <c r="C30" s="57" t="s">
        <v>103</v>
      </c>
      <c r="D30" s="57" t="s">
        <v>441</v>
      </c>
      <c r="E30" s="58">
        <v>702737</v>
      </c>
      <c r="F30" s="59" t="s">
        <v>88</v>
      </c>
      <c r="G30" s="58">
        <v>56219</v>
      </c>
      <c r="H30" s="58">
        <f t="shared" si="0"/>
        <v>758956</v>
      </c>
      <c r="I30" s="57" t="s">
        <v>21</v>
      </c>
      <c r="J30" s="57" t="s">
        <v>89</v>
      </c>
    </row>
    <row r="31" spans="1:10" outlineLevel="1" x14ac:dyDescent="0.25">
      <c r="A31" s="56">
        <v>45720</v>
      </c>
      <c r="B31" s="57" t="s">
        <v>440</v>
      </c>
      <c r="C31" s="57" t="s">
        <v>103</v>
      </c>
      <c r="D31" s="57" t="s">
        <v>439</v>
      </c>
      <c r="E31" s="58">
        <v>708607</v>
      </c>
      <c r="F31" s="59" t="s">
        <v>88</v>
      </c>
      <c r="G31" s="58">
        <v>56689</v>
      </c>
      <c r="H31" s="58">
        <f t="shared" si="0"/>
        <v>765296</v>
      </c>
      <c r="I31" s="57" t="s">
        <v>21</v>
      </c>
      <c r="J31" s="57" t="s">
        <v>89</v>
      </c>
    </row>
    <row r="32" spans="1:10" outlineLevel="1" x14ac:dyDescent="0.25">
      <c r="A32" s="56">
        <v>45720</v>
      </c>
      <c r="B32" s="57" t="s">
        <v>438</v>
      </c>
      <c r="C32" s="57" t="s">
        <v>103</v>
      </c>
      <c r="D32" s="57" t="s">
        <v>437</v>
      </c>
      <c r="E32" s="58">
        <v>753818</v>
      </c>
      <c r="F32" s="59" t="s">
        <v>88</v>
      </c>
      <c r="G32" s="58">
        <v>60305</v>
      </c>
      <c r="H32" s="58">
        <f t="shared" si="0"/>
        <v>814123</v>
      </c>
      <c r="I32" s="57" t="s">
        <v>21</v>
      </c>
      <c r="J32" s="57" t="s">
        <v>89</v>
      </c>
    </row>
    <row r="33" spans="1:10" outlineLevel="1" x14ac:dyDescent="0.25">
      <c r="A33" s="56">
        <v>45720</v>
      </c>
      <c r="B33" s="57" t="s">
        <v>436</v>
      </c>
      <c r="C33" s="57" t="s">
        <v>103</v>
      </c>
      <c r="D33" s="57" t="s">
        <v>435</v>
      </c>
      <c r="E33" s="58">
        <v>512488</v>
      </c>
      <c r="F33" s="59" t="s">
        <v>88</v>
      </c>
      <c r="G33" s="58">
        <v>40999</v>
      </c>
      <c r="H33" s="58">
        <f t="shared" si="0"/>
        <v>553487</v>
      </c>
      <c r="I33" s="57" t="s">
        <v>21</v>
      </c>
      <c r="J33" s="57" t="s">
        <v>89</v>
      </c>
    </row>
    <row r="34" spans="1:10" outlineLevel="1" x14ac:dyDescent="0.25">
      <c r="A34" s="56">
        <v>45720</v>
      </c>
      <c r="B34" s="57" t="s">
        <v>434</v>
      </c>
      <c r="C34" s="57" t="s">
        <v>103</v>
      </c>
      <c r="D34" s="57" t="s">
        <v>433</v>
      </c>
      <c r="E34" s="58">
        <v>512488</v>
      </c>
      <c r="F34" s="59" t="s">
        <v>88</v>
      </c>
      <c r="G34" s="58">
        <v>40999</v>
      </c>
      <c r="H34" s="58">
        <f t="shared" si="0"/>
        <v>553487</v>
      </c>
      <c r="I34" s="57" t="s">
        <v>21</v>
      </c>
      <c r="J34" s="57" t="s">
        <v>89</v>
      </c>
    </row>
    <row r="35" spans="1:10" outlineLevel="1" x14ac:dyDescent="0.25">
      <c r="A35" s="56">
        <v>45720</v>
      </c>
      <c r="B35" s="57" t="s">
        <v>432</v>
      </c>
      <c r="C35" s="57" t="s">
        <v>103</v>
      </c>
      <c r="D35" s="57" t="s">
        <v>431</v>
      </c>
      <c r="E35" s="58">
        <v>599019</v>
      </c>
      <c r="F35" s="59" t="s">
        <v>88</v>
      </c>
      <c r="G35" s="58">
        <v>47922</v>
      </c>
      <c r="H35" s="58">
        <f t="shared" si="0"/>
        <v>646941</v>
      </c>
      <c r="I35" s="57" t="s">
        <v>21</v>
      </c>
      <c r="J35" s="57" t="s">
        <v>89</v>
      </c>
    </row>
    <row r="36" spans="1:10" outlineLevel="1" x14ac:dyDescent="0.25">
      <c r="A36" s="56">
        <v>45720</v>
      </c>
      <c r="B36" s="57" t="s">
        <v>430</v>
      </c>
      <c r="C36" s="57" t="s">
        <v>103</v>
      </c>
      <c r="D36" s="57" t="s">
        <v>429</v>
      </c>
      <c r="E36" s="58">
        <v>1719235</v>
      </c>
      <c r="F36" s="59" t="s">
        <v>88</v>
      </c>
      <c r="G36" s="58">
        <v>137539</v>
      </c>
      <c r="H36" s="58">
        <f t="shared" si="0"/>
        <v>1856774</v>
      </c>
      <c r="I36" s="57" t="s">
        <v>21</v>
      </c>
      <c r="J36" s="57" t="s">
        <v>89</v>
      </c>
    </row>
    <row r="37" spans="1:10" outlineLevel="1" x14ac:dyDescent="0.25">
      <c r="A37" s="56">
        <v>45720</v>
      </c>
      <c r="B37" s="57" t="s">
        <v>428</v>
      </c>
      <c r="C37" s="57" t="s">
        <v>103</v>
      </c>
      <c r="D37" s="57" t="s">
        <v>427</v>
      </c>
      <c r="E37" s="58">
        <v>1027787</v>
      </c>
      <c r="F37" s="59" t="s">
        <v>88</v>
      </c>
      <c r="G37" s="58">
        <v>82223</v>
      </c>
      <c r="H37" s="58">
        <f t="shared" si="0"/>
        <v>1110010</v>
      </c>
      <c r="I37" s="57" t="s">
        <v>21</v>
      </c>
      <c r="J37" s="57" t="s">
        <v>89</v>
      </c>
    </row>
    <row r="38" spans="1:10" outlineLevel="1" x14ac:dyDescent="0.25">
      <c r="A38" s="56">
        <v>45720</v>
      </c>
      <c r="B38" s="57" t="s">
        <v>426</v>
      </c>
      <c r="C38" s="57" t="s">
        <v>103</v>
      </c>
      <c r="D38" s="57" t="s">
        <v>425</v>
      </c>
      <c r="E38" s="58">
        <v>577157</v>
      </c>
      <c r="F38" s="59" t="s">
        <v>88</v>
      </c>
      <c r="G38" s="58">
        <v>46173</v>
      </c>
      <c r="H38" s="58">
        <f t="shared" si="0"/>
        <v>623330</v>
      </c>
      <c r="I38" s="57" t="s">
        <v>21</v>
      </c>
      <c r="J38" s="57" t="s">
        <v>89</v>
      </c>
    </row>
    <row r="39" spans="1:10" outlineLevel="1" x14ac:dyDescent="0.25">
      <c r="A39" s="56">
        <v>45720</v>
      </c>
      <c r="B39" s="57" t="s">
        <v>424</v>
      </c>
      <c r="C39" s="57" t="s">
        <v>103</v>
      </c>
      <c r="D39" s="57" t="s">
        <v>423</v>
      </c>
      <c r="E39" s="58">
        <v>454343</v>
      </c>
      <c r="F39" s="59" t="s">
        <v>88</v>
      </c>
      <c r="G39" s="58">
        <v>36347</v>
      </c>
      <c r="H39" s="58">
        <f t="shared" si="0"/>
        <v>490690</v>
      </c>
      <c r="I39" s="57" t="s">
        <v>21</v>
      </c>
      <c r="J39" s="57" t="s">
        <v>89</v>
      </c>
    </row>
    <row r="40" spans="1:10" outlineLevel="1" x14ac:dyDescent="0.25">
      <c r="A40" s="56">
        <v>45720</v>
      </c>
      <c r="B40" s="57" t="s">
        <v>422</v>
      </c>
      <c r="C40" s="57" t="s">
        <v>103</v>
      </c>
      <c r="D40" s="57" t="s">
        <v>421</v>
      </c>
      <c r="E40" s="58">
        <v>708607</v>
      </c>
      <c r="F40" s="59" t="s">
        <v>88</v>
      </c>
      <c r="G40" s="58">
        <v>56689</v>
      </c>
      <c r="H40" s="58">
        <f t="shared" si="0"/>
        <v>765296</v>
      </c>
      <c r="I40" s="57" t="s">
        <v>21</v>
      </c>
      <c r="J40" s="57" t="s">
        <v>89</v>
      </c>
    </row>
    <row r="41" spans="1:10" outlineLevel="1" x14ac:dyDescent="0.25">
      <c r="A41" s="56">
        <v>45720</v>
      </c>
      <c r="B41" s="57" t="s">
        <v>420</v>
      </c>
      <c r="C41" s="57" t="s">
        <v>103</v>
      </c>
      <c r="D41" s="57" t="s">
        <v>419</v>
      </c>
      <c r="E41" s="58">
        <v>851126</v>
      </c>
      <c r="F41" s="59" t="s">
        <v>88</v>
      </c>
      <c r="G41" s="58">
        <v>68090</v>
      </c>
      <c r="H41" s="58">
        <f t="shared" si="0"/>
        <v>919216</v>
      </c>
      <c r="I41" s="57" t="s">
        <v>21</v>
      </c>
      <c r="J41" s="57" t="s">
        <v>89</v>
      </c>
    </row>
    <row r="42" spans="1:10" outlineLevel="1" x14ac:dyDescent="0.25">
      <c r="A42" s="56">
        <v>45720</v>
      </c>
      <c r="B42" s="57" t="s">
        <v>418</v>
      </c>
      <c r="C42" s="57" t="s">
        <v>103</v>
      </c>
      <c r="D42" s="57" t="s">
        <v>417</v>
      </c>
      <c r="E42" s="58">
        <v>599019</v>
      </c>
      <c r="F42" s="59" t="s">
        <v>88</v>
      </c>
      <c r="G42" s="58">
        <v>47922</v>
      </c>
      <c r="H42" s="58">
        <f t="shared" si="0"/>
        <v>646941</v>
      </c>
      <c r="I42" s="57" t="s">
        <v>21</v>
      </c>
      <c r="J42" s="57" t="s">
        <v>89</v>
      </c>
    </row>
    <row r="43" spans="1:10" outlineLevel="1" x14ac:dyDescent="0.25">
      <c r="A43" s="56">
        <v>45720</v>
      </c>
      <c r="B43" s="57" t="s">
        <v>416</v>
      </c>
      <c r="C43" s="57" t="s">
        <v>103</v>
      </c>
      <c r="D43" s="57" t="s">
        <v>415</v>
      </c>
      <c r="E43" s="58">
        <v>383557</v>
      </c>
      <c r="F43" s="59" t="s">
        <v>88</v>
      </c>
      <c r="G43" s="58">
        <v>30685</v>
      </c>
      <c r="H43" s="58">
        <f t="shared" si="0"/>
        <v>414242</v>
      </c>
      <c r="I43" s="57" t="s">
        <v>21</v>
      </c>
      <c r="J43" s="57" t="s">
        <v>89</v>
      </c>
    </row>
    <row r="44" spans="1:10" outlineLevel="1" x14ac:dyDescent="0.25">
      <c r="A44" s="56">
        <v>45720</v>
      </c>
      <c r="B44" s="57" t="s">
        <v>414</v>
      </c>
      <c r="C44" s="57" t="s">
        <v>103</v>
      </c>
      <c r="D44" s="57" t="s">
        <v>413</v>
      </c>
      <c r="E44" s="58">
        <v>1205488</v>
      </c>
      <c r="F44" s="59" t="s">
        <v>88</v>
      </c>
      <c r="G44" s="58">
        <v>96439</v>
      </c>
      <c r="H44" s="58">
        <f t="shared" si="0"/>
        <v>1301927</v>
      </c>
      <c r="I44" s="57" t="s">
        <v>21</v>
      </c>
      <c r="J44" s="57" t="s">
        <v>89</v>
      </c>
    </row>
    <row r="45" spans="1:10" outlineLevel="1" x14ac:dyDescent="0.25">
      <c r="A45" s="56">
        <v>45720</v>
      </c>
      <c r="B45" s="57" t="s">
        <v>412</v>
      </c>
      <c r="C45" s="57" t="s">
        <v>103</v>
      </c>
      <c r="D45" s="57" t="s">
        <v>411</v>
      </c>
      <c r="E45" s="58">
        <v>706131</v>
      </c>
      <c r="F45" s="59" t="s">
        <v>88</v>
      </c>
      <c r="G45" s="58">
        <v>56490</v>
      </c>
      <c r="H45" s="58">
        <f t="shared" si="0"/>
        <v>762621</v>
      </c>
      <c r="I45" s="57" t="s">
        <v>21</v>
      </c>
      <c r="J45" s="57" t="s">
        <v>89</v>
      </c>
    </row>
    <row r="46" spans="1:10" outlineLevel="1" x14ac:dyDescent="0.25">
      <c r="A46" s="56">
        <v>45720</v>
      </c>
      <c r="B46" s="57" t="s">
        <v>410</v>
      </c>
      <c r="C46" s="57" t="s">
        <v>103</v>
      </c>
      <c r="D46" s="57" t="s">
        <v>409</v>
      </c>
      <c r="E46" s="58">
        <v>2122157</v>
      </c>
      <c r="F46" s="59" t="s">
        <v>88</v>
      </c>
      <c r="G46" s="58">
        <v>169773</v>
      </c>
      <c r="H46" s="58">
        <f t="shared" si="0"/>
        <v>2291930</v>
      </c>
      <c r="I46" s="57" t="s">
        <v>21</v>
      </c>
      <c r="J46" s="57" t="s">
        <v>89</v>
      </c>
    </row>
    <row r="47" spans="1:10" outlineLevel="1" x14ac:dyDescent="0.25">
      <c r="A47" s="56">
        <v>45720</v>
      </c>
      <c r="B47" s="57" t="s">
        <v>408</v>
      </c>
      <c r="C47" s="57" t="s">
        <v>103</v>
      </c>
      <c r="D47" s="57" t="s">
        <v>407</v>
      </c>
      <c r="E47" s="58">
        <v>509137</v>
      </c>
      <c r="F47" s="59" t="s">
        <v>88</v>
      </c>
      <c r="G47" s="58">
        <v>40731</v>
      </c>
      <c r="H47" s="58">
        <f t="shared" si="0"/>
        <v>549868</v>
      </c>
      <c r="I47" s="57" t="s">
        <v>21</v>
      </c>
      <c r="J47" s="57" t="s">
        <v>89</v>
      </c>
    </row>
    <row r="48" spans="1:10" outlineLevel="1" x14ac:dyDescent="0.25">
      <c r="A48" s="56">
        <v>45720</v>
      </c>
      <c r="B48" s="57" t="s">
        <v>406</v>
      </c>
      <c r="C48" s="57" t="s">
        <v>103</v>
      </c>
      <c r="D48" s="57" t="s">
        <v>405</v>
      </c>
      <c r="E48" s="58">
        <v>454343</v>
      </c>
      <c r="F48" s="59" t="s">
        <v>88</v>
      </c>
      <c r="G48" s="58">
        <v>36347</v>
      </c>
      <c r="H48" s="58">
        <f t="shared" si="0"/>
        <v>490690</v>
      </c>
      <c r="I48" s="57" t="s">
        <v>21</v>
      </c>
      <c r="J48" s="57" t="s">
        <v>89</v>
      </c>
    </row>
    <row r="49" spans="1:10" outlineLevel="1" x14ac:dyDescent="0.25">
      <c r="A49" s="56">
        <v>45720</v>
      </c>
      <c r="B49" s="57" t="s">
        <v>404</v>
      </c>
      <c r="C49" s="57" t="s">
        <v>103</v>
      </c>
      <c r="D49" s="57" t="s">
        <v>403</v>
      </c>
      <c r="E49" s="58">
        <v>489431</v>
      </c>
      <c r="F49" s="59" t="s">
        <v>88</v>
      </c>
      <c r="G49" s="58">
        <v>39154</v>
      </c>
      <c r="H49" s="58">
        <f t="shared" si="0"/>
        <v>528585</v>
      </c>
      <c r="I49" s="57" t="s">
        <v>21</v>
      </c>
      <c r="J49" s="57" t="s">
        <v>89</v>
      </c>
    </row>
    <row r="50" spans="1:10" outlineLevel="1" x14ac:dyDescent="0.25">
      <c r="A50" s="56">
        <v>45720</v>
      </c>
      <c r="B50" s="57" t="s">
        <v>402</v>
      </c>
      <c r="C50" s="57" t="s">
        <v>103</v>
      </c>
      <c r="D50" s="57" t="s">
        <v>401</v>
      </c>
      <c r="E50" s="58">
        <v>3573072</v>
      </c>
      <c r="F50" s="59" t="s">
        <v>88</v>
      </c>
      <c r="G50" s="58">
        <v>285846</v>
      </c>
      <c r="H50" s="58">
        <f t="shared" si="0"/>
        <v>3858918</v>
      </c>
      <c r="I50" s="57" t="s">
        <v>21</v>
      </c>
      <c r="J50" s="57" t="s">
        <v>89</v>
      </c>
    </row>
    <row r="51" spans="1:10" outlineLevel="1" x14ac:dyDescent="0.25">
      <c r="A51" s="56">
        <v>45721</v>
      </c>
      <c r="B51" s="57" t="s">
        <v>400</v>
      </c>
      <c r="C51" s="57" t="s">
        <v>103</v>
      </c>
      <c r="D51" s="57" t="s">
        <v>54</v>
      </c>
      <c r="E51" s="58">
        <v>966538</v>
      </c>
      <c r="F51" s="59" t="s">
        <v>88</v>
      </c>
      <c r="G51" s="58">
        <v>77323</v>
      </c>
      <c r="H51" s="58">
        <f t="shared" si="0"/>
        <v>1043861</v>
      </c>
      <c r="I51" s="57" t="s">
        <v>21</v>
      </c>
      <c r="J51" s="57" t="s">
        <v>89</v>
      </c>
    </row>
    <row r="52" spans="1:10" outlineLevel="1" x14ac:dyDescent="0.25">
      <c r="A52" s="56">
        <v>45721</v>
      </c>
      <c r="B52" s="57" t="s">
        <v>399</v>
      </c>
      <c r="C52" s="57" t="s">
        <v>103</v>
      </c>
      <c r="D52" s="57" t="s">
        <v>398</v>
      </c>
      <c r="E52" s="58">
        <v>1651745</v>
      </c>
      <c r="F52" s="59" t="s">
        <v>88</v>
      </c>
      <c r="G52" s="58">
        <v>132140</v>
      </c>
      <c r="H52" s="58">
        <f t="shared" si="0"/>
        <v>1783885</v>
      </c>
      <c r="I52" s="57" t="s">
        <v>21</v>
      </c>
      <c r="J52" s="57" t="s">
        <v>89</v>
      </c>
    </row>
    <row r="53" spans="1:10" outlineLevel="1" x14ac:dyDescent="0.25">
      <c r="A53" s="56">
        <v>45721</v>
      </c>
      <c r="B53" s="57" t="s">
        <v>397</v>
      </c>
      <c r="C53" s="57" t="s">
        <v>103</v>
      </c>
      <c r="D53" s="57" t="s">
        <v>396</v>
      </c>
      <c r="E53" s="58">
        <v>571410</v>
      </c>
      <c r="F53" s="59" t="s">
        <v>88</v>
      </c>
      <c r="G53" s="58">
        <v>45713</v>
      </c>
      <c r="H53" s="58">
        <f t="shared" si="0"/>
        <v>617123</v>
      </c>
      <c r="I53" s="57" t="s">
        <v>21</v>
      </c>
      <c r="J53" s="57" t="s">
        <v>89</v>
      </c>
    </row>
    <row r="54" spans="1:10" outlineLevel="1" x14ac:dyDescent="0.25">
      <c r="A54" s="56">
        <v>45723</v>
      </c>
      <c r="B54" s="57" t="s">
        <v>395</v>
      </c>
      <c r="C54" s="57" t="s">
        <v>103</v>
      </c>
      <c r="D54" s="57" t="s">
        <v>45</v>
      </c>
      <c r="E54" s="58">
        <v>2098507</v>
      </c>
      <c r="F54" s="59" t="s">
        <v>88</v>
      </c>
      <c r="G54" s="58">
        <v>167881</v>
      </c>
      <c r="H54" s="58">
        <f t="shared" si="0"/>
        <v>2266388</v>
      </c>
      <c r="I54" s="57" t="s">
        <v>21</v>
      </c>
      <c r="J54" s="57" t="s">
        <v>89</v>
      </c>
    </row>
    <row r="55" spans="1:10" outlineLevel="1" x14ac:dyDescent="0.25">
      <c r="A55" s="56">
        <v>45726</v>
      </c>
      <c r="B55" s="57" t="s">
        <v>394</v>
      </c>
      <c r="C55" s="57" t="s">
        <v>103</v>
      </c>
      <c r="D55" s="57" t="s">
        <v>393</v>
      </c>
      <c r="E55" s="58">
        <v>2117418</v>
      </c>
      <c r="F55" s="59" t="s">
        <v>88</v>
      </c>
      <c r="G55" s="58">
        <v>169393</v>
      </c>
      <c r="H55" s="58">
        <f t="shared" si="0"/>
        <v>2286811</v>
      </c>
      <c r="I55" s="57" t="s">
        <v>21</v>
      </c>
      <c r="J55" s="57" t="s">
        <v>89</v>
      </c>
    </row>
    <row r="56" spans="1:10" outlineLevel="1" x14ac:dyDescent="0.25">
      <c r="A56" s="56">
        <v>45727</v>
      </c>
      <c r="B56" s="57" t="s">
        <v>392</v>
      </c>
      <c r="C56" s="57" t="s">
        <v>103</v>
      </c>
      <c r="D56" s="57" t="s">
        <v>44</v>
      </c>
      <c r="E56" s="58">
        <v>1996755</v>
      </c>
      <c r="F56" s="59" t="s">
        <v>88</v>
      </c>
      <c r="G56" s="58">
        <v>159740</v>
      </c>
      <c r="H56" s="58">
        <f t="shared" si="0"/>
        <v>2156495</v>
      </c>
      <c r="I56" s="57" t="s">
        <v>21</v>
      </c>
      <c r="J56" s="57" t="s">
        <v>89</v>
      </c>
    </row>
    <row r="57" spans="1:10" outlineLevel="1" x14ac:dyDescent="0.25">
      <c r="A57" s="56">
        <v>45727</v>
      </c>
      <c r="B57" s="57" t="s">
        <v>391</v>
      </c>
      <c r="C57" s="57" t="s">
        <v>103</v>
      </c>
      <c r="D57" s="57" t="s">
        <v>68</v>
      </c>
      <c r="E57" s="58">
        <v>2896778</v>
      </c>
      <c r="F57" s="59" t="s">
        <v>88</v>
      </c>
      <c r="G57" s="58">
        <v>231742</v>
      </c>
      <c r="H57" s="58">
        <f t="shared" si="0"/>
        <v>3128520</v>
      </c>
      <c r="I57" s="57" t="s">
        <v>21</v>
      </c>
      <c r="J57" s="57" t="s">
        <v>89</v>
      </c>
    </row>
    <row r="58" spans="1:10" outlineLevel="1" x14ac:dyDescent="0.25">
      <c r="A58" s="56">
        <v>45727</v>
      </c>
      <c r="B58" s="57" t="s">
        <v>390</v>
      </c>
      <c r="C58" s="57" t="s">
        <v>103</v>
      </c>
      <c r="D58" s="57" t="s">
        <v>95</v>
      </c>
      <c r="E58" s="58">
        <v>784555</v>
      </c>
      <c r="F58" s="59" t="s">
        <v>88</v>
      </c>
      <c r="G58" s="58">
        <v>62764</v>
      </c>
      <c r="H58" s="58">
        <f t="shared" si="0"/>
        <v>847319</v>
      </c>
      <c r="I58" s="57" t="s">
        <v>21</v>
      </c>
      <c r="J58" s="57" t="s">
        <v>89</v>
      </c>
    </row>
    <row r="59" spans="1:10" outlineLevel="1" x14ac:dyDescent="0.25">
      <c r="A59" s="56">
        <v>45727</v>
      </c>
      <c r="B59" s="57" t="s">
        <v>389</v>
      </c>
      <c r="C59" s="57" t="s">
        <v>103</v>
      </c>
      <c r="D59" s="57" t="s">
        <v>101</v>
      </c>
      <c r="E59" s="58">
        <v>742018</v>
      </c>
      <c r="F59" s="59" t="s">
        <v>88</v>
      </c>
      <c r="G59" s="58">
        <v>59361</v>
      </c>
      <c r="H59" s="58">
        <f t="shared" si="0"/>
        <v>801379</v>
      </c>
      <c r="I59" s="57" t="s">
        <v>21</v>
      </c>
      <c r="J59" s="57" t="s">
        <v>89</v>
      </c>
    </row>
    <row r="60" spans="1:10" outlineLevel="1" x14ac:dyDescent="0.25">
      <c r="A60" s="56">
        <v>45728</v>
      </c>
      <c r="B60" s="57" t="s">
        <v>388</v>
      </c>
      <c r="C60" s="57" t="s">
        <v>103</v>
      </c>
      <c r="D60" s="57" t="s">
        <v>70</v>
      </c>
      <c r="E60" s="58">
        <v>1978189</v>
      </c>
      <c r="F60" s="59" t="s">
        <v>88</v>
      </c>
      <c r="G60" s="58">
        <v>158255</v>
      </c>
      <c r="H60" s="58">
        <f t="shared" si="0"/>
        <v>2136444</v>
      </c>
      <c r="I60" s="57" t="s">
        <v>21</v>
      </c>
      <c r="J60" s="57" t="s">
        <v>89</v>
      </c>
    </row>
    <row r="61" spans="1:10" outlineLevel="1" x14ac:dyDescent="0.25">
      <c r="A61" s="56">
        <v>45728</v>
      </c>
      <c r="B61" s="57" t="s">
        <v>387</v>
      </c>
      <c r="C61" s="57" t="s">
        <v>103</v>
      </c>
      <c r="D61" s="57" t="s">
        <v>33</v>
      </c>
      <c r="E61" s="58">
        <v>1331672</v>
      </c>
      <c r="F61" s="59" t="s">
        <v>88</v>
      </c>
      <c r="G61" s="58">
        <v>106534</v>
      </c>
      <c r="H61" s="58">
        <f t="shared" si="0"/>
        <v>1438206</v>
      </c>
      <c r="I61" s="57" t="s">
        <v>21</v>
      </c>
      <c r="J61" s="57" t="s">
        <v>89</v>
      </c>
    </row>
    <row r="62" spans="1:10" outlineLevel="1" x14ac:dyDescent="0.25">
      <c r="A62" s="56">
        <v>45728</v>
      </c>
      <c r="B62" s="57" t="s">
        <v>386</v>
      </c>
      <c r="C62" s="57" t="s">
        <v>103</v>
      </c>
      <c r="D62" s="57" t="s">
        <v>57</v>
      </c>
      <c r="E62" s="58">
        <v>711301</v>
      </c>
      <c r="F62" s="59" t="s">
        <v>88</v>
      </c>
      <c r="G62" s="58">
        <v>56904</v>
      </c>
      <c r="H62" s="58">
        <f t="shared" si="0"/>
        <v>768205</v>
      </c>
      <c r="I62" s="57" t="s">
        <v>21</v>
      </c>
      <c r="J62" s="57" t="s">
        <v>89</v>
      </c>
    </row>
    <row r="63" spans="1:10" outlineLevel="1" x14ac:dyDescent="0.25">
      <c r="A63" s="56">
        <v>45728</v>
      </c>
      <c r="B63" s="57" t="s">
        <v>385</v>
      </c>
      <c r="C63" s="57" t="s">
        <v>103</v>
      </c>
      <c r="D63" s="57" t="s">
        <v>48</v>
      </c>
      <c r="E63" s="58">
        <v>2562444</v>
      </c>
      <c r="F63" s="59" t="s">
        <v>88</v>
      </c>
      <c r="G63" s="58">
        <v>204996</v>
      </c>
      <c r="H63" s="58">
        <f t="shared" si="0"/>
        <v>2767440</v>
      </c>
      <c r="I63" s="57" t="s">
        <v>21</v>
      </c>
      <c r="J63" s="57" t="s">
        <v>89</v>
      </c>
    </row>
    <row r="64" spans="1:10" outlineLevel="1" x14ac:dyDescent="0.25">
      <c r="A64" s="56">
        <v>45728</v>
      </c>
      <c r="B64" s="57" t="s">
        <v>384</v>
      </c>
      <c r="C64" s="57" t="s">
        <v>103</v>
      </c>
      <c r="D64" s="57" t="s">
        <v>60</v>
      </c>
      <c r="E64" s="58">
        <v>1619995</v>
      </c>
      <c r="F64" s="59" t="s">
        <v>88</v>
      </c>
      <c r="G64" s="58">
        <v>129600</v>
      </c>
      <c r="H64" s="58">
        <f t="shared" si="0"/>
        <v>1749595</v>
      </c>
      <c r="I64" s="57" t="s">
        <v>21</v>
      </c>
      <c r="J64" s="57" t="s">
        <v>89</v>
      </c>
    </row>
    <row r="65" spans="1:10" outlineLevel="1" x14ac:dyDescent="0.25">
      <c r="A65" s="56">
        <v>45728</v>
      </c>
      <c r="B65" s="57" t="s">
        <v>383</v>
      </c>
      <c r="C65" s="57" t="s">
        <v>103</v>
      </c>
      <c r="D65" s="57" t="s">
        <v>31</v>
      </c>
      <c r="E65" s="58">
        <v>2762535</v>
      </c>
      <c r="F65" s="59" t="s">
        <v>88</v>
      </c>
      <c r="G65" s="58">
        <v>221003</v>
      </c>
      <c r="H65" s="58">
        <f t="shared" si="0"/>
        <v>2983538</v>
      </c>
      <c r="I65" s="57" t="s">
        <v>21</v>
      </c>
      <c r="J65" s="57" t="s">
        <v>89</v>
      </c>
    </row>
    <row r="66" spans="1:10" outlineLevel="1" x14ac:dyDescent="0.25">
      <c r="A66" s="56">
        <v>45728</v>
      </c>
      <c r="B66" s="57" t="s">
        <v>382</v>
      </c>
      <c r="C66" s="57" t="s">
        <v>103</v>
      </c>
      <c r="D66" s="57" t="s">
        <v>79</v>
      </c>
      <c r="E66" s="58">
        <v>1681090</v>
      </c>
      <c r="F66" s="59" t="s">
        <v>88</v>
      </c>
      <c r="G66" s="58">
        <v>134487</v>
      </c>
      <c r="H66" s="58">
        <f t="shared" si="0"/>
        <v>1815577</v>
      </c>
      <c r="I66" s="57" t="s">
        <v>21</v>
      </c>
      <c r="J66" s="57" t="s">
        <v>89</v>
      </c>
    </row>
    <row r="67" spans="1:10" outlineLevel="1" x14ac:dyDescent="0.25">
      <c r="A67" s="56">
        <v>45728</v>
      </c>
      <c r="B67" s="57" t="s">
        <v>381</v>
      </c>
      <c r="C67" s="57" t="s">
        <v>103</v>
      </c>
      <c r="D67" s="57" t="s">
        <v>34</v>
      </c>
      <c r="E67" s="58">
        <v>3814396</v>
      </c>
      <c r="F67" s="59" t="s">
        <v>88</v>
      </c>
      <c r="G67" s="58">
        <v>305152</v>
      </c>
      <c r="H67" s="58">
        <f t="shared" ref="H67:H130" si="1">+E67+G67</f>
        <v>4119548</v>
      </c>
      <c r="I67" s="57" t="s">
        <v>21</v>
      </c>
      <c r="J67" s="57" t="s">
        <v>89</v>
      </c>
    </row>
    <row r="68" spans="1:10" outlineLevel="1" x14ac:dyDescent="0.25">
      <c r="A68" s="56">
        <v>45728</v>
      </c>
      <c r="B68" s="57" t="s">
        <v>380</v>
      </c>
      <c r="C68" s="57" t="s">
        <v>103</v>
      </c>
      <c r="D68" s="57" t="s">
        <v>80</v>
      </c>
      <c r="E68" s="58">
        <v>879664</v>
      </c>
      <c r="F68" s="59" t="s">
        <v>88</v>
      </c>
      <c r="G68" s="58">
        <v>70373</v>
      </c>
      <c r="H68" s="58">
        <f t="shared" si="1"/>
        <v>950037</v>
      </c>
      <c r="I68" s="57" t="s">
        <v>21</v>
      </c>
      <c r="J68" s="57" t="s">
        <v>89</v>
      </c>
    </row>
    <row r="69" spans="1:10" outlineLevel="1" x14ac:dyDescent="0.25">
      <c r="A69" s="56">
        <v>45728</v>
      </c>
      <c r="B69" s="57" t="s">
        <v>379</v>
      </c>
      <c r="C69" s="57" t="s">
        <v>103</v>
      </c>
      <c r="D69" s="57" t="s">
        <v>72</v>
      </c>
      <c r="E69" s="58">
        <v>2100316</v>
      </c>
      <c r="F69" s="59" t="s">
        <v>88</v>
      </c>
      <c r="G69" s="58">
        <v>168025</v>
      </c>
      <c r="H69" s="58">
        <f t="shared" si="1"/>
        <v>2268341</v>
      </c>
      <c r="I69" s="57" t="s">
        <v>21</v>
      </c>
      <c r="J69" s="57" t="s">
        <v>89</v>
      </c>
    </row>
    <row r="70" spans="1:10" outlineLevel="1" x14ac:dyDescent="0.25">
      <c r="A70" s="56">
        <v>45728</v>
      </c>
      <c r="B70" s="57" t="s">
        <v>378</v>
      </c>
      <c r="C70" s="57" t="s">
        <v>103</v>
      </c>
      <c r="D70" s="57" t="s">
        <v>42</v>
      </c>
      <c r="E70" s="58">
        <v>1649782</v>
      </c>
      <c r="F70" s="59" t="s">
        <v>88</v>
      </c>
      <c r="G70" s="58">
        <v>131983</v>
      </c>
      <c r="H70" s="58">
        <f t="shared" si="1"/>
        <v>1781765</v>
      </c>
      <c r="I70" s="57" t="s">
        <v>21</v>
      </c>
      <c r="J70" s="57" t="s">
        <v>89</v>
      </c>
    </row>
    <row r="71" spans="1:10" outlineLevel="1" x14ac:dyDescent="0.25">
      <c r="A71" s="56">
        <v>45728</v>
      </c>
      <c r="B71" s="57" t="s">
        <v>377</v>
      </c>
      <c r="C71" s="57" t="s">
        <v>103</v>
      </c>
      <c r="D71" s="57" t="s">
        <v>376</v>
      </c>
      <c r="E71" s="58">
        <v>2058495</v>
      </c>
      <c r="F71" s="59" t="s">
        <v>88</v>
      </c>
      <c r="G71" s="58">
        <v>164680</v>
      </c>
      <c r="H71" s="58">
        <f t="shared" si="1"/>
        <v>2223175</v>
      </c>
      <c r="I71" s="57" t="s">
        <v>21</v>
      </c>
      <c r="J71" s="57" t="s">
        <v>89</v>
      </c>
    </row>
    <row r="72" spans="1:10" outlineLevel="1" x14ac:dyDescent="0.25">
      <c r="A72" s="56">
        <v>45729</v>
      </c>
      <c r="B72" s="57" t="s">
        <v>375</v>
      </c>
      <c r="C72" s="57" t="s">
        <v>103</v>
      </c>
      <c r="D72" s="57" t="s">
        <v>67</v>
      </c>
      <c r="E72" s="58">
        <v>1700737</v>
      </c>
      <c r="F72" s="59" t="s">
        <v>88</v>
      </c>
      <c r="G72" s="58">
        <v>136059</v>
      </c>
      <c r="H72" s="58">
        <f t="shared" si="1"/>
        <v>1836796</v>
      </c>
      <c r="I72" s="57" t="s">
        <v>21</v>
      </c>
      <c r="J72" s="57" t="s">
        <v>89</v>
      </c>
    </row>
    <row r="73" spans="1:10" outlineLevel="1" x14ac:dyDescent="0.25">
      <c r="A73" s="56">
        <v>45729</v>
      </c>
      <c r="B73" s="57" t="s">
        <v>374</v>
      </c>
      <c r="C73" s="57" t="s">
        <v>103</v>
      </c>
      <c r="D73" s="57" t="s">
        <v>73</v>
      </c>
      <c r="E73" s="58">
        <v>1407781</v>
      </c>
      <c r="F73" s="59" t="s">
        <v>88</v>
      </c>
      <c r="G73" s="58">
        <v>112622</v>
      </c>
      <c r="H73" s="58">
        <f t="shared" si="1"/>
        <v>1520403</v>
      </c>
      <c r="I73" s="57" t="s">
        <v>21</v>
      </c>
      <c r="J73" s="57" t="s">
        <v>89</v>
      </c>
    </row>
    <row r="74" spans="1:10" outlineLevel="1" x14ac:dyDescent="0.25">
      <c r="A74" s="56">
        <v>45729</v>
      </c>
      <c r="B74" s="57" t="s">
        <v>373</v>
      </c>
      <c r="C74" s="57" t="s">
        <v>103</v>
      </c>
      <c r="D74" s="57" t="s">
        <v>29</v>
      </c>
      <c r="E74" s="58">
        <v>2412714</v>
      </c>
      <c r="F74" s="59" t="s">
        <v>88</v>
      </c>
      <c r="G74" s="58">
        <v>193017</v>
      </c>
      <c r="H74" s="58">
        <f t="shared" si="1"/>
        <v>2605731</v>
      </c>
      <c r="I74" s="57" t="s">
        <v>21</v>
      </c>
      <c r="J74" s="57" t="s">
        <v>89</v>
      </c>
    </row>
    <row r="75" spans="1:10" outlineLevel="1" x14ac:dyDescent="0.25">
      <c r="A75" s="56">
        <v>45729</v>
      </c>
      <c r="B75" s="57" t="s">
        <v>372</v>
      </c>
      <c r="C75" s="57" t="s">
        <v>103</v>
      </c>
      <c r="D75" s="57" t="s">
        <v>30</v>
      </c>
      <c r="E75" s="58">
        <v>2126480</v>
      </c>
      <c r="F75" s="59" t="s">
        <v>88</v>
      </c>
      <c r="G75" s="58">
        <v>170118</v>
      </c>
      <c r="H75" s="58">
        <f t="shared" si="1"/>
        <v>2296598</v>
      </c>
      <c r="I75" s="57" t="s">
        <v>21</v>
      </c>
      <c r="J75" s="57" t="s">
        <v>89</v>
      </c>
    </row>
    <row r="76" spans="1:10" outlineLevel="1" x14ac:dyDescent="0.25">
      <c r="A76" s="56">
        <v>45729</v>
      </c>
      <c r="B76" s="57" t="s">
        <v>371</v>
      </c>
      <c r="C76" s="57" t="s">
        <v>103</v>
      </c>
      <c r="D76" s="57" t="s">
        <v>58</v>
      </c>
      <c r="E76" s="58">
        <v>1682252</v>
      </c>
      <c r="F76" s="59" t="s">
        <v>88</v>
      </c>
      <c r="G76" s="58">
        <v>134580</v>
      </c>
      <c r="H76" s="58">
        <f t="shared" si="1"/>
        <v>1816832</v>
      </c>
      <c r="I76" s="57" t="s">
        <v>21</v>
      </c>
      <c r="J76" s="57" t="s">
        <v>89</v>
      </c>
    </row>
    <row r="77" spans="1:10" outlineLevel="1" x14ac:dyDescent="0.25">
      <c r="A77" s="56">
        <v>45729</v>
      </c>
      <c r="B77" s="57" t="s">
        <v>370</v>
      </c>
      <c r="C77" s="57" t="s">
        <v>103</v>
      </c>
      <c r="D77" s="57" t="s">
        <v>66</v>
      </c>
      <c r="E77" s="58">
        <v>1684471</v>
      </c>
      <c r="F77" s="59" t="s">
        <v>88</v>
      </c>
      <c r="G77" s="58">
        <v>134758</v>
      </c>
      <c r="H77" s="58">
        <f t="shared" si="1"/>
        <v>1819229</v>
      </c>
      <c r="I77" s="57" t="s">
        <v>21</v>
      </c>
      <c r="J77" s="57" t="s">
        <v>89</v>
      </c>
    </row>
    <row r="78" spans="1:10" outlineLevel="1" x14ac:dyDescent="0.25">
      <c r="A78" s="56">
        <v>45729</v>
      </c>
      <c r="B78" s="57" t="s">
        <v>369</v>
      </c>
      <c r="C78" s="57" t="s">
        <v>103</v>
      </c>
      <c r="D78" s="57" t="s">
        <v>57</v>
      </c>
      <c r="E78" s="58">
        <v>2007302</v>
      </c>
      <c r="F78" s="59" t="s">
        <v>88</v>
      </c>
      <c r="G78" s="58">
        <v>160584</v>
      </c>
      <c r="H78" s="58">
        <f t="shared" si="1"/>
        <v>2167886</v>
      </c>
      <c r="I78" s="57" t="s">
        <v>21</v>
      </c>
      <c r="J78" s="57" t="s">
        <v>89</v>
      </c>
    </row>
    <row r="79" spans="1:10" outlineLevel="1" x14ac:dyDescent="0.25">
      <c r="A79" s="56">
        <v>45729</v>
      </c>
      <c r="B79" s="57" t="s">
        <v>368</v>
      </c>
      <c r="C79" s="57" t="s">
        <v>103</v>
      </c>
      <c r="D79" s="57" t="s">
        <v>60</v>
      </c>
      <c r="E79" s="58">
        <v>1062314</v>
      </c>
      <c r="F79" s="59" t="s">
        <v>88</v>
      </c>
      <c r="G79" s="58">
        <v>84985</v>
      </c>
      <c r="H79" s="58">
        <f t="shared" si="1"/>
        <v>1147299</v>
      </c>
      <c r="I79" s="57" t="s">
        <v>21</v>
      </c>
      <c r="J79" s="57" t="s">
        <v>89</v>
      </c>
    </row>
    <row r="80" spans="1:10" outlineLevel="1" x14ac:dyDescent="0.25">
      <c r="A80" s="56">
        <v>45729</v>
      </c>
      <c r="B80" s="57" t="s">
        <v>367</v>
      </c>
      <c r="C80" s="57" t="s">
        <v>103</v>
      </c>
      <c r="D80" s="57" t="s">
        <v>32</v>
      </c>
      <c r="E80" s="58">
        <v>1387364</v>
      </c>
      <c r="F80" s="59" t="s">
        <v>88</v>
      </c>
      <c r="G80" s="58">
        <v>110989</v>
      </c>
      <c r="H80" s="58">
        <f t="shared" si="1"/>
        <v>1498353</v>
      </c>
      <c r="I80" s="57" t="s">
        <v>21</v>
      </c>
      <c r="J80" s="57" t="s">
        <v>89</v>
      </c>
    </row>
    <row r="81" spans="1:10" outlineLevel="1" x14ac:dyDescent="0.25">
      <c r="A81" s="56">
        <v>45729</v>
      </c>
      <c r="B81" s="57" t="s">
        <v>366</v>
      </c>
      <c r="C81" s="57" t="s">
        <v>103</v>
      </c>
      <c r="D81" s="57" t="s">
        <v>92</v>
      </c>
      <c r="E81" s="58">
        <v>1842266</v>
      </c>
      <c r="F81" s="59" t="s">
        <v>88</v>
      </c>
      <c r="G81" s="58">
        <v>147381</v>
      </c>
      <c r="H81" s="58">
        <f t="shared" si="1"/>
        <v>1989647</v>
      </c>
      <c r="I81" s="57" t="s">
        <v>21</v>
      </c>
      <c r="J81" s="57" t="s">
        <v>89</v>
      </c>
    </row>
    <row r="82" spans="1:10" outlineLevel="1" x14ac:dyDescent="0.25">
      <c r="A82" s="56">
        <v>45729</v>
      </c>
      <c r="B82" s="57" t="s">
        <v>365</v>
      </c>
      <c r="C82" s="57" t="s">
        <v>103</v>
      </c>
      <c r="D82" s="57" t="s">
        <v>33</v>
      </c>
      <c r="E82" s="58">
        <v>1211328</v>
      </c>
      <c r="F82" s="59" t="s">
        <v>88</v>
      </c>
      <c r="G82" s="58">
        <v>96906</v>
      </c>
      <c r="H82" s="58">
        <f t="shared" si="1"/>
        <v>1308234</v>
      </c>
      <c r="I82" s="57" t="s">
        <v>21</v>
      </c>
      <c r="J82" s="57" t="s">
        <v>89</v>
      </c>
    </row>
    <row r="83" spans="1:10" outlineLevel="1" x14ac:dyDescent="0.25">
      <c r="A83" s="56">
        <v>45729</v>
      </c>
      <c r="B83" s="57" t="s">
        <v>364</v>
      </c>
      <c r="C83" s="57" t="s">
        <v>103</v>
      </c>
      <c r="D83" s="57" t="s">
        <v>76</v>
      </c>
      <c r="E83" s="58">
        <v>1799366</v>
      </c>
      <c r="F83" s="59" t="s">
        <v>88</v>
      </c>
      <c r="G83" s="58">
        <v>143949</v>
      </c>
      <c r="H83" s="58">
        <f t="shared" si="1"/>
        <v>1943315</v>
      </c>
      <c r="I83" s="57" t="s">
        <v>21</v>
      </c>
      <c r="J83" s="57" t="s">
        <v>89</v>
      </c>
    </row>
    <row r="84" spans="1:10" outlineLevel="1" x14ac:dyDescent="0.25">
      <c r="A84" s="56">
        <v>45729</v>
      </c>
      <c r="B84" s="57" t="s">
        <v>363</v>
      </c>
      <c r="C84" s="57" t="s">
        <v>103</v>
      </c>
      <c r="D84" s="57" t="s">
        <v>75</v>
      </c>
      <c r="E84" s="58">
        <v>1842798</v>
      </c>
      <c r="F84" s="59" t="s">
        <v>88</v>
      </c>
      <c r="G84" s="58">
        <v>147424</v>
      </c>
      <c r="H84" s="58">
        <f t="shared" si="1"/>
        <v>1990222</v>
      </c>
      <c r="I84" s="57" t="s">
        <v>21</v>
      </c>
      <c r="J84" s="57" t="s">
        <v>89</v>
      </c>
    </row>
    <row r="85" spans="1:10" outlineLevel="1" x14ac:dyDescent="0.25">
      <c r="A85" s="56">
        <v>45729</v>
      </c>
      <c r="B85" s="57" t="s">
        <v>362</v>
      </c>
      <c r="C85" s="57" t="s">
        <v>103</v>
      </c>
      <c r="D85" s="57" t="s">
        <v>34</v>
      </c>
      <c r="E85" s="58">
        <v>1153109</v>
      </c>
      <c r="F85" s="59" t="s">
        <v>88</v>
      </c>
      <c r="G85" s="58">
        <v>92249</v>
      </c>
      <c r="H85" s="58">
        <f t="shared" si="1"/>
        <v>1245358</v>
      </c>
      <c r="I85" s="57" t="s">
        <v>21</v>
      </c>
      <c r="J85" s="57" t="s">
        <v>89</v>
      </c>
    </row>
    <row r="86" spans="1:10" outlineLevel="1" x14ac:dyDescent="0.25">
      <c r="A86" s="56">
        <v>45729</v>
      </c>
      <c r="B86" s="57" t="s">
        <v>361</v>
      </c>
      <c r="C86" s="57" t="s">
        <v>103</v>
      </c>
      <c r="D86" s="57" t="s">
        <v>35</v>
      </c>
      <c r="E86" s="58">
        <v>1700737</v>
      </c>
      <c r="F86" s="59" t="s">
        <v>88</v>
      </c>
      <c r="G86" s="58">
        <v>136059</v>
      </c>
      <c r="H86" s="58">
        <f t="shared" si="1"/>
        <v>1836796</v>
      </c>
      <c r="I86" s="57" t="s">
        <v>21</v>
      </c>
      <c r="J86" s="57" t="s">
        <v>89</v>
      </c>
    </row>
    <row r="87" spans="1:10" outlineLevel="1" x14ac:dyDescent="0.25">
      <c r="A87" s="56">
        <v>45729</v>
      </c>
      <c r="B87" s="57" t="s">
        <v>360</v>
      </c>
      <c r="C87" s="57" t="s">
        <v>103</v>
      </c>
      <c r="D87" s="57" t="s">
        <v>36</v>
      </c>
      <c r="E87" s="58">
        <v>1265016</v>
      </c>
      <c r="F87" s="59" t="s">
        <v>88</v>
      </c>
      <c r="G87" s="58">
        <v>101201</v>
      </c>
      <c r="H87" s="58">
        <f t="shared" si="1"/>
        <v>1366217</v>
      </c>
      <c r="I87" s="57" t="s">
        <v>21</v>
      </c>
      <c r="J87" s="57" t="s">
        <v>89</v>
      </c>
    </row>
    <row r="88" spans="1:10" outlineLevel="1" x14ac:dyDescent="0.25">
      <c r="A88" s="56">
        <v>45729</v>
      </c>
      <c r="B88" s="57" t="s">
        <v>359</v>
      </c>
      <c r="C88" s="57" t="s">
        <v>103</v>
      </c>
      <c r="D88" s="57" t="s">
        <v>37</v>
      </c>
      <c r="E88" s="58">
        <v>2055933</v>
      </c>
      <c r="F88" s="59" t="s">
        <v>88</v>
      </c>
      <c r="G88" s="58">
        <v>164475</v>
      </c>
      <c r="H88" s="58">
        <f t="shared" si="1"/>
        <v>2220408</v>
      </c>
      <c r="I88" s="57" t="s">
        <v>21</v>
      </c>
      <c r="J88" s="57" t="s">
        <v>89</v>
      </c>
    </row>
    <row r="89" spans="1:10" outlineLevel="1" x14ac:dyDescent="0.25">
      <c r="A89" s="56">
        <v>45729</v>
      </c>
      <c r="B89" s="57" t="s">
        <v>358</v>
      </c>
      <c r="C89" s="57" t="s">
        <v>103</v>
      </c>
      <c r="D89" s="57" t="s">
        <v>38</v>
      </c>
      <c r="E89" s="58">
        <v>2149821</v>
      </c>
      <c r="F89" s="59" t="s">
        <v>88</v>
      </c>
      <c r="G89" s="58">
        <v>171986</v>
      </c>
      <c r="H89" s="58">
        <f t="shared" si="1"/>
        <v>2321807</v>
      </c>
      <c r="I89" s="57" t="s">
        <v>21</v>
      </c>
      <c r="J89" s="57" t="s">
        <v>89</v>
      </c>
    </row>
    <row r="90" spans="1:10" outlineLevel="1" x14ac:dyDescent="0.25">
      <c r="A90" s="56">
        <v>45729</v>
      </c>
      <c r="B90" s="57" t="s">
        <v>357</v>
      </c>
      <c r="C90" s="57" t="s">
        <v>103</v>
      </c>
      <c r="D90" s="57" t="s">
        <v>39</v>
      </c>
      <c r="E90" s="58">
        <v>1783759</v>
      </c>
      <c r="F90" s="59" t="s">
        <v>88</v>
      </c>
      <c r="G90" s="58">
        <v>142701</v>
      </c>
      <c r="H90" s="58">
        <f t="shared" si="1"/>
        <v>1926460</v>
      </c>
      <c r="I90" s="57" t="s">
        <v>21</v>
      </c>
      <c r="J90" s="57" t="s">
        <v>89</v>
      </c>
    </row>
    <row r="91" spans="1:10" outlineLevel="1" x14ac:dyDescent="0.25">
      <c r="A91" s="56">
        <v>45729</v>
      </c>
      <c r="B91" s="57" t="s">
        <v>356</v>
      </c>
      <c r="C91" s="57" t="s">
        <v>103</v>
      </c>
      <c r="D91" s="57" t="s">
        <v>77</v>
      </c>
      <c r="E91" s="58">
        <v>1458709</v>
      </c>
      <c r="F91" s="59" t="s">
        <v>88</v>
      </c>
      <c r="G91" s="58">
        <v>116697</v>
      </c>
      <c r="H91" s="58">
        <f t="shared" si="1"/>
        <v>1575406</v>
      </c>
      <c r="I91" s="57" t="s">
        <v>21</v>
      </c>
      <c r="J91" s="57" t="s">
        <v>89</v>
      </c>
    </row>
    <row r="92" spans="1:10" outlineLevel="1" x14ac:dyDescent="0.25">
      <c r="A92" s="56">
        <v>45729</v>
      </c>
      <c r="B92" s="57" t="s">
        <v>355</v>
      </c>
      <c r="C92" s="57" t="s">
        <v>103</v>
      </c>
      <c r="D92" s="57" t="s">
        <v>93</v>
      </c>
      <c r="E92" s="58">
        <v>2057728</v>
      </c>
      <c r="F92" s="59" t="s">
        <v>88</v>
      </c>
      <c r="G92" s="58">
        <v>164618</v>
      </c>
      <c r="H92" s="58">
        <f t="shared" si="1"/>
        <v>2222346</v>
      </c>
      <c r="I92" s="57" t="s">
        <v>21</v>
      </c>
      <c r="J92" s="57" t="s">
        <v>89</v>
      </c>
    </row>
    <row r="93" spans="1:10" outlineLevel="1" x14ac:dyDescent="0.25">
      <c r="A93" s="56">
        <v>45729</v>
      </c>
      <c r="B93" s="57" t="s">
        <v>354</v>
      </c>
      <c r="C93" s="57" t="s">
        <v>103</v>
      </c>
      <c r="D93" s="57" t="s">
        <v>71</v>
      </c>
      <c r="E93" s="58">
        <v>1765021</v>
      </c>
      <c r="F93" s="59" t="s">
        <v>88</v>
      </c>
      <c r="G93" s="58">
        <v>141202</v>
      </c>
      <c r="H93" s="58">
        <f t="shared" si="1"/>
        <v>1906223</v>
      </c>
      <c r="I93" s="57" t="s">
        <v>21</v>
      </c>
      <c r="J93" s="57" t="s">
        <v>89</v>
      </c>
    </row>
    <row r="94" spans="1:10" outlineLevel="1" x14ac:dyDescent="0.25">
      <c r="A94" s="56">
        <v>45729</v>
      </c>
      <c r="B94" s="57" t="s">
        <v>353</v>
      </c>
      <c r="C94" s="57" t="s">
        <v>103</v>
      </c>
      <c r="D94" s="57" t="s">
        <v>40</v>
      </c>
      <c r="E94" s="58">
        <v>1202487</v>
      </c>
      <c r="F94" s="59" t="s">
        <v>88</v>
      </c>
      <c r="G94" s="58">
        <v>96199</v>
      </c>
      <c r="H94" s="58">
        <f t="shared" si="1"/>
        <v>1298686</v>
      </c>
      <c r="I94" s="57" t="s">
        <v>21</v>
      </c>
      <c r="J94" s="57" t="s">
        <v>89</v>
      </c>
    </row>
    <row r="95" spans="1:10" outlineLevel="1" x14ac:dyDescent="0.25">
      <c r="A95" s="56">
        <v>45729</v>
      </c>
      <c r="B95" s="57" t="s">
        <v>352</v>
      </c>
      <c r="C95" s="57" t="s">
        <v>103</v>
      </c>
      <c r="D95" s="57" t="s">
        <v>41</v>
      </c>
      <c r="E95" s="58">
        <v>1044238</v>
      </c>
      <c r="F95" s="59" t="s">
        <v>88</v>
      </c>
      <c r="G95" s="58">
        <v>83539</v>
      </c>
      <c r="H95" s="58">
        <f t="shared" si="1"/>
        <v>1127777</v>
      </c>
      <c r="I95" s="57" t="s">
        <v>21</v>
      </c>
      <c r="J95" s="57" t="s">
        <v>89</v>
      </c>
    </row>
    <row r="96" spans="1:10" outlineLevel="1" x14ac:dyDescent="0.25">
      <c r="A96" s="56">
        <v>45729</v>
      </c>
      <c r="B96" s="57" t="s">
        <v>351</v>
      </c>
      <c r="C96" s="57" t="s">
        <v>103</v>
      </c>
      <c r="D96" s="57" t="s">
        <v>94</v>
      </c>
      <c r="E96" s="58">
        <v>1245927</v>
      </c>
      <c r="F96" s="59" t="s">
        <v>88</v>
      </c>
      <c r="G96" s="58">
        <v>99674</v>
      </c>
      <c r="H96" s="58">
        <f t="shared" si="1"/>
        <v>1345601</v>
      </c>
      <c r="I96" s="57" t="s">
        <v>21</v>
      </c>
      <c r="J96" s="57" t="s">
        <v>89</v>
      </c>
    </row>
    <row r="97" spans="1:10" outlineLevel="1" x14ac:dyDescent="0.25">
      <c r="A97" s="56">
        <v>45729</v>
      </c>
      <c r="B97" s="57" t="s">
        <v>350</v>
      </c>
      <c r="C97" s="57" t="s">
        <v>103</v>
      </c>
      <c r="D97" s="57" t="s">
        <v>91</v>
      </c>
      <c r="E97" s="58">
        <v>927667</v>
      </c>
      <c r="F97" s="59" t="s">
        <v>88</v>
      </c>
      <c r="G97" s="58">
        <v>74213</v>
      </c>
      <c r="H97" s="58">
        <f t="shared" si="1"/>
        <v>1001880</v>
      </c>
      <c r="I97" s="57" t="s">
        <v>21</v>
      </c>
      <c r="J97" s="57" t="s">
        <v>89</v>
      </c>
    </row>
    <row r="98" spans="1:10" outlineLevel="1" x14ac:dyDescent="0.25">
      <c r="A98" s="56">
        <v>45729</v>
      </c>
      <c r="B98" s="57" t="s">
        <v>349</v>
      </c>
      <c r="C98" s="57" t="s">
        <v>103</v>
      </c>
      <c r="D98" s="57" t="s">
        <v>42</v>
      </c>
      <c r="E98" s="58">
        <v>1336283</v>
      </c>
      <c r="F98" s="59" t="s">
        <v>88</v>
      </c>
      <c r="G98" s="58">
        <v>106903</v>
      </c>
      <c r="H98" s="58">
        <f t="shared" si="1"/>
        <v>1443186</v>
      </c>
      <c r="I98" s="57" t="s">
        <v>21</v>
      </c>
      <c r="J98" s="57" t="s">
        <v>89</v>
      </c>
    </row>
    <row r="99" spans="1:10" outlineLevel="1" x14ac:dyDescent="0.25">
      <c r="A99" s="56">
        <v>45729</v>
      </c>
      <c r="B99" s="57" t="s">
        <v>348</v>
      </c>
      <c r="C99" s="57" t="s">
        <v>103</v>
      </c>
      <c r="D99" s="57" t="s">
        <v>43</v>
      </c>
      <c r="E99" s="58">
        <v>1982731</v>
      </c>
      <c r="F99" s="59" t="s">
        <v>88</v>
      </c>
      <c r="G99" s="58">
        <v>158618</v>
      </c>
      <c r="H99" s="58">
        <f t="shared" si="1"/>
        <v>2141349</v>
      </c>
      <c r="I99" s="57" t="s">
        <v>21</v>
      </c>
      <c r="J99" s="57" t="s">
        <v>89</v>
      </c>
    </row>
    <row r="100" spans="1:10" outlineLevel="1" x14ac:dyDescent="0.25">
      <c r="A100" s="56">
        <v>45729</v>
      </c>
      <c r="B100" s="57" t="s">
        <v>347</v>
      </c>
      <c r="C100" s="57" t="s">
        <v>103</v>
      </c>
      <c r="D100" s="57" t="s">
        <v>96</v>
      </c>
      <c r="E100" s="58">
        <v>562803</v>
      </c>
      <c r="F100" s="59" t="s">
        <v>88</v>
      </c>
      <c r="G100" s="58">
        <v>45024</v>
      </c>
      <c r="H100" s="58">
        <f t="shared" si="1"/>
        <v>607827</v>
      </c>
      <c r="I100" s="57" t="s">
        <v>21</v>
      </c>
      <c r="J100" s="57" t="s">
        <v>89</v>
      </c>
    </row>
    <row r="101" spans="1:10" outlineLevel="1" x14ac:dyDescent="0.25">
      <c r="A101" s="56">
        <v>45729</v>
      </c>
      <c r="B101" s="57" t="s">
        <v>346</v>
      </c>
      <c r="C101" s="57" t="s">
        <v>103</v>
      </c>
      <c r="D101" s="57" t="s">
        <v>44</v>
      </c>
      <c r="E101" s="58">
        <v>1243708</v>
      </c>
      <c r="F101" s="59" t="s">
        <v>88</v>
      </c>
      <c r="G101" s="58">
        <v>99497</v>
      </c>
      <c r="H101" s="58">
        <f t="shared" si="1"/>
        <v>1343205</v>
      </c>
      <c r="I101" s="57" t="s">
        <v>21</v>
      </c>
      <c r="J101" s="57" t="s">
        <v>89</v>
      </c>
    </row>
    <row r="102" spans="1:10" outlineLevel="1" x14ac:dyDescent="0.25">
      <c r="A102" s="56">
        <v>45729</v>
      </c>
      <c r="B102" s="57" t="s">
        <v>345</v>
      </c>
      <c r="C102" s="57" t="s">
        <v>103</v>
      </c>
      <c r="D102" s="57" t="s">
        <v>45</v>
      </c>
      <c r="E102" s="58">
        <v>963337</v>
      </c>
      <c r="F102" s="59" t="s">
        <v>88</v>
      </c>
      <c r="G102" s="58">
        <v>77067</v>
      </c>
      <c r="H102" s="58">
        <f t="shared" si="1"/>
        <v>1040404</v>
      </c>
      <c r="I102" s="57" t="s">
        <v>21</v>
      </c>
      <c r="J102" s="57" t="s">
        <v>89</v>
      </c>
    </row>
    <row r="103" spans="1:10" outlineLevel="1" x14ac:dyDescent="0.25">
      <c r="A103" s="56">
        <v>45729</v>
      </c>
      <c r="B103" s="57" t="s">
        <v>344</v>
      </c>
      <c r="C103" s="57" t="s">
        <v>103</v>
      </c>
      <c r="D103" s="57" t="s">
        <v>69</v>
      </c>
      <c r="E103" s="58">
        <v>1109452</v>
      </c>
      <c r="F103" s="59" t="s">
        <v>88</v>
      </c>
      <c r="G103" s="58">
        <v>88756</v>
      </c>
      <c r="H103" s="58">
        <f t="shared" si="1"/>
        <v>1198208</v>
      </c>
      <c r="I103" s="57" t="s">
        <v>21</v>
      </c>
      <c r="J103" s="57" t="s">
        <v>89</v>
      </c>
    </row>
    <row r="104" spans="1:10" outlineLevel="1" x14ac:dyDescent="0.25">
      <c r="A104" s="56">
        <v>45729</v>
      </c>
      <c r="B104" s="57" t="s">
        <v>343</v>
      </c>
      <c r="C104" s="57" t="s">
        <v>103</v>
      </c>
      <c r="D104" s="57" t="s">
        <v>79</v>
      </c>
      <c r="E104" s="58">
        <v>724965</v>
      </c>
      <c r="F104" s="59" t="s">
        <v>88</v>
      </c>
      <c r="G104" s="58">
        <v>57997</v>
      </c>
      <c r="H104" s="58">
        <f t="shared" si="1"/>
        <v>782962</v>
      </c>
      <c r="I104" s="57" t="s">
        <v>21</v>
      </c>
      <c r="J104" s="57" t="s">
        <v>89</v>
      </c>
    </row>
    <row r="105" spans="1:10" outlineLevel="1" x14ac:dyDescent="0.25">
      <c r="A105" s="56">
        <v>45729</v>
      </c>
      <c r="B105" s="57" t="s">
        <v>342</v>
      </c>
      <c r="C105" s="57" t="s">
        <v>103</v>
      </c>
      <c r="D105" s="57" t="s">
        <v>100</v>
      </c>
      <c r="E105" s="58">
        <v>1231559</v>
      </c>
      <c r="F105" s="59" t="s">
        <v>88</v>
      </c>
      <c r="G105" s="58">
        <v>98525</v>
      </c>
      <c r="H105" s="58">
        <f t="shared" si="1"/>
        <v>1330084</v>
      </c>
      <c r="I105" s="57" t="s">
        <v>21</v>
      </c>
      <c r="J105" s="57" t="s">
        <v>89</v>
      </c>
    </row>
    <row r="106" spans="1:10" outlineLevel="1" x14ac:dyDescent="0.25">
      <c r="A106" s="56">
        <v>45729</v>
      </c>
      <c r="B106" s="57" t="s">
        <v>341</v>
      </c>
      <c r="C106" s="57" t="s">
        <v>103</v>
      </c>
      <c r="D106" s="57" t="s">
        <v>284</v>
      </c>
      <c r="E106" s="58">
        <v>1679543</v>
      </c>
      <c r="F106" s="59" t="s">
        <v>88</v>
      </c>
      <c r="G106" s="58">
        <v>134363</v>
      </c>
      <c r="H106" s="58">
        <f t="shared" si="1"/>
        <v>1813906</v>
      </c>
      <c r="I106" s="57" t="s">
        <v>21</v>
      </c>
      <c r="J106" s="57" t="s">
        <v>89</v>
      </c>
    </row>
    <row r="107" spans="1:10" outlineLevel="1" x14ac:dyDescent="0.25">
      <c r="A107" s="56">
        <v>45729</v>
      </c>
      <c r="B107" s="57" t="s">
        <v>340</v>
      </c>
      <c r="C107" s="57" t="s">
        <v>103</v>
      </c>
      <c r="D107" s="57" t="s">
        <v>55</v>
      </c>
      <c r="E107" s="58">
        <v>1391801</v>
      </c>
      <c r="F107" s="59" t="s">
        <v>88</v>
      </c>
      <c r="G107" s="58">
        <v>111344</v>
      </c>
      <c r="H107" s="58">
        <f t="shared" si="1"/>
        <v>1503145</v>
      </c>
      <c r="I107" s="57" t="s">
        <v>21</v>
      </c>
      <c r="J107" s="57" t="s">
        <v>89</v>
      </c>
    </row>
    <row r="108" spans="1:10" outlineLevel="1" x14ac:dyDescent="0.25">
      <c r="A108" s="56">
        <v>45729</v>
      </c>
      <c r="B108" s="57" t="s">
        <v>339</v>
      </c>
      <c r="C108" s="57" t="s">
        <v>103</v>
      </c>
      <c r="D108" s="57" t="s">
        <v>46</v>
      </c>
      <c r="E108" s="58">
        <v>1070432</v>
      </c>
      <c r="F108" s="59" t="s">
        <v>88</v>
      </c>
      <c r="G108" s="58">
        <v>85635</v>
      </c>
      <c r="H108" s="58">
        <f t="shared" si="1"/>
        <v>1156067</v>
      </c>
      <c r="I108" s="57" t="s">
        <v>21</v>
      </c>
      <c r="J108" s="57" t="s">
        <v>89</v>
      </c>
    </row>
    <row r="109" spans="1:10" outlineLevel="1" x14ac:dyDescent="0.25">
      <c r="A109" s="56">
        <v>45729</v>
      </c>
      <c r="B109" s="57" t="s">
        <v>338</v>
      </c>
      <c r="C109" s="57" t="s">
        <v>103</v>
      </c>
      <c r="D109" s="57" t="s">
        <v>219</v>
      </c>
      <c r="E109" s="58">
        <v>1002319</v>
      </c>
      <c r="F109" s="59" t="s">
        <v>88</v>
      </c>
      <c r="G109" s="58">
        <v>80186</v>
      </c>
      <c r="H109" s="58">
        <f t="shared" si="1"/>
        <v>1082505</v>
      </c>
      <c r="I109" s="57" t="s">
        <v>21</v>
      </c>
      <c r="J109" s="57" t="s">
        <v>89</v>
      </c>
    </row>
    <row r="110" spans="1:10" outlineLevel="1" x14ac:dyDescent="0.25">
      <c r="A110" s="56">
        <v>45729</v>
      </c>
      <c r="B110" s="57" t="s">
        <v>337</v>
      </c>
      <c r="C110" s="57" t="s">
        <v>103</v>
      </c>
      <c r="D110" s="57" t="s">
        <v>72</v>
      </c>
      <c r="E110" s="58">
        <v>1771610</v>
      </c>
      <c r="F110" s="59" t="s">
        <v>88</v>
      </c>
      <c r="G110" s="58">
        <v>141729</v>
      </c>
      <c r="H110" s="58">
        <f t="shared" si="1"/>
        <v>1913339</v>
      </c>
      <c r="I110" s="57" t="s">
        <v>21</v>
      </c>
      <c r="J110" s="57" t="s">
        <v>89</v>
      </c>
    </row>
    <row r="111" spans="1:10" outlineLevel="1" x14ac:dyDescent="0.25">
      <c r="A111" s="56">
        <v>45729</v>
      </c>
      <c r="B111" s="57" t="s">
        <v>336</v>
      </c>
      <c r="C111" s="57" t="s">
        <v>103</v>
      </c>
      <c r="D111" s="57" t="s">
        <v>99</v>
      </c>
      <c r="E111" s="58">
        <v>903812</v>
      </c>
      <c r="F111" s="59" t="s">
        <v>88</v>
      </c>
      <c r="G111" s="58">
        <v>72305</v>
      </c>
      <c r="H111" s="58">
        <f t="shared" si="1"/>
        <v>976117</v>
      </c>
      <c r="I111" s="57" t="s">
        <v>21</v>
      </c>
      <c r="J111" s="57" t="s">
        <v>89</v>
      </c>
    </row>
    <row r="112" spans="1:10" outlineLevel="1" x14ac:dyDescent="0.25">
      <c r="A112" s="56">
        <v>45729</v>
      </c>
      <c r="B112" s="57" t="s">
        <v>335</v>
      </c>
      <c r="C112" s="57" t="s">
        <v>103</v>
      </c>
      <c r="D112" s="57" t="s">
        <v>47</v>
      </c>
      <c r="E112" s="58">
        <v>918658</v>
      </c>
      <c r="F112" s="59" t="s">
        <v>88</v>
      </c>
      <c r="G112" s="58">
        <v>73493</v>
      </c>
      <c r="H112" s="58">
        <f t="shared" si="1"/>
        <v>992151</v>
      </c>
      <c r="I112" s="57" t="s">
        <v>21</v>
      </c>
      <c r="J112" s="57" t="s">
        <v>89</v>
      </c>
    </row>
    <row r="113" spans="1:10" outlineLevel="1" x14ac:dyDescent="0.25">
      <c r="A113" s="56">
        <v>45729</v>
      </c>
      <c r="B113" s="57" t="s">
        <v>334</v>
      </c>
      <c r="C113" s="57" t="s">
        <v>103</v>
      </c>
      <c r="D113" s="57" t="s">
        <v>54</v>
      </c>
      <c r="E113" s="58">
        <v>1372455</v>
      </c>
      <c r="F113" s="59" t="s">
        <v>88</v>
      </c>
      <c r="G113" s="58">
        <v>109796</v>
      </c>
      <c r="H113" s="58">
        <f t="shared" si="1"/>
        <v>1482251</v>
      </c>
      <c r="I113" s="57" t="s">
        <v>21</v>
      </c>
      <c r="J113" s="57" t="s">
        <v>89</v>
      </c>
    </row>
    <row r="114" spans="1:10" outlineLevel="1" x14ac:dyDescent="0.25">
      <c r="A114" s="56">
        <v>45729</v>
      </c>
      <c r="B114" s="57" t="s">
        <v>333</v>
      </c>
      <c r="C114" s="57" t="s">
        <v>103</v>
      </c>
      <c r="D114" s="57" t="s">
        <v>48</v>
      </c>
      <c r="E114" s="58">
        <v>900152</v>
      </c>
      <c r="F114" s="59" t="s">
        <v>88</v>
      </c>
      <c r="G114" s="58">
        <v>72012</v>
      </c>
      <c r="H114" s="58">
        <f t="shared" si="1"/>
        <v>972164</v>
      </c>
      <c r="I114" s="57" t="s">
        <v>21</v>
      </c>
      <c r="J114" s="57" t="s">
        <v>89</v>
      </c>
    </row>
    <row r="115" spans="1:10" outlineLevel="1" x14ac:dyDescent="0.25">
      <c r="A115" s="56">
        <v>45729</v>
      </c>
      <c r="B115" s="57" t="s">
        <v>332</v>
      </c>
      <c r="C115" s="57" t="s">
        <v>103</v>
      </c>
      <c r="D115" s="57" t="s">
        <v>78</v>
      </c>
      <c r="E115" s="58">
        <v>2462048</v>
      </c>
      <c r="F115" s="59" t="s">
        <v>88</v>
      </c>
      <c r="G115" s="58">
        <v>196964</v>
      </c>
      <c r="H115" s="58">
        <f t="shared" si="1"/>
        <v>2659012</v>
      </c>
      <c r="I115" s="57" t="s">
        <v>21</v>
      </c>
      <c r="J115" s="57" t="s">
        <v>89</v>
      </c>
    </row>
    <row r="116" spans="1:10" outlineLevel="1" x14ac:dyDescent="0.25">
      <c r="A116" s="56">
        <v>45729</v>
      </c>
      <c r="B116" s="57" t="s">
        <v>331</v>
      </c>
      <c r="C116" s="57" t="s">
        <v>103</v>
      </c>
      <c r="D116" s="57" t="s">
        <v>90</v>
      </c>
      <c r="E116" s="58">
        <v>2143400</v>
      </c>
      <c r="F116" s="59" t="s">
        <v>88</v>
      </c>
      <c r="G116" s="58">
        <v>171472</v>
      </c>
      <c r="H116" s="58">
        <f t="shared" si="1"/>
        <v>2314872</v>
      </c>
      <c r="I116" s="57" t="s">
        <v>21</v>
      </c>
      <c r="J116" s="57" t="s">
        <v>89</v>
      </c>
    </row>
    <row r="117" spans="1:10" outlineLevel="1" x14ac:dyDescent="0.25">
      <c r="A117" s="56">
        <v>45729</v>
      </c>
      <c r="B117" s="57" t="s">
        <v>330</v>
      </c>
      <c r="C117" s="57" t="s">
        <v>103</v>
      </c>
      <c r="D117" s="57" t="s">
        <v>49</v>
      </c>
      <c r="E117" s="58">
        <v>2158860</v>
      </c>
      <c r="F117" s="59" t="s">
        <v>88</v>
      </c>
      <c r="G117" s="58">
        <v>172709</v>
      </c>
      <c r="H117" s="58">
        <f t="shared" si="1"/>
        <v>2331569</v>
      </c>
      <c r="I117" s="57" t="s">
        <v>21</v>
      </c>
      <c r="J117" s="57" t="s">
        <v>89</v>
      </c>
    </row>
    <row r="118" spans="1:10" outlineLevel="1" x14ac:dyDescent="0.25">
      <c r="A118" s="56">
        <v>45729</v>
      </c>
      <c r="B118" s="57" t="s">
        <v>329</v>
      </c>
      <c r="C118" s="57" t="s">
        <v>103</v>
      </c>
      <c r="D118" s="57" t="s">
        <v>101</v>
      </c>
      <c r="E118" s="58">
        <v>1070432</v>
      </c>
      <c r="F118" s="59" t="s">
        <v>88</v>
      </c>
      <c r="G118" s="58">
        <v>85635</v>
      </c>
      <c r="H118" s="58">
        <f t="shared" si="1"/>
        <v>1156067</v>
      </c>
      <c r="I118" s="57" t="s">
        <v>21</v>
      </c>
      <c r="J118" s="57" t="s">
        <v>89</v>
      </c>
    </row>
    <row r="119" spans="1:10" outlineLevel="1" x14ac:dyDescent="0.25">
      <c r="A119" s="56">
        <v>45729</v>
      </c>
      <c r="B119" s="57" t="s">
        <v>328</v>
      </c>
      <c r="C119" s="57" t="s">
        <v>103</v>
      </c>
      <c r="D119" s="57" t="s">
        <v>81</v>
      </c>
      <c r="E119" s="58">
        <v>927667</v>
      </c>
      <c r="F119" s="59" t="s">
        <v>88</v>
      </c>
      <c r="G119" s="58">
        <v>74213</v>
      </c>
      <c r="H119" s="58">
        <f t="shared" si="1"/>
        <v>1001880</v>
      </c>
      <c r="I119" s="57" t="s">
        <v>21</v>
      </c>
      <c r="J119" s="57" t="s">
        <v>89</v>
      </c>
    </row>
    <row r="120" spans="1:10" outlineLevel="1" x14ac:dyDescent="0.25">
      <c r="A120" s="56">
        <v>45729</v>
      </c>
      <c r="B120" s="57" t="s">
        <v>327</v>
      </c>
      <c r="C120" s="57" t="s">
        <v>103</v>
      </c>
      <c r="D120" s="57" t="s">
        <v>80</v>
      </c>
      <c r="E120" s="58">
        <v>1094694</v>
      </c>
      <c r="F120" s="59" t="s">
        <v>88</v>
      </c>
      <c r="G120" s="58">
        <v>87576</v>
      </c>
      <c r="H120" s="58">
        <f t="shared" si="1"/>
        <v>1182270</v>
      </c>
      <c r="I120" s="57" t="s">
        <v>21</v>
      </c>
      <c r="J120" s="57" t="s">
        <v>89</v>
      </c>
    </row>
    <row r="121" spans="1:10" outlineLevel="1" x14ac:dyDescent="0.25">
      <c r="A121" s="56">
        <v>45729</v>
      </c>
      <c r="B121" s="57" t="s">
        <v>326</v>
      </c>
      <c r="C121" s="57" t="s">
        <v>103</v>
      </c>
      <c r="D121" s="57" t="s">
        <v>163</v>
      </c>
      <c r="E121" s="58">
        <v>1395482</v>
      </c>
      <c r="F121" s="59" t="s">
        <v>88</v>
      </c>
      <c r="G121" s="58">
        <v>111639</v>
      </c>
      <c r="H121" s="58">
        <f t="shared" si="1"/>
        <v>1507121</v>
      </c>
      <c r="I121" s="57" t="s">
        <v>21</v>
      </c>
      <c r="J121" s="57" t="s">
        <v>89</v>
      </c>
    </row>
    <row r="122" spans="1:10" outlineLevel="1" x14ac:dyDescent="0.25">
      <c r="A122" s="56">
        <v>45729</v>
      </c>
      <c r="B122" s="57" t="s">
        <v>325</v>
      </c>
      <c r="C122" s="57" t="s">
        <v>103</v>
      </c>
      <c r="D122" s="57" t="s">
        <v>324</v>
      </c>
      <c r="E122" s="58">
        <v>1879013</v>
      </c>
      <c r="F122" s="59" t="s">
        <v>88</v>
      </c>
      <c r="G122" s="58">
        <v>150321</v>
      </c>
      <c r="H122" s="58">
        <f t="shared" si="1"/>
        <v>2029334</v>
      </c>
      <c r="I122" s="57" t="s">
        <v>21</v>
      </c>
      <c r="J122" s="57" t="s">
        <v>89</v>
      </c>
    </row>
    <row r="123" spans="1:10" outlineLevel="1" x14ac:dyDescent="0.25">
      <c r="A123" s="56">
        <v>45729</v>
      </c>
      <c r="B123" s="57" t="s">
        <v>323</v>
      </c>
      <c r="C123" s="57" t="s">
        <v>103</v>
      </c>
      <c r="D123" s="57" t="s">
        <v>104</v>
      </c>
      <c r="E123" s="58">
        <v>1851498</v>
      </c>
      <c r="F123" s="59" t="s">
        <v>88</v>
      </c>
      <c r="G123" s="58">
        <v>148120</v>
      </c>
      <c r="H123" s="58">
        <f t="shared" si="1"/>
        <v>1999618</v>
      </c>
      <c r="I123" s="57" t="s">
        <v>21</v>
      </c>
      <c r="J123" s="57" t="s">
        <v>89</v>
      </c>
    </row>
    <row r="124" spans="1:10" outlineLevel="1" x14ac:dyDescent="0.25">
      <c r="A124" s="56">
        <v>45729</v>
      </c>
      <c r="B124" s="57" t="s">
        <v>322</v>
      </c>
      <c r="C124" s="57" t="s">
        <v>103</v>
      </c>
      <c r="D124" s="57" t="s">
        <v>113</v>
      </c>
      <c r="E124" s="58">
        <v>1448629</v>
      </c>
      <c r="F124" s="59" t="s">
        <v>88</v>
      </c>
      <c r="G124" s="58">
        <v>115890</v>
      </c>
      <c r="H124" s="58">
        <f t="shared" si="1"/>
        <v>1564519</v>
      </c>
      <c r="I124" s="57" t="s">
        <v>21</v>
      </c>
      <c r="J124" s="57" t="s">
        <v>89</v>
      </c>
    </row>
    <row r="125" spans="1:10" outlineLevel="1" x14ac:dyDescent="0.25">
      <c r="A125" s="56">
        <v>45729</v>
      </c>
      <c r="B125" s="57" t="s">
        <v>321</v>
      </c>
      <c r="C125" s="57" t="s">
        <v>103</v>
      </c>
      <c r="D125" s="57" t="s">
        <v>95</v>
      </c>
      <c r="E125" s="58">
        <v>1320823</v>
      </c>
      <c r="F125" s="59" t="s">
        <v>88</v>
      </c>
      <c r="G125" s="58">
        <v>105666</v>
      </c>
      <c r="H125" s="58">
        <f t="shared" si="1"/>
        <v>1426489</v>
      </c>
      <c r="I125" s="57" t="s">
        <v>21</v>
      </c>
      <c r="J125" s="57" t="s">
        <v>89</v>
      </c>
    </row>
    <row r="126" spans="1:10" outlineLevel="1" x14ac:dyDescent="0.25">
      <c r="A126" s="56">
        <v>45729</v>
      </c>
      <c r="B126" s="57" t="s">
        <v>320</v>
      </c>
      <c r="C126" s="57" t="s">
        <v>103</v>
      </c>
      <c r="D126" s="57" t="s">
        <v>50</v>
      </c>
      <c r="E126" s="58">
        <v>1780180</v>
      </c>
      <c r="F126" s="59" t="s">
        <v>88</v>
      </c>
      <c r="G126" s="58">
        <v>142414</v>
      </c>
      <c r="H126" s="58">
        <f t="shared" si="1"/>
        <v>1922594</v>
      </c>
      <c r="I126" s="57" t="s">
        <v>21</v>
      </c>
      <c r="J126" s="57" t="s">
        <v>89</v>
      </c>
    </row>
    <row r="127" spans="1:10" outlineLevel="1" x14ac:dyDescent="0.25">
      <c r="A127" s="56">
        <v>45729</v>
      </c>
      <c r="B127" s="57" t="s">
        <v>319</v>
      </c>
      <c r="C127" s="57" t="s">
        <v>103</v>
      </c>
      <c r="D127" s="57" t="s">
        <v>23</v>
      </c>
      <c r="E127" s="58">
        <v>1696520</v>
      </c>
      <c r="F127" s="59" t="s">
        <v>88</v>
      </c>
      <c r="G127" s="58">
        <v>135722</v>
      </c>
      <c r="H127" s="58">
        <f t="shared" si="1"/>
        <v>1832242</v>
      </c>
      <c r="I127" s="57" t="s">
        <v>21</v>
      </c>
      <c r="J127" s="57" t="s">
        <v>89</v>
      </c>
    </row>
    <row r="128" spans="1:10" outlineLevel="1" x14ac:dyDescent="0.25">
      <c r="A128" s="56">
        <v>45729</v>
      </c>
      <c r="B128" s="57" t="s">
        <v>318</v>
      </c>
      <c r="C128" s="57" t="s">
        <v>103</v>
      </c>
      <c r="D128" s="57" t="s">
        <v>105</v>
      </c>
      <c r="E128" s="58">
        <v>1807832</v>
      </c>
      <c r="F128" s="59" t="s">
        <v>88</v>
      </c>
      <c r="G128" s="58">
        <v>144627</v>
      </c>
      <c r="H128" s="58">
        <f t="shared" si="1"/>
        <v>1952459</v>
      </c>
      <c r="I128" s="57" t="s">
        <v>21</v>
      </c>
      <c r="J128" s="57" t="s">
        <v>89</v>
      </c>
    </row>
    <row r="129" spans="1:10" outlineLevel="1" x14ac:dyDescent="0.25">
      <c r="A129" s="56">
        <v>45729</v>
      </c>
      <c r="B129" s="57" t="s">
        <v>317</v>
      </c>
      <c r="C129" s="57" t="s">
        <v>103</v>
      </c>
      <c r="D129" s="57" t="s">
        <v>56</v>
      </c>
      <c r="E129" s="58">
        <v>2132882</v>
      </c>
      <c r="F129" s="59" t="s">
        <v>88</v>
      </c>
      <c r="G129" s="58">
        <v>170631</v>
      </c>
      <c r="H129" s="58">
        <f t="shared" si="1"/>
        <v>2303513</v>
      </c>
      <c r="I129" s="57" t="s">
        <v>21</v>
      </c>
      <c r="J129" s="57" t="s">
        <v>89</v>
      </c>
    </row>
    <row r="130" spans="1:10" outlineLevel="1" x14ac:dyDescent="0.25">
      <c r="A130" s="56">
        <v>45729</v>
      </c>
      <c r="B130" s="57" t="s">
        <v>316</v>
      </c>
      <c r="C130" s="57" t="s">
        <v>103</v>
      </c>
      <c r="D130" s="57" t="s">
        <v>68</v>
      </c>
      <c r="E130" s="58">
        <v>1355334</v>
      </c>
      <c r="F130" s="59" t="s">
        <v>88</v>
      </c>
      <c r="G130" s="58">
        <v>108427</v>
      </c>
      <c r="H130" s="58">
        <f t="shared" si="1"/>
        <v>1463761</v>
      </c>
      <c r="I130" s="57" t="s">
        <v>21</v>
      </c>
      <c r="J130" s="57" t="s">
        <v>89</v>
      </c>
    </row>
    <row r="131" spans="1:10" outlineLevel="1" x14ac:dyDescent="0.25">
      <c r="A131" s="56">
        <v>45729</v>
      </c>
      <c r="B131" s="57" t="s">
        <v>315</v>
      </c>
      <c r="C131" s="57" t="s">
        <v>103</v>
      </c>
      <c r="D131" s="57" t="s">
        <v>82</v>
      </c>
      <c r="E131" s="58">
        <v>1017635</v>
      </c>
      <c r="F131" s="59" t="s">
        <v>88</v>
      </c>
      <c r="G131" s="58">
        <v>81411</v>
      </c>
      <c r="H131" s="58">
        <f t="shared" ref="H131:H194" si="2">+E131+G131</f>
        <v>1099046</v>
      </c>
      <c r="I131" s="57" t="s">
        <v>21</v>
      </c>
      <c r="J131" s="57" t="s">
        <v>89</v>
      </c>
    </row>
    <row r="132" spans="1:10" outlineLevel="1" x14ac:dyDescent="0.25">
      <c r="A132" s="56">
        <v>45729</v>
      </c>
      <c r="B132" s="57" t="s">
        <v>314</v>
      </c>
      <c r="C132" s="57" t="s">
        <v>103</v>
      </c>
      <c r="D132" s="57" t="s">
        <v>313</v>
      </c>
      <c r="E132" s="58">
        <v>1807832</v>
      </c>
      <c r="F132" s="59" t="s">
        <v>88</v>
      </c>
      <c r="G132" s="58">
        <v>144627</v>
      </c>
      <c r="H132" s="58">
        <f t="shared" si="2"/>
        <v>1952459</v>
      </c>
      <c r="I132" s="57" t="s">
        <v>21</v>
      </c>
      <c r="J132" s="57" t="s">
        <v>89</v>
      </c>
    </row>
    <row r="133" spans="1:10" outlineLevel="1" x14ac:dyDescent="0.25">
      <c r="A133" s="56">
        <v>45729</v>
      </c>
      <c r="B133" s="57" t="s">
        <v>312</v>
      </c>
      <c r="C133" s="57" t="s">
        <v>103</v>
      </c>
      <c r="D133" s="57" t="s">
        <v>129</v>
      </c>
      <c r="E133" s="58">
        <v>1477934</v>
      </c>
      <c r="F133" s="59" t="s">
        <v>88</v>
      </c>
      <c r="G133" s="58">
        <v>118235</v>
      </c>
      <c r="H133" s="58">
        <f t="shared" si="2"/>
        <v>1596169</v>
      </c>
      <c r="I133" s="57" t="s">
        <v>21</v>
      </c>
      <c r="J133" s="57" t="s">
        <v>89</v>
      </c>
    </row>
    <row r="134" spans="1:10" outlineLevel="1" x14ac:dyDescent="0.25">
      <c r="A134" s="56">
        <v>45729</v>
      </c>
      <c r="B134" s="57" t="s">
        <v>311</v>
      </c>
      <c r="C134" s="57" t="s">
        <v>103</v>
      </c>
      <c r="D134" s="57" t="s">
        <v>51</v>
      </c>
      <c r="E134" s="58">
        <v>2162077</v>
      </c>
      <c r="F134" s="59" t="s">
        <v>88</v>
      </c>
      <c r="G134" s="58">
        <v>172966</v>
      </c>
      <c r="H134" s="58">
        <f t="shared" si="2"/>
        <v>2335043</v>
      </c>
      <c r="I134" s="57" t="s">
        <v>21</v>
      </c>
      <c r="J134" s="57" t="s">
        <v>89</v>
      </c>
    </row>
    <row r="135" spans="1:10" outlineLevel="1" x14ac:dyDescent="0.25">
      <c r="A135" s="56">
        <v>45729</v>
      </c>
      <c r="B135" s="57" t="s">
        <v>310</v>
      </c>
      <c r="C135" s="57" t="s">
        <v>103</v>
      </c>
      <c r="D135" s="57" t="s">
        <v>61</v>
      </c>
      <c r="E135" s="58">
        <v>2107635</v>
      </c>
      <c r="F135" s="59" t="s">
        <v>88</v>
      </c>
      <c r="G135" s="58">
        <v>168611</v>
      </c>
      <c r="H135" s="58">
        <f t="shared" si="2"/>
        <v>2276246</v>
      </c>
      <c r="I135" s="57" t="s">
        <v>21</v>
      </c>
      <c r="J135" s="57" t="s">
        <v>89</v>
      </c>
    </row>
    <row r="136" spans="1:10" outlineLevel="1" x14ac:dyDescent="0.25">
      <c r="A136" s="56">
        <v>45729</v>
      </c>
      <c r="B136" s="57" t="s">
        <v>309</v>
      </c>
      <c r="C136" s="57" t="s">
        <v>103</v>
      </c>
      <c r="D136" s="57" t="s">
        <v>52</v>
      </c>
      <c r="E136" s="58">
        <v>1656058</v>
      </c>
      <c r="F136" s="59" t="s">
        <v>88</v>
      </c>
      <c r="G136" s="58">
        <v>132485</v>
      </c>
      <c r="H136" s="58">
        <f t="shared" si="2"/>
        <v>1788543</v>
      </c>
      <c r="I136" s="57" t="s">
        <v>21</v>
      </c>
      <c r="J136" s="57" t="s">
        <v>89</v>
      </c>
    </row>
    <row r="137" spans="1:10" outlineLevel="1" x14ac:dyDescent="0.25">
      <c r="A137" s="56">
        <v>45729</v>
      </c>
      <c r="B137" s="57" t="s">
        <v>308</v>
      </c>
      <c r="C137" s="57" t="s">
        <v>103</v>
      </c>
      <c r="D137" s="57" t="s">
        <v>98</v>
      </c>
      <c r="E137" s="58">
        <v>2384989</v>
      </c>
      <c r="F137" s="59" t="s">
        <v>88</v>
      </c>
      <c r="G137" s="58">
        <v>190799</v>
      </c>
      <c r="H137" s="58">
        <f t="shared" si="2"/>
        <v>2575788</v>
      </c>
      <c r="I137" s="57" t="s">
        <v>21</v>
      </c>
      <c r="J137" s="57" t="s">
        <v>89</v>
      </c>
    </row>
    <row r="138" spans="1:10" outlineLevel="1" x14ac:dyDescent="0.25">
      <c r="A138" s="56">
        <v>45729</v>
      </c>
      <c r="B138" s="57" t="s">
        <v>307</v>
      </c>
      <c r="C138" s="57" t="s">
        <v>103</v>
      </c>
      <c r="D138" s="57" t="s">
        <v>102</v>
      </c>
      <c r="E138" s="58">
        <v>2007302</v>
      </c>
      <c r="F138" s="59" t="s">
        <v>88</v>
      </c>
      <c r="G138" s="58">
        <v>160584</v>
      </c>
      <c r="H138" s="58">
        <f t="shared" si="2"/>
        <v>2167886</v>
      </c>
      <c r="I138" s="57" t="s">
        <v>21</v>
      </c>
      <c r="J138" s="57" t="s">
        <v>89</v>
      </c>
    </row>
    <row r="139" spans="1:10" outlineLevel="1" x14ac:dyDescent="0.25">
      <c r="A139" s="56">
        <v>45729</v>
      </c>
      <c r="B139" s="57" t="s">
        <v>306</v>
      </c>
      <c r="C139" s="57" t="s">
        <v>103</v>
      </c>
      <c r="D139" s="57" t="s">
        <v>53</v>
      </c>
      <c r="E139" s="58">
        <v>1375709</v>
      </c>
      <c r="F139" s="59" t="s">
        <v>88</v>
      </c>
      <c r="G139" s="58">
        <v>110057</v>
      </c>
      <c r="H139" s="58">
        <f t="shared" si="2"/>
        <v>1485766</v>
      </c>
      <c r="I139" s="57" t="s">
        <v>21</v>
      </c>
      <c r="J139" s="57" t="s">
        <v>89</v>
      </c>
    </row>
    <row r="140" spans="1:10" outlineLevel="1" x14ac:dyDescent="0.25">
      <c r="A140" s="56">
        <v>45729</v>
      </c>
      <c r="B140" s="57" t="s">
        <v>305</v>
      </c>
      <c r="C140" s="57" t="s">
        <v>103</v>
      </c>
      <c r="D140" s="57" t="s">
        <v>70</v>
      </c>
      <c r="E140" s="58">
        <v>1387364</v>
      </c>
      <c r="F140" s="59" t="s">
        <v>88</v>
      </c>
      <c r="G140" s="58">
        <v>110989</v>
      </c>
      <c r="H140" s="58">
        <f t="shared" si="2"/>
        <v>1498353</v>
      </c>
      <c r="I140" s="57" t="s">
        <v>21</v>
      </c>
      <c r="J140" s="57" t="s">
        <v>89</v>
      </c>
    </row>
    <row r="141" spans="1:10" outlineLevel="1" x14ac:dyDescent="0.25">
      <c r="A141" s="56">
        <v>45730</v>
      </c>
      <c r="B141" s="57" t="s">
        <v>304</v>
      </c>
      <c r="C141" s="57" t="s">
        <v>103</v>
      </c>
      <c r="D141" s="57" t="s">
        <v>276</v>
      </c>
      <c r="E141" s="58">
        <v>507807</v>
      </c>
      <c r="F141" s="59" t="s">
        <v>88</v>
      </c>
      <c r="G141" s="58">
        <v>40625</v>
      </c>
      <c r="H141" s="58">
        <f t="shared" si="2"/>
        <v>548432</v>
      </c>
      <c r="I141" s="57" t="s">
        <v>21</v>
      </c>
      <c r="J141" s="57" t="s">
        <v>89</v>
      </c>
    </row>
    <row r="142" spans="1:10" outlineLevel="1" x14ac:dyDescent="0.25">
      <c r="A142" s="56">
        <v>45734</v>
      </c>
      <c r="B142" s="57" t="s">
        <v>303</v>
      </c>
      <c r="C142" s="57" t="s">
        <v>103</v>
      </c>
      <c r="D142" s="57" t="s">
        <v>27</v>
      </c>
      <c r="E142" s="58">
        <v>2328450</v>
      </c>
      <c r="F142" s="59" t="s">
        <v>88</v>
      </c>
      <c r="G142" s="58">
        <v>186276</v>
      </c>
      <c r="H142" s="58">
        <f t="shared" si="2"/>
        <v>2514726</v>
      </c>
      <c r="I142" s="57" t="s">
        <v>21</v>
      </c>
      <c r="J142" s="57" t="s">
        <v>89</v>
      </c>
    </row>
    <row r="143" spans="1:10" outlineLevel="1" x14ac:dyDescent="0.25">
      <c r="A143" s="56">
        <v>45734</v>
      </c>
      <c r="B143" s="57" t="s">
        <v>302</v>
      </c>
      <c r="C143" s="57" t="s">
        <v>103</v>
      </c>
      <c r="D143" s="57" t="s">
        <v>69</v>
      </c>
      <c r="E143" s="58">
        <v>1832535</v>
      </c>
      <c r="F143" s="59" t="s">
        <v>88</v>
      </c>
      <c r="G143" s="58">
        <v>146603</v>
      </c>
      <c r="H143" s="58">
        <f t="shared" si="2"/>
        <v>1979138</v>
      </c>
      <c r="I143" s="57" t="s">
        <v>21</v>
      </c>
      <c r="J143" s="57" t="s">
        <v>89</v>
      </c>
    </row>
    <row r="144" spans="1:10" outlineLevel="1" x14ac:dyDescent="0.25">
      <c r="A144" s="56">
        <v>45734</v>
      </c>
      <c r="B144" s="57" t="s">
        <v>301</v>
      </c>
      <c r="C144" s="57" t="s">
        <v>103</v>
      </c>
      <c r="D144" s="57" t="s">
        <v>73</v>
      </c>
      <c r="E144" s="58">
        <v>541750</v>
      </c>
      <c r="F144" s="59" t="s">
        <v>88</v>
      </c>
      <c r="G144" s="58">
        <v>43340</v>
      </c>
      <c r="H144" s="58">
        <f t="shared" si="2"/>
        <v>585090</v>
      </c>
      <c r="I144" s="57" t="s">
        <v>21</v>
      </c>
      <c r="J144" s="57" t="s">
        <v>89</v>
      </c>
    </row>
    <row r="145" spans="1:10" outlineLevel="1" x14ac:dyDescent="0.25">
      <c r="A145" s="56">
        <v>45734</v>
      </c>
      <c r="B145" s="57" t="s">
        <v>300</v>
      </c>
      <c r="C145" s="57" t="s">
        <v>103</v>
      </c>
      <c r="D145" s="57" t="s">
        <v>32</v>
      </c>
      <c r="E145" s="58">
        <v>1841248</v>
      </c>
      <c r="F145" s="59" t="s">
        <v>88</v>
      </c>
      <c r="G145" s="58">
        <v>147300</v>
      </c>
      <c r="H145" s="58">
        <f t="shared" si="2"/>
        <v>1988548</v>
      </c>
      <c r="I145" s="57" t="s">
        <v>21</v>
      </c>
      <c r="J145" s="57" t="s">
        <v>89</v>
      </c>
    </row>
    <row r="146" spans="1:10" outlineLevel="1" x14ac:dyDescent="0.25">
      <c r="A146" s="56">
        <v>45736</v>
      </c>
      <c r="B146" s="57" t="s">
        <v>299</v>
      </c>
      <c r="C146" s="57" t="s">
        <v>103</v>
      </c>
      <c r="D146" s="57" t="s">
        <v>58</v>
      </c>
      <c r="E146" s="58">
        <v>1275643</v>
      </c>
      <c r="F146" s="59" t="s">
        <v>88</v>
      </c>
      <c r="G146" s="58">
        <v>102051</v>
      </c>
      <c r="H146" s="58">
        <f t="shared" si="2"/>
        <v>1377694</v>
      </c>
      <c r="I146" s="57" t="s">
        <v>21</v>
      </c>
      <c r="J146" s="57" t="s">
        <v>89</v>
      </c>
    </row>
    <row r="147" spans="1:10" outlineLevel="1" x14ac:dyDescent="0.25">
      <c r="A147" s="56">
        <v>45737</v>
      </c>
      <c r="B147" s="57" t="s">
        <v>298</v>
      </c>
      <c r="C147" s="57" t="s">
        <v>103</v>
      </c>
      <c r="D147" s="57" t="s">
        <v>67</v>
      </c>
      <c r="E147" s="58">
        <v>995801</v>
      </c>
      <c r="F147" s="59" t="s">
        <v>88</v>
      </c>
      <c r="G147" s="58">
        <v>79664</v>
      </c>
      <c r="H147" s="58">
        <f t="shared" si="2"/>
        <v>1075465</v>
      </c>
      <c r="I147" s="57" t="s">
        <v>21</v>
      </c>
      <c r="J147" s="57" t="s">
        <v>89</v>
      </c>
    </row>
    <row r="148" spans="1:10" outlineLevel="1" x14ac:dyDescent="0.25">
      <c r="A148" s="56">
        <v>45737</v>
      </c>
      <c r="B148" s="57" t="s">
        <v>297</v>
      </c>
      <c r="C148" s="57" t="s">
        <v>103</v>
      </c>
      <c r="D148" s="57" t="s">
        <v>59</v>
      </c>
      <c r="E148" s="58">
        <v>1150342</v>
      </c>
      <c r="F148" s="59" t="s">
        <v>88</v>
      </c>
      <c r="G148" s="58">
        <v>92027</v>
      </c>
      <c r="H148" s="58">
        <f t="shared" si="2"/>
        <v>1242369</v>
      </c>
      <c r="I148" s="57" t="s">
        <v>21</v>
      </c>
      <c r="J148" s="57" t="s">
        <v>89</v>
      </c>
    </row>
    <row r="149" spans="1:10" outlineLevel="1" x14ac:dyDescent="0.25">
      <c r="A149" s="56">
        <v>45737</v>
      </c>
      <c r="B149" s="57" t="s">
        <v>296</v>
      </c>
      <c r="C149" s="57" t="s">
        <v>103</v>
      </c>
      <c r="D149" s="57" t="s">
        <v>30</v>
      </c>
      <c r="E149" s="58">
        <v>1559733</v>
      </c>
      <c r="F149" s="59" t="s">
        <v>88</v>
      </c>
      <c r="G149" s="58">
        <v>124779</v>
      </c>
      <c r="H149" s="58">
        <f t="shared" si="2"/>
        <v>1684512</v>
      </c>
      <c r="I149" s="57" t="s">
        <v>21</v>
      </c>
      <c r="J149" s="57" t="s">
        <v>89</v>
      </c>
    </row>
    <row r="150" spans="1:10" outlineLevel="1" x14ac:dyDescent="0.25">
      <c r="A150" s="56">
        <v>45737</v>
      </c>
      <c r="B150" s="57" t="s">
        <v>295</v>
      </c>
      <c r="C150" s="57" t="s">
        <v>103</v>
      </c>
      <c r="D150" s="57" t="s">
        <v>60</v>
      </c>
      <c r="E150" s="58">
        <v>383557</v>
      </c>
      <c r="F150" s="59" t="s">
        <v>88</v>
      </c>
      <c r="G150" s="58">
        <v>30685</v>
      </c>
      <c r="H150" s="58">
        <f t="shared" si="2"/>
        <v>414242</v>
      </c>
      <c r="I150" s="57" t="s">
        <v>21</v>
      </c>
      <c r="J150" s="57" t="s">
        <v>89</v>
      </c>
    </row>
    <row r="151" spans="1:10" outlineLevel="1" x14ac:dyDescent="0.25">
      <c r="A151" s="56">
        <v>45737</v>
      </c>
      <c r="B151" s="57" t="s">
        <v>294</v>
      </c>
      <c r="C151" s="57" t="s">
        <v>103</v>
      </c>
      <c r="D151" s="57" t="s">
        <v>92</v>
      </c>
      <c r="E151" s="58">
        <v>509137</v>
      </c>
      <c r="F151" s="59" t="s">
        <v>88</v>
      </c>
      <c r="G151" s="58">
        <v>40731</v>
      </c>
      <c r="H151" s="58">
        <f t="shared" si="2"/>
        <v>549868</v>
      </c>
      <c r="I151" s="57" t="s">
        <v>21</v>
      </c>
      <c r="J151" s="57" t="s">
        <v>89</v>
      </c>
    </row>
    <row r="152" spans="1:10" outlineLevel="1" x14ac:dyDescent="0.25">
      <c r="A152" s="56">
        <v>45737</v>
      </c>
      <c r="B152" s="57" t="s">
        <v>293</v>
      </c>
      <c r="C152" s="57" t="s">
        <v>103</v>
      </c>
      <c r="D152" s="57" t="s">
        <v>76</v>
      </c>
      <c r="E152" s="58">
        <v>2082357</v>
      </c>
      <c r="F152" s="59" t="s">
        <v>88</v>
      </c>
      <c r="G152" s="58">
        <v>166589</v>
      </c>
      <c r="H152" s="58">
        <f t="shared" si="2"/>
        <v>2248946</v>
      </c>
      <c r="I152" s="57" t="s">
        <v>21</v>
      </c>
      <c r="J152" s="57" t="s">
        <v>89</v>
      </c>
    </row>
    <row r="153" spans="1:10" outlineLevel="1" x14ac:dyDescent="0.25">
      <c r="A153" s="56">
        <v>45737</v>
      </c>
      <c r="B153" s="57" t="s">
        <v>292</v>
      </c>
      <c r="C153" s="57" t="s">
        <v>103</v>
      </c>
      <c r="D153" s="57" t="s">
        <v>35</v>
      </c>
      <c r="E153" s="58">
        <v>1024762</v>
      </c>
      <c r="F153" s="59" t="s">
        <v>88</v>
      </c>
      <c r="G153" s="58">
        <v>81981</v>
      </c>
      <c r="H153" s="58">
        <f t="shared" si="2"/>
        <v>1106743</v>
      </c>
      <c r="I153" s="57" t="s">
        <v>21</v>
      </c>
      <c r="J153" s="57" t="s">
        <v>89</v>
      </c>
    </row>
    <row r="154" spans="1:10" outlineLevel="1" x14ac:dyDescent="0.25">
      <c r="A154" s="56">
        <v>45737</v>
      </c>
      <c r="B154" s="57" t="s">
        <v>291</v>
      </c>
      <c r="C154" s="57" t="s">
        <v>103</v>
      </c>
      <c r="D154" s="57" t="s">
        <v>37</v>
      </c>
      <c r="E154" s="58">
        <v>812325</v>
      </c>
      <c r="F154" s="59" t="s">
        <v>88</v>
      </c>
      <c r="G154" s="58">
        <v>64986</v>
      </c>
      <c r="H154" s="58">
        <f t="shared" si="2"/>
        <v>877311</v>
      </c>
      <c r="I154" s="57" t="s">
        <v>21</v>
      </c>
      <c r="J154" s="57" t="s">
        <v>89</v>
      </c>
    </row>
    <row r="155" spans="1:10" outlineLevel="1" x14ac:dyDescent="0.25">
      <c r="A155" s="56">
        <v>45737</v>
      </c>
      <c r="B155" s="57" t="s">
        <v>290</v>
      </c>
      <c r="C155" s="57" t="s">
        <v>103</v>
      </c>
      <c r="D155" s="57" t="s">
        <v>39</v>
      </c>
      <c r="E155" s="58">
        <v>547938</v>
      </c>
      <c r="F155" s="59" t="s">
        <v>88</v>
      </c>
      <c r="G155" s="58">
        <v>43835</v>
      </c>
      <c r="H155" s="58">
        <f t="shared" si="2"/>
        <v>591773</v>
      </c>
      <c r="I155" s="57" t="s">
        <v>21</v>
      </c>
      <c r="J155" s="57" t="s">
        <v>89</v>
      </c>
    </row>
    <row r="156" spans="1:10" outlineLevel="1" x14ac:dyDescent="0.25">
      <c r="A156" s="56">
        <v>45737</v>
      </c>
      <c r="B156" s="57" t="s">
        <v>289</v>
      </c>
      <c r="C156" s="57" t="s">
        <v>103</v>
      </c>
      <c r="D156" s="57" t="s">
        <v>93</v>
      </c>
      <c r="E156" s="58">
        <v>509137</v>
      </c>
      <c r="F156" s="59" t="s">
        <v>88</v>
      </c>
      <c r="G156" s="58">
        <v>40731</v>
      </c>
      <c r="H156" s="58">
        <f t="shared" si="2"/>
        <v>549868</v>
      </c>
      <c r="I156" s="57" t="s">
        <v>21</v>
      </c>
      <c r="J156" s="57" t="s">
        <v>89</v>
      </c>
    </row>
    <row r="157" spans="1:10" outlineLevel="1" x14ac:dyDescent="0.25">
      <c r="A157" s="56">
        <v>45737</v>
      </c>
      <c r="B157" s="57" t="s">
        <v>288</v>
      </c>
      <c r="C157" s="57" t="s">
        <v>103</v>
      </c>
      <c r="D157" s="57" t="s">
        <v>71</v>
      </c>
      <c r="E157" s="58">
        <v>577250</v>
      </c>
      <c r="F157" s="59" t="s">
        <v>88</v>
      </c>
      <c r="G157" s="58">
        <v>46180</v>
      </c>
      <c r="H157" s="58">
        <f t="shared" si="2"/>
        <v>623430</v>
      </c>
      <c r="I157" s="57" t="s">
        <v>21</v>
      </c>
      <c r="J157" s="57" t="s">
        <v>89</v>
      </c>
    </row>
    <row r="158" spans="1:10" outlineLevel="1" x14ac:dyDescent="0.25">
      <c r="A158" s="56">
        <v>45737</v>
      </c>
      <c r="B158" s="57" t="s">
        <v>287</v>
      </c>
      <c r="C158" s="57" t="s">
        <v>103</v>
      </c>
      <c r="D158" s="57" t="s">
        <v>41</v>
      </c>
      <c r="E158" s="58">
        <v>598448</v>
      </c>
      <c r="F158" s="59" t="s">
        <v>88</v>
      </c>
      <c r="G158" s="58">
        <v>47876</v>
      </c>
      <c r="H158" s="58">
        <f t="shared" si="2"/>
        <v>646324</v>
      </c>
      <c r="I158" s="57" t="s">
        <v>21</v>
      </c>
      <c r="J158" s="57" t="s">
        <v>89</v>
      </c>
    </row>
    <row r="159" spans="1:10" outlineLevel="1" x14ac:dyDescent="0.25">
      <c r="A159" s="56">
        <v>45737</v>
      </c>
      <c r="B159" s="57" t="s">
        <v>286</v>
      </c>
      <c r="C159" s="57" t="s">
        <v>103</v>
      </c>
      <c r="D159" s="57" t="s">
        <v>42</v>
      </c>
      <c r="E159" s="58">
        <v>1992808</v>
      </c>
      <c r="F159" s="59" t="s">
        <v>88</v>
      </c>
      <c r="G159" s="58">
        <v>159425</v>
      </c>
      <c r="H159" s="58">
        <f t="shared" si="2"/>
        <v>2152233</v>
      </c>
      <c r="I159" s="57" t="s">
        <v>21</v>
      </c>
      <c r="J159" s="57" t="s">
        <v>89</v>
      </c>
    </row>
    <row r="160" spans="1:10" outlineLevel="1" x14ac:dyDescent="0.25">
      <c r="A160" s="56">
        <v>45737</v>
      </c>
      <c r="B160" s="57" t="s">
        <v>285</v>
      </c>
      <c r="C160" s="57" t="s">
        <v>103</v>
      </c>
      <c r="D160" s="57" t="s">
        <v>284</v>
      </c>
      <c r="E160" s="58">
        <v>561242</v>
      </c>
      <c r="F160" s="59" t="s">
        <v>88</v>
      </c>
      <c r="G160" s="58">
        <v>44899</v>
      </c>
      <c r="H160" s="58">
        <f t="shared" si="2"/>
        <v>606141</v>
      </c>
      <c r="I160" s="57" t="s">
        <v>21</v>
      </c>
      <c r="J160" s="57" t="s">
        <v>89</v>
      </c>
    </row>
    <row r="161" spans="1:10" outlineLevel="1" x14ac:dyDescent="0.25">
      <c r="A161" s="56">
        <v>45737</v>
      </c>
      <c r="B161" s="57" t="s">
        <v>283</v>
      </c>
      <c r="C161" s="57" t="s">
        <v>103</v>
      </c>
      <c r="D161" s="57" t="s">
        <v>99</v>
      </c>
      <c r="E161" s="58">
        <v>1218189</v>
      </c>
      <c r="F161" s="59" t="s">
        <v>88</v>
      </c>
      <c r="G161" s="58">
        <v>97455</v>
      </c>
      <c r="H161" s="58">
        <f t="shared" si="2"/>
        <v>1315644</v>
      </c>
      <c r="I161" s="57" t="s">
        <v>21</v>
      </c>
      <c r="J161" s="57" t="s">
        <v>89</v>
      </c>
    </row>
    <row r="162" spans="1:10" outlineLevel="1" x14ac:dyDescent="0.25">
      <c r="A162" s="56">
        <v>45737</v>
      </c>
      <c r="B162" s="57" t="s">
        <v>282</v>
      </c>
      <c r="C162" s="57" t="s">
        <v>103</v>
      </c>
      <c r="D162" s="57" t="s">
        <v>47</v>
      </c>
      <c r="E162" s="58">
        <v>1320457</v>
      </c>
      <c r="F162" s="59" t="s">
        <v>88</v>
      </c>
      <c r="G162" s="58">
        <v>105637</v>
      </c>
      <c r="H162" s="58">
        <f t="shared" si="2"/>
        <v>1426094</v>
      </c>
      <c r="I162" s="57" t="s">
        <v>21</v>
      </c>
      <c r="J162" s="57" t="s">
        <v>89</v>
      </c>
    </row>
    <row r="163" spans="1:10" outlineLevel="1" x14ac:dyDescent="0.25">
      <c r="A163" s="56">
        <v>45737</v>
      </c>
      <c r="B163" s="57" t="s">
        <v>281</v>
      </c>
      <c r="C163" s="57" t="s">
        <v>103</v>
      </c>
      <c r="D163" s="57" t="s">
        <v>48</v>
      </c>
      <c r="E163" s="58">
        <v>1058175</v>
      </c>
      <c r="F163" s="59" t="s">
        <v>88</v>
      </c>
      <c r="G163" s="58">
        <v>84654</v>
      </c>
      <c r="H163" s="58">
        <f t="shared" si="2"/>
        <v>1142829</v>
      </c>
      <c r="I163" s="57" t="s">
        <v>21</v>
      </c>
      <c r="J163" s="57" t="s">
        <v>89</v>
      </c>
    </row>
    <row r="164" spans="1:10" outlineLevel="1" x14ac:dyDescent="0.25">
      <c r="A164" s="56">
        <v>45737</v>
      </c>
      <c r="B164" s="57" t="s">
        <v>280</v>
      </c>
      <c r="C164" s="57" t="s">
        <v>103</v>
      </c>
      <c r="D164" s="57" t="s">
        <v>78</v>
      </c>
      <c r="E164" s="58">
        <v>1380680</v>
      </c>
      <c r="F164" s="59" t="s">
        <v>88</v>
      </c>
      <c r="G164" s="58">
        <v>110454</v>
      </c>
      <c r="H164" s="58">
        <f t="shared" si="2"/>
        <v>1491134</v>
      </c>
      <c r="I164" s="57" t="s">
        <v>21</v>
      </c>
      <c r="J164" s="57" t="s">
        <v>89</v>
      </c>
    </row>
    <row r="165" spans="1:10" outlineLevel="1" x14ac:dyDescent="0.25">
      <c r="A165" s="56">
        <v>45737</v>
      </c>
      <c r="B165" s="57" t="s">
        <v>279</v>
      </c>
      <c r="C165" s="57" t="s">
        <v>103</v>
      </c>
      <c r="D165" s="57" t="s">
        <v>90</v>
      </c>
      <c r="E165" s="58">
        <v>801807</v>
      </c>
      <c r="F165" s="59" t="s">
        <v>88</v>
      </c>
      <c r="G165" s="58">
        <v>64145</v>
      </c>
      <c r="H165" s="58">
        <f t="shared" si="2"/>
        <v>865952</v>
      </c>
      <c r="I165" s="57" t="s">
        <v>21</v>
      </c>
      <c r="J165" s="57" t="s">
        <v>89</v>
      </c>
    </row>
    <row r="166" spans="1:10" outlineLevel="1" x14ac:dyDescent="0.25">
      <c r="A166" s="56">
        <v>45737</v>
      </c>
      <c r="B166" s="57" t="s">
        <v>278</v>
      </c>
      <c r="C166" s="57" t="s">
        <v>103</v>
      </c>
      <c r="D166" s="57" t="s">
        <v>104</v>
      </c>
      <c r="E166" s="58">
        <v>561711</v>
      </c>
      <c r="F166" s="59" t="s">
        <v>88</v>
      </c>
      <c r="G166" s="58">
        <v>44937</v>
      </c>
      <c r="H166" s="58">
        <f t="shared" si="2"/>
        <v>606648</v>
      </c>
      <c r="I166" s="57" t="s">
        <v>21</v>
      </c>
      <c r="J166" s="57" t="s">
        <v>89</v>
      </c>
    </row>
    <row r="167" spans="1:10" outlineLevel="1" x14ac:dyDescent="0.25">
      <c r="A167" s="56">
        <v>45737</v>
      </c>
      <c r="B167" s="57" t="s">
        <v>277</v>
      </c>
      <c r="C167" s="57" t="s">
        <v>103</v>
      </c>
      <c r="D167" s="57" t="s">
        <v>276</v>
      </c>
      <c r="E167" s="58">
        <v>1274634</v>
      </c>
      <c r="F167" s="59" t="s">
        <v>88</v>
      </c>
      <c r="G167" s="58">
        <v>101971</v>
      </c>
      <c r="H167" s="58">
        <f t="shared" si="2"/>
        <v>1376605</v>
      </c>
      <c r="I167" s="57" t="s">
        <v>21</v>
      </c>
      <c r="J167" s="57" t="s">
        <v>89</v>
      </c>
    </row>
    <row r="168" spans="1:10" outlineLevel="1" x14ac:dyDescent="0.25">
      <c r="A168" s="56">
        <v>45737</v>
      </c>
      <c r="B168" s="57" t="s">
        <v>275</v>
      </c>
      <c r="C168" s="57" t="s">
        <v>103</v>
      </c>
      <c r="D168" s="57" t="s">
        <v>95</v>
      </c>
      <c r="E168" s="58">
        <v>830364</v>
      </c>
      <c r="F168" s="59" t="s">
        <v>88</v>
      </c>
      <c r="G168" s="58">
        <v>66429</v>
      </c>
      <c r="H168" s="58">
        <f t="shared" si="2"/>
        <v>896793</v>
      </c>
      <c r="I168" s="57" t="s">
        <v>21</v>
      </c>
      <c r="J168" s="57" t="s">
        <v>89</v>
      </c>
    </row>
    <row r="169" spans="1:10" outlineLevel="1" x14ac:dyDescent="0.25">
      <c r="A169" s="56">
        <v>45737</v>
      </c>
      <c r="B169" s="57" t="s">
        <v>274</v>
      </c>
      <c r="C169" s="57" t="s">
        <v>103</v>
      </c>
      <c r="D169" s="57" t="s">
        <v>23</v>
      </c>
      <c r="E169" s="58">
        <v>1048301</v>
      </c>
      <c r="F169" s="59" t="s">
        <v>88</v>
      </c>
      <c r="G169" s="58">
        <v>83864</v>
      </c>
      <c r="H169" s="58">
        <f t="shared" si="2"/>
        <v>1132165</v>
      </c>
      <c r="I169" s="57" t="s">
        <v>21</v>
      </c>
      <c r="J169" s="57" t="s">
        <v>89</v>
      </c>
    </row>
    <row r="170" spans="1:10" outlineLevel="1" x14ac:dyDescent="0.25">
      <c r="A170" s="56">
        <v>45737</v>
      </c>
      <c r="B170" s="57" t="s">
        <v>273</v>
      </c>
      <c r="C170" s="57" t="s">
        <v>103</v>
      </c>
      <c r="D170" s="57" t="s">
        <v>68</v>
      </c>
      <c r="E170" s="58">
        <v>3271305</v>
      </c>
      <c r="F170" s="59" t="s">
        <v>88</v>
      </c>
      <c r="G170" s="58">
        <v>261704</v>
      </c>
      <c r="H170" s="58">
        <f t="shared" si="2"/>
        <v>3533009</v>
      </c>
      <c r="I170" s="57" t="s">
        <v>21</v>
      </c>
      <c r="J170" s="57" t="s">
        <v>89</v>
      </c>
    </row>
    <row r="171" spans="1:10" outlineLevel="1" x14ac:dyDescent="0.25">
      <c r="A171" s="56">
        <v>45737</v>
      </c>
      <c r="B171" s="57" t="s">
        <v>272</v>
      </c>
      <c r="C171" s="57" t="s">
        <v>103</v>
      </c>
      <c r="D171" s="57" t="s">
        <v>129</v>
      </c>
      <c r="E171" s="58">
        <v>425743</v>
      </c>
      <c r="F171" s="59" t="s">
        <v>88</v>
      </c>
      <c r="G171" s="58">
        <v>34059</v>
      </c>
      <c r="H171" s="58">
        <f t="shared" si="2"/>
        <v>459802</v>
      </c>
      <c r="I171" s="57" t="s">
        <v>21</v>
      </c>
      <c r="J171" s="57" t="s">
        <v>89</v>
      </c>
    </row>
    <row r="172" spans="1:10" outlineLevel="1" x14ac:dyDescent="0.25">
      <c r="A172" s="56">
        <v>45737</v>
      </c>
      <c r="B172" s="57" t="s">
        <v>271</v>
      </c>
      <c r="C172" s="57" t="s">
        <v>103</v>
      </c>
      <c r="D172" s="57" t="s">
        <v>51</v>
      </c>
      <c r="E172" s="58">
        <v>2005274</v>
      </c>
      <c r="F172" s="59" t="s">
        <v>88</v>
      </c>
      <c r="G172" s="58">
        <v>160422</v>
      </c>
      <c r="H172" s="58">
        <f t="shared" si="2"/>
        <v>2165696</v>
      </c>
      <c r="I172" s="57" t="s">
        <v>21</v>
      </c>
      <c r="J172" s="57" t="s">
        <v>89</v>
      </c>
    </row>
    <row r="173" spans="1:10" outlineLevel="1" x14ac:dyDescent="0.25">
      <c r="A173" s="56">
        <v>45737</v>
      </c>
      <c r="B173" s="57" t="s">
        <v>270</v>
      </c>
      <c r="C173" s="57" t="s">
        <v>103</v>
      </c>
      <c r="D173" s="57" t="s">
        <v>98</v>
      </c>
      <c r="E173" s="58">
        <v>710569</v>
      </c>
      <c r="F173" s="59" t="s">
        <v>88</v>
      </c>
      <c r="G173" s="58">
        <v>56846</v>
      </c>
      <c r="H173" s="58">
        <f t="shared" si="2"/>
        <v>767415</v>
      </c>
      <c r="I173" s="57" t="s">
        <v>21</v>
      </c>
      <c r="J173" s="57" t="s">
        <v>89</v>
      </c>
    </row>
    <row r="174" spans="1:10" outlineLevel="1" x14ac:dyDescent="0.25">
      <c r="A174" s="56">
        <v>45737</v>
      </c>
      <c r="B174" s="57" t="s">
        <v>269</v>
      </c>
      <c r="C174" s="57" t="s">
        <v>103</v>
      </c>
      <c r="D174" s="57" t="s">
        <v>70</v>
      </c>
      <c r="E174" s="58">
        <v>1219928</v>
      </c>
      <c r="F174" s="59" t="s">
        <v>88</v>
      </c>
      <c r="G174" s="58">
        <v>97594</v>
      </c>
      <c r="H174" s="58">
        <f t="shared" si="2"/>
        <v>1317522</v>
      </c>
      <c r="I174" s="57" t="s">
        <v>21</v>
      </c>
      <c r="J174" s="57" t="s">
        <v>89</v>
      </c>
    </row>
    <row r="175" spans="1:10" outlineLevel="1" x14ac:dyDescent="0.25">
      <c r="A175" s="56">
        <v>45741</v>
      </c>
      <c r="B175" s="57" t="s">
        <v>268</v>
      </c>
      <c r="C175" s="57" t="s">
        <v>103</v>
      </c>
      <c r="D175" s="57" t="s">
        <v>54</v>
      </c>
      <c r="E175" s="58">
        <v>1075291</v>
      </c>
      <c r="F175" s="59" t="s">
        <v>88</v>
      </c>
      <c r="G175" s="58">
        <v>86023</v>
      </c>
      <c r="H175" s="58">
        <f t="shared" si="2"/>
        <v>1161314</v>
      </c>
      <c r="I175" s="57" t="s">
        <v>21</v>
      </c>
      <c r="J175" s="57" t="s">
        <v>89</v>
      </c>
    </row>
    <row r="176" spans="1:10" outlineLevel="1" x14ac:dyDescent="0.25">
      <c r="A176" s="56">
        <v>45741</v>
      </c>
      <c r="B176" s="57" t="s">
        <v>267</v>
      </c>
      <c r="C176" s="57" t="s">
        <v>103</v>
      </c>
      <c r="D176" s="57" t="s">
        <v>219</v>
      </c>
      <c r="E176" s="58">
        <v>547938</v>
      </c>
      <c r="F176" s="59" t="s">
        <v>88</v>
      </c>
      <c r="G176" s="58">
        <v>43835</v>
      </c>
      <c r="H176" s="58">
        <f t="shared" si="2"/>
        <v>591773</v>
      </c>
      <c r="I176" s="57" t="s">
        <v>21</v>
      </c>
      <c r="J176" s="57" t="s">
        <v>89</v>
      </c>
    </row>
    <row r="177" spans="1:10" outlineLevel="1" x14ac:dyDescent="0.25">
      <c r="A177" s="56">
        <v>45741</v>
      </c>
      <c r="B177" s="57" t="s">
        <v>266</v>
      </c>
      <c r="C177" s="57" t="s">
        <v>103</v>
      </c>
      <c r="D177" s="57" t="s">
        <v>34</v>
      </c>
      <c r="E177" s="58">
        <v>1869667</v>
      </c>
      <c r="F177" s="59" t="s">
        <v>88</v>
      </c>
      <c r="G177" s="58">
        <v>149573</v>
      </c>
      <c r="H177" s="58">
        <f t="shared" si="2"/>
        <v>2019240</v>
      </c>
      <c r="I177" s="57" t="s">
        <v>21</v>
      </c>
      <c r="J177" s="57" t="s">
        <v>89</v>
      </c>
    </row>
    <row r="178" spans="1:10" outlineLevel="1" x14ac:dyDescent="0.25">
      <c r="A178" s="56">
        <v>45742</v>
      </c>
      <c r="B178" s="57" t="s">
        <v>265</v>
      </c>
      <c r="C178" s="57" t="s">
        <v>103</v>
      </c>
      <c r="D178" s="57" t="s">
        <v>59</v>
      </c>
      <c r="E178" s="58">
        <v>1575157</v>
      </c>
      <c r="F178" s="59" t="s">
        <v>88</v>
      </c>
      <c r="G178" s="58">
        <v>126013</v>
      </c>
      <c r="H178" s="58">
        <f t="shared" si="2"/>
        <v>1701170</v>
      </c>
      <c r="I178" s="57" t="s">
        <v>21</v>
      </c>
      <c r="J178" s="57" t="s">
        <v>89</v>
      </c>
    </row>
    <row r="179" spans="1:10" outlineLevel="1" x14ac:dyDescent="0.25">
      <c r="A179" s="56">
        <v>45743</v>
      </c>
      <c r="B179" s="57" t="s">
        <v>264</v>
      </c>
      <c r="C179" s="57" t="s">
        <v>103</v>
      </c>
      <c r="D179" s="57" t="s">
        <v>100</v>
      </c>
      <c r="E179" s="58">
        <v>1089688</v>
      </c>
      <c r="F179" s="59" t="s">
        <v>88</v>
      </c>
      <c r="G179" s="58">
        <v>87175</v>
      </c>
      <c r="H179" s="58">
        <f t="shared" si="2"/>
        <v>1176863</v>
      </c>
      <c r="I179" s="57" t="s">
        <v>21</v>
      </c>
      <c r="J179" s="57" t="s">
        <v>89</v>
      </c>
    </row>
    <row r="180" spans="1:10" outlineLevel="1" x14ac:dyDescent="0.25">
      <c r="A180" s="56">
        <v>45743</v>
      </c>
      <c r="B180" s="57" t="s">
        <v>263</v>
      </c>
      <c r="C180" s="57" t="s">
        <v>103</v>
      </c>
      <c r="D180" s="57" t="s">
        <v>67</v>
      </c>
      <c r="E180" s="58">
        <v>547938</v>
      </c>
      <c r="F180" s="59" t="s">
        <v>88</v>
      </c>
      <c r="G180" s="58">
        <v>43835</v>
      </c>
      <c r="H180" s="58">
        <f t="shared" si="2"/>
        <v>591773</v>
      </c>
      <c r="I180" s="57" t="s">
        <v>21</v>
      </c>
      <c r="J180" s="57" t="s">
        <v>89</v>
      </c>
    </row>
    <row r="181" spans="1:10" outlineLevel="1" x14ac:dyDescent="0.25">
      <c r="A181" s="56">
        <v>45743</v>
      </c>
      <c r="B181" s="57" t="s">
        <v>262</v>
      </c>
      <c r="C181" s="57" t="s">
        <v>103</v>
      </c>
      <c r="D181" s="57" t="s">
        <v>68</v>
      </c>
      <c r="E181" s="58">
        <v>547938</v>
      </c>
      <c r="F181" s="59" t="s">
        <v>88</v>
      </c>
      <c r="G181" s="58">
        <v>43835</v>
      </c>
      <c r="H181" s="58">
        <f t="shared" si="2"/>
        <v>591773</v>
      </c>
      <c r="I181" s="57" t="s">
        <v>21</v>
      </c>
      <c r="J181" s="57" t="s">
        <v>89</v>
      </c>
    </row>
    <row r="182" spans="1:10" outlineLevel="1" x14ac:dyDescent="0.25">
      <c r="A182" s="56">
        <v>45745</v>
      </c>
      <c r="B182" s="57" t="s">
        <v>261</v>
      </c>
      <c r="C182" s="57" t="s">
        <v>103</v>
      </c>
      <c r="D182" s="57" t="s">
        <v>129</v>
      </c>
      <c r="E182" s="58">
        <v>861779</v>
      </c>
      <c r="F182" s="59" t="s">
        <v>88</v>
      </c>
      <c r="G182" s="58">
        <v>68942</v>
      </c>
      <c r="H182" s="58">
        <f t="shared" si="2"/>
        <v>930721</v>
      </c>
      <c r="I182" s="57" t="s">
        <v>21</v>
      </c>
      <c r="J182" s="57" t="s">
        <v>89</v>
      </c>
    </row>
    <row r="183" spans="1:10" outlineLevel="1" x14ac:dyDescent="0.25">
      <c r="A183" s="56">
        <v>45745</v>
      </c>
      <c r="B183" s="57" t="s">
        <v>260</v>
      </c>
      <c r="C183" s="57" t="s">
        <v>103</v>
      </c>
      <c r="D183" s="57" t="s">
        <v>82</v>
      </c>
      <c r="E183" s="58">
        <v>595229</v>
      </c>
      <c r="F183" s="59" t="s">
        <v>88</v>
      </c>
      <c r="G183" s="58">
        <v>47618</v>
      </c>
      <c r="H183" s="58">
        <f t="shared" si="2"/>
        <v>642847</v>
      </c>
      <c r="I183" s="57" t="s">
        <v>21</v>
      </c>
      <c r="J183" s="57" t="s">
        <v>89</v>
      </c>
    </row>
    <row r="184" spans="1:10" outlineLevel="1" x14ac:dyDescent="0.25">
      <c r="A184" s="56">
        <v>45745</v>
      </c>
      <c r="B184" s="57" t="s">
        <v>259</v>
      </c>
      <c r="C184" s="57" t="s">
        <v>103</v>
      </c>
      <c r="D184" s="57" t="s">
        <v>68</v>
      </c>
      <c r="E184" s="58">
        <v>688465</v>
      </c>
      <c r="F184" s="59" t="s">
        <v>88</v>
      </c>
      <c r="G184" s="58">
        <v>55077</v>
      </c>
      <c r="H184" s="58">
        <f t="shared" si="2"/>
        <v>743542</v>
      </c>
      <c r="I184" s="57" t="s">
        <v>21</v>
      </c>
      <c r="J184" s="57" t="s">
        <v>89</v>
      </c>
    </row>
    <row r="185" spans="1:10" outlineLevel="1" x14ac:dyDescent="0.25">
      <c r="A185" s="56">
        <v>45745</v>
      </c>
      <c r="B185" s="57" t="s">
        <v>258</v>
      </c>
      <c r="C185" s="57" t="s">
        <v>103</v>
      </c>
      <c r="D185" s="57" t="s">
        <v>101</v>
      </c>
      <c r="E185" s="58">
        <v>416382</v>
      </c>
      <c r="F185" s="59" t="s">
        <v>88</v>
      </c>
      <c r="G185" s="58">
        <v>33311</v>
      </c>
      <c r="H185" s="58">
        <f t="shared" si="2"/>
        <v>449693</v>
      </c>
      <c r="I185" s="57" t="s">
        <v>21</v>
      </c>
      <c r="J185" s="57" t="s">
        <v>89</v>
      </c>
    </row>
    <row r="186" spans="1:10" outlineLevel="1" x14ac:dyDescent="0.25">
      <c r="A186" s="56">
        <v>45745</v>
      </c>
      <c r="B186" s="57" t="s">
        <v>257</v>
      </c>
      <c r="C186" s="57" t="s">
        <v>103</v>
      </c>
      <c r="D186" s="57" t="s">
        <v>54</v>
      </c>
      <c r="E186" s="58">
        <v>2209059</v>
      </c>
      <c r="F186" s="59" t="s">
        <v>88</v>
      </c>
      <c r="G186" s="58">
        <v>176725</v>
      </c>
      <c r="H186" s="58">
        <f t="shared" si="2"/>
        <v>2385784</v>
      </c>
      <c r="I186" s="57" t="s">
        <v>21</v>
      </c>
      <c r="J186" s="57" t="s">
        <v>89</v>
      </c>
    </row>
    <row r="187" spans="1:10" outlineLevel="1" x14ac:dyDescent="0.25">
      <c r="A187" s="56">
        <v>45745</v>
      </c>
      <c r="B187" s="57" t="s">
        <v>256</v>
      </c>
      <c r="C187" s="57" t="s">
        <v>103</v>
      </c>
      <c r="D187" s="57" t="s">
        <v>96</v>
      </c>
      <c r="E187" s="58">
        <v>918376</v>
      </c>
      <c r="F187" s="59" t="s">
        <v>88</v>
      </c>
      <c r="G187" s="58">
        <v>73470</v>
      </c>
      <c r="H187" s="58">
        <f t="shared" si="2"/>
        <v>991846</v>
      </c>
      <c r="I187" s="57" t="s">
        <v>21</v>
      </c>
      <c r="J187" s="57" t="s">
        <v>89</v>
      </c>
    </row>
    <row r="188" spans="1:10" outlineLevel="1" x14ac:dyDescent="0.25">
      <c r="A188" s="56">
        <v>45745</v>
      </c>
      <c r="B188" s="57" t="s">
        <v>255</v>
      </c>
      <c r="C188" s="57" t="s">
        <v>103</v>
      </c>
      <c r="D188" s="57" t="s">
        <v>77</v>
      </c>
      <c r="E188" s="58">
        <v>1133738</v>
      </c>
      <c r="F188" s="59" t="s">
        <v>88</v>
      </c>
      <c r="G188" s="58">
        <v>90699</v>
      </c>
      <c r="H188" s="58">
        <f t="shared" si="2"/>
        <v>1224437</v>
      </c>
      <c r="I188" s="57" t="s">
        <v>21</v>
      </c>
      <c r="J188" s="57" t="s">
        <v>89</v>
      </c>
    </row>
    <row r="189" spans="1:10" outlineLevel="1" x14ac:dyDescent="0.25">
      <c r="A189" s="56">
        <v>45745</v>
      </c>
      <c r="B189" s="57" t="s">
        <v>254</v>
      </c>
      <c r="C189" s="57" t="s">
        <v>103</v>
      </c>
      <c r="D189" s="57" t="s">
        <v>34</v>
      </c>
      <c r="E189" s="58">
        <v>830732</v>
      </c>
      <c r="F189" s="59" t="s">
        <v>88</v>
      </c>
      <c r="G189" s="58">
        <v>66459</v>
      </c>
      <c r="H189" s="58">
        <f t="shared" si="2"/>
        <v>897191</v>
      </c>
      <c r="I189" s="57" t="s">
        <v>21</v>
      </c>
      <c r="J189" s="57" t="s">
        <v>89</v>
      </c>
    </row>
    <row r="190" spans="1:10" outlineLevel="1" x14ac:dyDescent="0.25">
      <c r="A190" s="56">
        <v>45745</v>
      </c>
      <c r="B190" s="57" t="s">
        <v>253</v>
      </c>
      <c r="C190" s="57" t="s">
        <v>103</v>
      </c>
      <c r="D190" s="57" t="s">
        <v>92</v>
      </c>
      <c r="E190" s="58">
        <v>696843</v>
      </c>
      <c r="F190" s="59" t="s">
        <v>88</v>
      </c>
      <c r="G190" s="58">
        <v>55747</v>
      </c>
      <c r="H190" s="58">
        <f t="shared" si="2"/>
        <v>752590</v>
      </c>
      <c r="I190" s="57" t="s">
        <v>21</v>
      </c>
      <c r="J190" s="57" t="s">
        <v>89</v>
      </c>
    </row>
    <row r="191" spans="1:10" outlineLevel="1" x14ac:dyDescent="0.25">
      <c r="A191" s="56">
        <v>45745</v>
      </c>
      <c r="B191" s="57" t="s">
        <v>252</v>
      </c>
      <c r="C191" s="57" t="s">
        <v>103</v>
      </c>
      <c r="D191" s="57" t="s">
        <v>67</v>
      </c>
      <c r="E191" s="58">
        <v>527800</v>
      </c>
      <c r="F191" s="59" t="s">
        <v>88</v>
      </c>
      <c r="G191" s="58">
        <v>42224</v>
      </c>
      <c r="H191" s="58">
        <f t="shared" si="2"/>
        <v>570024</v>
      </c>
      <c r="I191" s="57" t="s">
        <v>21</v>
      </c>
      <c r="J191" s="57" t="s">
        <v>89</v>
      </c>
    </row>
    <row r="192" spans="1:10" outlineLevel="1" x14ac:dyDescent="0.25">
      <c r="A192" s="56">
        <v>45745</v>
      </c>
      <c r="B192" s="57" t="s">
        <v>251</v>
      </c>
      <c r="C192" s="57" t="s">
        <v>103</v>
      </c>
      <c r="D192" s="57" t="s">
        <v>28</v>
      </c>
      <c r="E192" s="58">
        <v>559370</v>
      </c>
      <c r="F192" s="59" t="s">
        <v>88</v>
      </c>
      <c r="G192" s="58">
        <v>44750</v>
      </c>
      <c r="H192" s="58">
        <f t="shared" si="2"/>
        <v>604120</v>
      </c>
      <c r="I192" s="57" t="s">
        <v>21</v>
      </c>
      <c r="J192" s="57" t="s">
        <v>89</v>
      </c>
    </row>
    <row r="193" spans="1:10" outlineLevel="1" x14ac:dyDescent="0.25">
      <c r="A193" s="56">
        <v>45745</v>
      </c>
      <c r="B193" s="57" t="s">
        <v>250</v>
      </c>
      <c r="C193" s="57" t="s">
        <v>103</v>
      </c>
      <c r="D193" s="57" t="s">
        <v>59</v>
      </c>
      <c r="E193" s="58">
        <v>1370020</v>
      </c>
      <c r="F193" s="59" t="s">
        <v>88</v>
      </c>
      <c r="G193" s="58">
        <v>109602</v>
      </c>
      <c r="H193" s="58">
        <f t="shared" si="2"/>
        <v>1479622</v>
      </c>
      <c r="I193" s="57" t="s">
        <v>21</v>
      </c>
      <c r="J193" s="57" t="s">
        <v>89</v>
      </c>
    </row>
    <row r="194" spans="1:10" outlineLevel="1" x14ac:dyDescent="0.25">
      <c r="A194" s="56">
        <v>45745</v>
      </c>
      <c r="B194" s="57" t="s">
        <v>249</v>
      </c>
      <c r="C194" s="57" t="s">
        <v>103</v>
      </c>
      <c r="D194" s="57" t="s">
        <v>29</v>
      </c>
      <c r="E194" s="58">
        <v>527839</v>
      </c>
      <c r="F194" s="59" t="s">
        <v>88</v>
      </c>
      <c r="G194" s="58">
        <v>42227</v>
      </c>
      <c r="H194" s="58">
        <f t="shared" si="2"/>
        <v>570066</v>
      </c>
      <c r="I194" s="57" t="s">
        <v>21</v>
      </c>
      <c r="J194" s="57" t="s">
        <v>89</v>
      </c>
    </row>
    <row r="195" spans="1:10" outlineLevel="1" x14ac:dyDescent="0.25">
      <c r="A195" s="56">
        <v>45745</v>
      </c>
      <c r="B195" s="57" t="s">
        <v>248</v>
      </c>
      <c r="C195" s="57" t="s">
        <v>103</v>
      </c>
      <c r="D195" s="57" t="s">
        <v>30</v>
      </c>
      <c r="E195" s="58">
        <v>612232</v>
      </c>
      <c r="F195" s="59" t="s">
        <v>88</v>
      </c>
      <c r="G195" s="58">
        <v>48979</v>
      </c>
      <c r="H195" s="58">
        <f t="shared" ref="H195:H208" si="3">+E195+G195</f>
        <v>661211</v>
      </c>
      <c r="I195" s="57" t="s">
        <v>21</v>
      </c>
      <c r="J195" s="57" t="s">
        <v>89</v>
      </c>
    </row>
    <row r="196" spans="1:10" outlineLevel="1" x14ac:dyDescent="0.25">
      <c r="A196" s="56">
        <v>45745</v>
      </c>
      <c r="B196" s="57" t="s">
        <v>247</v>
      </c>
      <c r="C196" s="57" t="s">
        <v>103</v>
      </c>
      <c r="D196" s="57" t="s">
        <v>57</v>
      </c>
      <c r="E196" s="58">
        <v>763291</v>
      </c>
      <c r="F196" s="59" t="s">
        <v>88</v>
      </c>
      <c r="G196" s="58">
        <v>61063</v>
      </c>
      <c r="H196" s="58">
        <f t="shared" si="3"/>
        <v>824354</v>
      </c>
      <c r="I196" s="57" t="s">
        <v>21</v>
      </c>
      <c r="J196" s="57" t="s">
        <v>89</v>
      </c>
    </row>
    <row r="197" spans="1:10" outlineLevel="1" x14ac:dyDescent="0.25">
      <c r="A197" s="56">
        <v>45745</v>
      </c>
      <c r="B197" s="57" t="s">
        <v>246</v>
      </c>
      <c r="C197" s="57" t="s">
        <v>103</v>
      </c>
      <c r="D197" s="57" t="s">
        <v>31</v>
      </c>
      <c r="E197" s="58">
        <v>1177672</v>
      </c>
      <c r="F197" s="59" t="s">
        <v>88</v>
      </c>
      <c r="G197" s="58">
        <v>94214</v>
      </c>
      <c r="H197" s="58">
        <f t="shared" si="3"/>
        <v>1271886</v>
      </c>
      <c r="I197" s="57" t="s">
        <v>21</v>
      </c>
      <c r="J197" s="57" t="s">
        <v>89</v>
      </c>
    </row>
    <row r="198" spans="1:10" outlineLevel="1" x14ac:dyDescent="0.25">
      <c r="A198" s="56">
        <v>45745</v>
      </c>
      <c r="B198" s="57" t="s">
        <v>245</v>
      </c>
      <c r="C198" s="57" t="s">
        <v>103</v>
      </c>
      <c r="D198" s="57" t="s">
        <v>76</v>
      </c>
      <c r="E198" s="58">
        <v>862282</v>
      </c>
      <c r="F198" s="59" t="s">
        <v>88</v>
      </c>
      <c r="G198" s="58">
        <v>68983</v>
      </c>
      <c r="H198" s="58">
        <f t="shared" si="3"/>
        <v>931265</v>
      </c>
      <c r="I198" s="57" t="s">
        <v>21</v>
      </c>
      <c r="J198" s="57" t="s">
        <v>89</v>
      </c>
    </row>
    <row r="199" spans="1:10" outlineLevel="1" x14ac:dyDescent="0.25">
      <c r="A199" s="56">
        <v>45745</v>
      </c>
      <c r="B199" s="57" t="s">
        <v>244</v>
      </c>
      <c r="C199" s="57" t="s">
        <v>103</v>
      </c>
      <c r="D199" s="57" t="s">
        <v>71</v>
      </c>
      <c r="E199" s="58">
        <v>1093799</v>
      </c>
      <c r="F199" s="59" t="s">
        <v>88</v>
      </c>
      <c r="G199" s="58">
        <v>87504</v>
      </c>
      <c r="H199" s="58">
        <f t="shared" si="3"/>
        <v>1181303</v>
      </c>
      <c r="I199" s="57" t="s">
        <v>21</v>
      </c>
      <c r="J199" s="57" t="s">
        <v>89</v>
      </c>
    </row>
    <row r="200" spans="1:10" outlineLevel="1" x14ac:dyDescent="0.25">
      <c r="A200" s="56">
        <v>45745</v>
      </c>
      <c r="B200" s="57" t="s">
        <v>243</v>
      </c>
      <c r="C200" s="57" t="s">
        <v>103</v>
      </c>
      <c r="D200" s="57" t="s">
        <v>42</v>
      </c>
      <c r="E200" s="58">
        <v>792712</v>
      </c>
      <c r="F200" s="59" t="s">
        <v>88</v>
      </c>
      <c r="G200" s="58">
        <v>63417</v>
      </c>
      <c r="H200" s="58">
        <f t="shared" si="3"/>
        <v>856129</v>
      </c>
      <c r="I200" s="57" t="s">
        <v>21</v>
      </c>
      <c r="J200" s="57" t="s">
        <v>89</v>
      </c>
    </row>
    <row r="201" spans="1:10" outlineLevel="1" x14ac:dyDescent="0.25">
      <c r="A201" s="56">
        <v>45745</v>
      </c>
      <c r="B201" s="57" t="s">
        <v>242</v>
      </c>
      <c r="C201" s="57" t="s">
        <v>103</v>
      </c>
      <c r="D201" s="57" t="s">
        <v>43</v>
      </c>
      <c r="E201" s="58">
        <v>1513627</v>
      </c>
      <c r="F201" s="59" t="s">
        <v>88</v>
      </c>
      <c r="G201" s="58">
        <v>121090</v>
      </c>
      <c r="H201" s="58">
        <f t="shared" si="3"/>
        <v>1634717</v>
      </c>
      <c r="I201" s="57" t="s">
        <v>21</v>
      </c>
      <c r="J201" s="57" t="s">
        <v>89</v>
      </c>
    </row>
    <row r="202" spans="1:10" outlineLevel="1" x14ac:dyDescent="0.25">
      <c r="A202" s="56">
        <v>45745</v>
      </c>
      <c r="B202" s="57" t="s">
        <v>241</v>
      </c>
      <c r="C202" s="57" t="s">
        <v>103</v>
      </c>
      <c r="D202" s="57" t="s">
        <v>44</v>
      </c>
      <c r="E202" s="58">
        <v>420281</v>
      </c>
      <c r="F202" s="59" t="s">
        <v>88</v>
      </c>
      <c r="G202" s="58">
        <v>33622</v>
      </c>
      <c r="H202" s="58">
        <f t="shared" si="3"/>
        <v>453903</v>
      </c>
      <c r="I202" s="57" t="s">
        <v>21</v>
      </c>
      <c r="J202" s="57" t="s">
        <v>89</v>
      </c>
    </row>
    <row r="203" spans="1:10" outlineLevel="1" x14ac:dyDescent="0.25">
      <c r="A203" s="56">
        <v>45745</v>
      </c>
      <c r="B203" s="57" t="s">
        <v>240</v>
      </c>
      <c r="C203" s="57" t="s">
        <v>103</v>
      </c>
      <c r="D203" s="57" t="s">
        <v>79</v>
      </c>
      <c r="E203" s="58">
        <v>496491</v>
      </c>
      <c r="F203" s="59" t="s">
        <v>88</v>
      </c>
      <c r="G203" s="58">
        <v>39719</v>
      </c>
      <c r="H203" s="58">
        <f t="shared" si="3"/>
        <v>536210</v>
      </c>
      <c r="I203" s="57" t="s">
        <v>21</v>
      </c>
      <c r="J203" s="57" t="s">
        <v>89</v>
      </c>
    </row>
    <row r="204" spans="1:10" outlineLevel="1" x14ac:dyDescent="0.25">
      <c r="A204" s="56">
        <v>45745</v>
      </c>
      <c r="B204" s="57" t="s">
        <v>239</v>
      </c>
      <c r="C204" s="57" t="s">
        <v>103</v>
      </c>
      <c r="D204" s="57" t="s">
        <v>81</v>
      </c>
      <c r="E204" s="58">
        <v>645078</v>
      </c>
      <c r="F204" s="59" t="s">
        <v>88</v>
      </c>
      <c r="G204" s="58">
        <v>51606</v>
      </c>
      <c r="H204" s="58">
        <f t="shared" si="3"/>
        <v>696684</v>
      </c>
      <c r="I204" s="57" t="s">
        <v>21</v>
      </c>
      <c r="J204" s="57" t="s">
        <v>89</v>
      </c>
    </row>
    <row r="205" spans="1:10" outlineLevel="1" x14ac:dyDescent="0.25">
      <c r="A205" s="56">
        <v>45745</v>
      </c>
      <c r="B205" s="57" t="s">
        <v>238</v>
      </c>
      <c r="C205" s="57" t="s">
        <v>103</v>
      </c>
      <c r="D205" s="57" t="s">
        <v>50</v>
      </c>
      <c r="E205" s="58">
        <v>666750</v>
      </c>
      <c r="F205" s="59" t="s">
        <v>88</v>
      </c>
      <c r="G205" s="58">
        <v>53340</v>
      </c>
      <c r="H205" s="58">
        <f t="shared" si="3"/>
        <v>720090</v>
      </c>
      <c r="I205" s="57" t="s">
        <v>21</v>
      </c>
      <c r="J205" s="57" t="s">
        <v>89</v>
      </c>
    </row>
    <row r="206" spans="1:10" outlineLevel="1" x14ac:dyDescent="0.25">
      <c r="A206" s="56">
        <v>45745</v>
      </c>
      <c r="B206" s="57" t="s">
        <v>237</v>
      </c>
      <c r="C206" s="57" t="s">
        <v>103</v>
      </c>
      <c r="D206" s="57" t="s">
        <v>23</v>
      </c>
      <c r="E206" s="58">
        <v>561307</v>
      </c>
      <c r="F206" s="59" t="s">
        <v>88</v>
      </c>
      <c r="G206" s="58">
        <v>44905</v>
      </c>
      <c r="H206" s="58">
        <f t="shared" si="3"/>
        <v>606212</v>
      </c>
      <c r="I206" s="57" t="s">
        <v>21</v>
      </c>
      <c r="J206" s="57" t="s">
        <v>89</v>
      </c>
    </row>
    <row r="207" spans="1:10" outlineLevel="1" x14ac:dyDescent="0.25">
      <c r="A207" s="56">
        <v>45745</v>
      </c>
      <c r="B207" s="57" t="s">
        <v>236</v>
      </c>
      <c r="C207" s="57" t="s">
        <v>103</v>
      </c>
      <c r="D207" s="57" t="s">
        <v>51</v>
      </c>
      <c r="E207" s="58">
        <v>1577259</v>
      </c>
      <c r="F207" s="59" t="s">
        <v>88</v>
      </c>
      <c r="G207" s="58">
        <v>126181</v>
      </c>
      <c r="H207" s="58">
        <f t="shared" si="3"/>
        <v>1703440</v>
      </c>
      <c r="I207" s="57" t="s">
        <v>21</v>
      </c>
      <c r="J207" s="57" t="s">
        <v>89</v>
      </c>
    </row>
    <row r="208" spans="1:10" outlineLevel="1" x14ac:dyDescent="0.25">
      <c r="A208" s="56">
        <v>45745</v>
      </c>
      <c r="B208" s="57" t="s">
        <v>235</v>
      </c>
      <c r="C208" s="57" t="s">
        <v>103</v>
      </c>
      <c r="D208" s="57" t="s">
        <v>52</v>
      </c>
      <c r="E208" s="58">
        <v>869089</v>
      </c>
      <c r="F208" s="59" t="s">
        <v>88</v>
      </c>
      <c r="G208" s="58">
        <v>69527</v>
      </c>
      <c r="H208" s="58">
        <f t="shared" si="3"/>
        <v>938616</v>
      </c>
      <c r="I208" s="57" t="s">
        <v>21</v>
      </c>
      <c r="J208" s="57" t="s">
        <v>89</v>
      </c>
    </row>
    <row r="209" spans="6:8" x14ac:dyDescent="0.25">
      <c r="F209" s="61"/>
      <c r="H209" s="58">
        <f>SUM(H2:H208)</f>
        <v>278696861</v>
      </c>
    </row>
  </sheetData>
  <autoFilter ref="A1:J20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T03.25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2025-04-21T06:47:45Z</dcterms:modified>
</cp:coreProperties>
</file>