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2024 done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Bán'!$A$1:$I$142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G16" i="2" l="1"/>
  <c r="E12" i="2" l="1"/>
  <c r="G2" i="6"/>
  <c r="G3" i="6" s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G144" i="5" l="1"/>
  <c r="F144" i="5"/>
  <c r="H2" i="5" l="1"/>
  <c r="D6" i="2" l="1"/>
  <c r="G15" i="2" l="1"/>
  <c r="H142" i="5"/>
  <c r="F9" i="2" l="1"/>
  <c r="C6" i="2" l="1"/>
</calcChain>
</file>

<file path=xl/sharedStrings.xml><?xml version="1.0" encoding="utf-8"?>
<sst xmlns="http://schemas.openxmlformats.org/spreadsheetml/2006/main" count="459" uniqueCount="232">
  <si>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</si>
  <si>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</si>
  <si>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</si>
  <si>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</si>
  <si>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</si>
  <si>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</si>
  <si>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</si>
  <si>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</si>
  <si>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</si>
  <si>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</si>
  <si>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</si>
  <si>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</si>
  <si>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</si>
  <si>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</si>
  <si>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</si>
  <si>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</si>
  <si>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</si>
  <si>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</si>
  <si>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</si>
  <si>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</si>
  <si>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</si>
  <si>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Bảng kê hóa đơn tháng 01.2024</t>
  </si>
  <si>
    <t>THEO DÕI CÔNG NỢ / CTY T - MARTSTORES - 31/01/2024</t>
  </si>
  <si>
    <t>00000022</t>
  </si>
  <si>
    <t>00000043</t>
  </si>
  <si>
    <t>00000044</t>
  </si>
  <si>
    <t>00000046</t>
  </si>
  <si>
    <t>00000055</t>
  </si>
  <si>
    <t>00000121</t>
  </si>
  <si>
    <t>00000182</t>
  </si>
  <si>
    <t>00000183</t>
  </si>
  <si>
    <t>00000367</t>
  </si>
  <si>
    <t>00000368</t>
  </si>
  <si>
    <t>00000369</t>
  </si>
  <si>
    <t>00000370</t>
  </si>
  <si>
    <t>00000390</t>
  </si>
  <si>
    <t>00000392</t>
  </si>
  <si>
    <t>00000393</t>
  </si>
  <si>
    <t>00000395</t>
  </si>
  <si>
    <t>00000396</t>
  </si>
  <si>
    <t>00000398</t>
  </si>
  <si>
    <t>00000399</t>
  </si>
  <si>
    <t>00000401</t>
  </si>
  <si>
    <t>00000402</t>
  </si>
  <si>
    <t>00000404</t>
  </si>
  <si>
    <t>00000405</t>
  </si>
  <si>
    <t>00000407</t>
  </si>
  <si>
    <t>00000408</t>
  </si>
  <si>
    <t>00000409</t>
  </si>
  <si>
    <t>00000410</t>
  </si>
  <si>
    <t>00000829</t>
  </si>
  <si>
    <t>00000880</t>
  </si>
  <si>
    <t>00000881</t>
  </si>
  <si>
    <t>00000882</t>
  </si>
  <si>
    <t>00000883</t>
  </si>
  <si>
    <t>00000884</t>
  </si>
  <si>
    <t>00000885</t>
  </si>
  <si>
    <t>00000886</t>
  </si>
  <si>
    <t>00000887</t>
  </si>
  <si>
    <t>00000888</t>
  </si>
  <si>
    <t>00000889</t>
  </si>
  <si>
    <t>00000890</t>
  </si>
  <si>
    <t>00000891</t>
  </si>
  <si>
    <t>00000892</t>
  </si>
  <si>
    <t>00000893</t>
  </si>
  <si>
    <t>00000894</t>
  </si>
  <si>
    <t>00001259</t>
  </si>
  <si>
    <t>00001261</t>
  </si>
  <si>
    <t>00001263</t>
  </si>
  <si>
    <t>00001264</t>
  </si>
  <si>
    <t>00001267</t>
  </si>
  <si>
    <t>00001271</t>
  </si>
  <si>
    <t>00001285</t>
  </si>
  <si>
    <t>00001291</t>
  </si>
  <si>
    <t>00001310</t>
  </si>
  <si>
    <t>00001324</t>
  </si>
  <si>
    <t>00001485</t>
  </si>
  <si>
    <t>00001498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</si>
  <si>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</si>
  <si>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</si>
  <si>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</si>
  <si>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</si>
  <si>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</si>
  <si>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</si>
  <si>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</si>
  <si>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</si>
  <si>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00001518</t>
  </si>
  <si>
    <t>00002256</t>
  </si>
  <si>
    <t>00002306</t>
  </si>
  <si>
    <t>00002466</t>
  </si>
  <si>
    <t>00002578</t>
  </si>
  <si>
    <t>00002582</t>
  </si>
  <si>
    <t>00002583</t>
  </si>
  <si>
    <t>00002584</t>
  </si>
  <si>
    <t>00002585</t>
  </si>
  <si>
    <t>00002590</t>
  </si>
  <si>
    <t>00002669</t>
  </si>
  <si>
    <t>00002670</t>
  </si>
  <si>
    <t>00002671</t>
  </si>
  <si>
    <t>00002672</t>
  </si>
  <si>
    <t>00002673</t>
  </si>
  <si>
    <t>00002674</t>
  </si>
  <si>
    <t>00002675</t>
  </si>
  <si>
    <t>00002676</t>
  </si>
  <si>
    <t>00002677</t>
  </si>
  <si>
    <t>00002678</t>
  </si>
  <si>
    <t>00002679</t>
  </si>
  <si>
    <t>00002680</t>
  </si>
  <si>
    <t>00002681</t>
  </si>
  <si>
    <t>00002682</t>
  </si>
  <si>
    <t>00002683</t>
  </si>
  <si>
    <t>00002720</t>
  </si>
  <si>
    <t>00002721</t>
  </si>
  <si>
    <t>00002702</t>
  </si>
  <si>
    <t>00002907</t>
  </si>
  <si>
    <t>00002908</t>
  </si>
  <si>
    <t>00002909</t>
  </si>
  <si>
    <t>00003680</t>
  </si>
  <si>
    <t>00004044</t>
  </si>
  <si>
    <t>00004259</t>
  </si>
  <si>
    <t>00004260</t>
  </si>
  <si>
    <t>00004261</t>
  </si>
  <si>
    <t>00004262</t>
  </si>
  <si>
    <t>00004263</t>
  </si>
  <si>
    <t>00004265</t>
  </si>
  <si>
    <t>00004267</t>
  </si>
  <si>
    <t>00004289</t>
  </si>
  <si>
    <t>00004328</t>
  </si>
  <si>
    <t>00004372</t>
  </si>
  <si>
    <t>00004409</t>
  </si>
  <si>
    <t>00004476</t>
  </si>
  <si>
    <t>00004477</t>
  </si>
  <si>
    <t>00004478</t>
  </si>
  <si>
    <t>00004479</t>
  </si>
  <si>
    <t>00004480</t>
  </si>
  <si>
    <t>00004481</t>
  </si>
  <si>
    <t>00004482</t>
  </si>
  <si>
    <t>00004483</t>
  </si>
  <si>
    <t>00004484</t>
  </si>
  <si>
    <t>00004485</t>
  </si>
  <si>
    <t>00004486</t>
  </si>
  <si>
    <t>00004488</t>
  </si>
  <si>
    <t>00004489</t>
  </si>
  <si>
    <t>00004490</t>
  </si>
  <si>
    <t>00004491</t>
  </si>
  <si>
    <t>00004492</t>
  </si>
  <si>
    <t>00004493</t>
  </si>
  <si>
    <t>00004494</t>
  </si>
  <si>
    <t>00004495</t>
  </si>
  <si>
    <t>00004496</t>
  </si>
  <si>
    <t>00004497</t>
  </si>
  <si>
    <t>00004498</t>
  </si>
  <si>
    <t>00004499</t>
  </si>
  <si>
    <t>00004500</t>
  </si>
  <si>
    <t>00004501</t>
  </si>
  <si>
    <t>00004502</t>
  </si>
  <si>
    <t>00004503</t>
  </si>
  <si>
    <t>00004504</t>
  </si>
  <si>
    <t>00004505</t>
  </si>
  <si>
    <t>00004508</t>
  </si>
  <si>
    <t>00005761</t>
  </si>
  <si>
    <t>00005929</t>
  </si>
  <si>
    <t>00006105</t>
  </si>
  <si>
    <t>CÔNG TY CỔ PHẦN T - MARTSTORES</t>
  </si>
  <si>
    <t>Diễn giải</t>
  </si>
  <si>
    <t>Tmart01089 108. Quầy Licogi 13</t>
  </si>
  <si>
    <t>Tmart01029 49. Nơ 6A, Linh Đàm</t>
  </si>
  <si>
    <t>Tmart01067 86. Quầy Nơ 4A Linh Đàm</t>
  </si>
  <si>
    <t>Tmart00984 17. Quầy 184 Đại Từ</t>
  </si>
  <si>
    <t>Tmart01073 92. Quầy Lê Văn Thiêm</t>
  </si>
  <si>
    <t>Tmart03003 122. Quầy TECCO Diamond</t>
  </si>
  <si>
    <t>Tmart01000 28. Quầy 485 Vũ Tông Phan</t>
  </si>
  <si>
    <t>Tmart00628 03. Quầy 274 Khương Đình</t>
  </si>
  <si>
    <t>Tmart00619 04. Quầy N3B2 Trần Bình</t>
  </si>
  <si>
    <t>Tmart01019 40. Quầy 19T6 Kiến Hưng</t>
  </si>
  <si>
    <t>Tmart01010 34. Quầy tòa HH2A, KĐT The Spark Dương Nội</t>
  </si>
  <si>
    <t>Tmart01021 42. Quầy Ecolife, 58 Tố Hữu</t>
  </si>
  <si>
    <t>Tmart01080 99. Quầy Roman Tố Hữu</t>
  </si>
  <si>
    <t>Tmart01063 83. Tmart Tòa N02, Ecohome3</t>
  </si>
  <si>
    <t>Tmart00983 16. Quầy Xala, tòa nhà Hemisco, Xala</t>
  </si>
  <si>
    <t>Tmart01070 89. quầy No5 Golden Time, Ecohome 4</t>
  </si>
  <si>
    <t>Tmart01003 30. Quầy Ecohome2</t>
  </si>
  <si>
    <t>Tmart00928 12. Quầy CT12B Kim Văn - Kim Lũ</t>
  </si>
  <si>
    <t>Tmart01047 67. Quầy Trần Thủ Độ</t>
  </si>
  <si>
    <t>Tmart01085 104. Quầy 44 Triều Khúc</t>
  </si>
  <si>
    <t>Tmart01065 84. Quầy Tecco Tứ Hiệp</t>
  </si>
  <si>
    <t>Tmart01023 00. Quầy 39 Cầu Diễn</t>
  </si>
  <si>
    <t>Tmart01041 61. Quầy Định Công, Số 1 Trần Nguyên Đán</t>
  </si>
  <si>
    <t>Tmart00722 09. Quầy Sóc Sơn</t>
  </si>
  <si>
    <t>Tmart01096 1096. Nhà máy Canon Thăng Long</t>
  </si>
  <si>
    <t>Tmart01072 91. Quầy 96 Vĩnh Hưng</t>
  </si>
  <si>
    <t>Tmart00357 01. Quầy 72 Lĩnh Nam</t>
  </si>
  <si>
    <t>Tmart01032 52. Quầy Vĩnh Quỳnh</t>
  </si>
  <si>
    <t>Tmart01049 69. Quầy 59 Xuân La, Tây Hồ, HN</t>
  </si>
  <si>
    <t>Tmart01071 90. Quầy Đại Thanh 2</t>
  </si>
  <si>
    <t>Tmart01001 29. Quầy tòa K-KĐT Dương Nội</t>
  </si>
  <si>
    <t>Tmart00988 19. Quầy Resco Cổ Nhuế</t>
  </si>
  <si>
    <t>Tmart01012 36. Quầy CT2 Xuân Mai, Tô Hiệu</t>
  </si>
  <si>
    <t>Tmart01084 103. Quầy Kosmo</t>
  </si>
  <si>
    <t>Tmart01048 68. Quầy 32T ĐN-A KĐT Golden An Khánh</t>
  </si>
  <si>
    <t>Tmart01027 120. Quầy Xốm 2</t>
  </si>
  <si>
    <t>Tmart01011 35. Quầy tầng 5 tòa GEMEK, KĐT Lê Trọng Tấn</t>
  </si>
  <si>
    <t>Tmart01083 102. Quầy Đại Thanh 3, CT8A</t>
  </si>
  <si>
    <t>Tmart03004  123. Quầy 282 Nguyễn Huy Tưởng</t>
  </si>
  <si>
    <t>Tmart00999 27. Quầy 62 Thanh Liệt (658 Kim Giang mới)</t>
  </si>
  <si>
    <t>Tmart01074 93. Quầy 112 Tân Khai</t>
  </si>
  <si>
    <t>Tmart01079 51. Quầy 885 Tam Trinh</t>
  </si>
  <si>
    <t>Tmart03001 119 Quầy Yên Xá</t>
  </si>
  <si>
    <t>Tmart01061 81. Quầy Victory 2</t>
  </si>
  <si>
    <t>Tmart00994 24. Quầy Victory Thăng Long</t>
  </si>
  <si>
    <t>Tmart01051 71. Quầy Hưng Yên</t>
  </si>
  <si>
    <t>Tmart03002 121. Quầy HH4B Linh Đàm</t>
  </si>
  <si>
    <t>Tmart01081 100. Quầy Trâu Quỳ, Gia Lâm</t>
  </si>
  <si>
    <t>Tmart01075 94. 282 Xuân Đỉnh</t>
  </si>
  <si>
    <t>Tmart01097 116. Quầy Iris Garden</t>
  </si>
  <si>
    <t>Tmart00995 25. Quầy CT2 - KĐT Xala</t>
  </si>
  <si>
    <t>Tmart00992 22. Quầy CT3 KĐT Văn Khê</t>
  </si>
  <si>
    <t>Tmart03005  124. Quầy 180 Cổ Nhuế, CK 9% CỐ ĐỊNH + 10% ĐƠN KHAI TRƯƠNG</t>
  </si>
  <si>
    <t>Tmart01051 71. Quầy Hưng Yên - hủy hóa đơn 00078690 ngày 28/12/2023 do sai CK, xuất lại</t>
  </si>
  <si>
    <t>Tmart00980  15. Quầy 9B Nguyễn Cảnh Dị-KĐT Đại Kim</t>
  </si>
  <si>
    <t>Tmart00989 20. Quầy Tân Tây Đô</t>
  </si>
  <si>
    <t>Điều chỉnh giảm hóa đơn 00078690 ngày 28/12/2023 do xuất sai CK</t>
  </si>
  <si>
    <t>Tmart01017 39. Quầy 112 Âu Cơ</t>
  </si>
  <si>
    <t>Tmart01088 107. Quầy Ruby City Phúc Lợi</t>
  </si>
  <si>
    <t>Tmart01087 106. Quầy CT3B Nam Cường, Cổ Nhuế</t>
  </si>
  <si>
    <t>Tmart01078 96. Quầy Ecohome 1</t>
  </si>
  <si>
    <t>Tmart01062 82. Quầy H3.2 FLC Đại Mỗ</t>
  </si>
  <si>
    <t>Tmart01046 66. Quầy 47 Tân Xuân, Bắc Từ Liêm, HN</t>
  </si>
  <si>
    <t>Tmart03006 125. Quầy MIPEC Kiến Hưng , Đơn khai trương ck 10%</t>
  </si>
  <si>
    <t>00000002</t>
  </si>
  <si>
    <t>Hàng trả</t>
  </si>
  <si>
    <t>Tổng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</si>
</sst>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65" fontId="12" fillId="2" borderId="1" xfId="1" applyNumberFormat="1" applyFont="1" applyFill="1" applyBorder="1" applyAlignment="1">
      <alignment horizontal="right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7" sqref="I1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4" bestFit="1" customWidth="1"/>
    <col min="10" max="10" width="12.5703125" bestFit="1" customWidth="1"/>
  </cols>
  <sheetData>
    <row r="1" spans="1:10" ht="19.5" x14ac:dyDescent="0.3">
      <c r="A1" s="52" t="s">
        <v>22</v>
      </c>
      <c r="B1" s="52"/>
      <c r="C1" s="52"/>
      <c r="D1" s="52"/>
      <c r="E1" s="52"/>
      <c r="F1" s="52"/>
      <c r="G1" s="52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3">
        <v>26941252</v>
      </c>
      <c r="D3" s="54"/>
      <c r="E3" s="6"/>
      <c r="F3" s="6"/>
      <c r="G3" s="6"/>
      <c r="H3" s="4"/>
      <c r="I3" s="47"/>
    </row>
    <row r="4" spans="1:10" ht="15.75" x14ac:dyDescent="0.25">
      <c r="A4" s="7"/>
      <c r="B4" s="8" t="s">
        <v>21</v>
      </c>
      <c r="C4" s="9">
        <v>194629729</v>
      </c>
      <c r="D4" s="9">
        <v>15570380</v>
      </c>
      <c r="E4" s="9"/>
      <c r="F4" s="10"/>
      <c r="G4" s="10"/>
      <c r="I4" s="47"/>
    </row>
    <row r="5" spans="1:10" ht="15.75" x14ac:dyDescent="0.25">
      <c r="A5" s="13"/>
      <c r="B5" s="14"/>
      <c r="C5" s="9"/>
      <c r="D5" s="9"/>
      <c r="E5" s="11"/>
      <c r="F5" s="10"/>
      <c r="G5" s="12"/>
      <c r="I5" s="19"/>
    </row>
    <row r="6" spans="1:10" ht="15.75" x14ac:dyDescent="0.25">
      <c r="A6" s="55" t="s">
        <v>8</v>
      </c>
      <c r="B6" s="56"/>
      <c r="C6" s="15">
        <f>SUM(C4:C5)</f>
        <v>194629729</v>
      </c>
      <c r="D6" s="15">
        <f>SUM(D4:D5)</f>
        <v>15570380</v>
      </c>
      <c r="E6" s="16"/>
      <c r="F6" s="17"/>
      <c r="G6" s="18"/>
      <c r="I6" s="19"/>
      <c r="J6" s="19"/>
    </row>
    <row r="7" spans="1:10" ht="15.75" x14ac:dyDescent="0.25">
      <c r="A7" s="7"/>
      <c r="B7" s="14" t="s">
        <v>19</v>
      </c>
      <c r="C7" s="9"/>
      <c r="D7" s="9"/>
      <c r="E7" s="9"/>
      <c r="F7" s="10">
        <v>3428009</v>
      </c>
      <c r="G7" s="12"/>
    </row>
    <row r="8" spans="1:10" ht="15.75" x14ac:dyDescent="0.25">
      <c r="A8" s="7"/>
      <c r="B8" s="14"/>
      <c r="C8" s="9"/>
      <c r="D8" s="9"/>
      <c r="E8" s="9"/>
      <c r="F8" s="10"/>
      <c r="G8" s="12"/>
    </row>
    <row r="9" spans="1:10" ht="15.75" x14ac:dyDescent="0.25">
      <c r="A9" s="55" t="s">
        <v>18</v>
      </c>
      <c r="B9" s="56"/>
      <c r="C9" s="15"/>
      <c r="D9" s="15"/>
      <c r="E9" s="15"/>
      <c r="F9" s="15">
        <f>SUM(F7:F8)</f>
        <v>3428009</v>
      </c>
      <c r="G9" s="18"/>
    </row>
    <row r="10" spans="1:10" ht="15.75" x14ac:dyDescent="0.25">
      <c r="A10" s="7"/>
      <c r="B10" s="14" t="s">
        <v>230</v>
      </c>
      <c r="C10" s="9"/>
      <c r="D10" s="9"/>
      <c r="E10" s="9">
        <v>11512222</v>
      </c>
      <c r="F10" s="10"/>
      <c r="G10" s="12"/>
    </row>
    <row r="11" spans="1:10" ht="15.75" x14ac:dyDescent="0.25">
      <c r="A11" s="7"/>
      <c r="B11" s="14"/>
      <c r="C11" s="9"/>
      <c r="D11" s="9"/>
      <c r="E11" s="9"/>
      <c r="F11" s="10"/>
      <c r="G11" s="12"/>
    </row>
    <row r="12" spans="1:10" ht="15.75" x14ac:dyDescent="0.25">
      <c r="A12" s="55" t="s">
        <v>231</v>
      </c>
      <c r="B12" s="56"/>
      <c r="C12" s="15"/>
      <c r="D12" s="15"/>
      <c r="E12" s="15">
        <f>SUM(E10:E11)</f>
        <v>11512222</v>
      </c>
      <c r="F12" s="15"/>
      <c r="G12" s="18"/>
    </row>
    <row r="13" spans="1:10" ht="15.75" x14ac:dyDescent="0.25">
      <c r="A13" s="7"/>
      <c r="B13" s="8" t="s">
        <v>20</v>
      </c>
      <c r="C13" s="9"/>
      <c r="D13" s="9"/>
      <c r="E13" s="9"/>
      <c r="F13" s="10"/>
      <c r="G13" s="10">
        <v>119980317</v>
      </c>
    </row>
    <row r="14" spans="1:10" ht="15.75" x14ac:dyDescent="0.25">
      <c r="A14" s="13"/>
      <c r="B14" s="14"/>
      <c r="C14" s="9"/>
      <c r="D14" s="9"/>
      <c r="E14" s="9"/>
      <c r="F14" s="10"/>
      <c r="G14" s="10"/>
    </row>
    <row r="15" spans="1:10" ht="15.75" x14ac:dyDescent="0.25">
      <c r="A15" s="55" t="s">
        <v>9</v>
      </c>
      <c r="B15" s="56"/>
      <c r="C15" s="20"/>
      <c r="D15" s="20"/>
      <c r="E15" s="16"/>
      <c r="F15" s="18"/>
      <c r="G15" s="21">
        <f>SUM(G13:G14)</f>
        <v>119980317</v>
      </c>
    </row>
    <row r="16" spans="1:10" ht="15.75" x14ac:dyDescent="0.25">
      <c r="A16" s="49" t="s">
        <v>10</v>
      </c>
      <c r="B16" s="50"/>
      <c r="C16" s="50"/>
      <c r="D16" s="50"/>
      <c r="E16" s="50"/>
      <c r="F16" s="51"/>
      <c r="G16" s="22">
        <f>+C3+C6+D6-F9-E12-G15</f>
        <v>102220813</v>
      </c>
      <c r="I16" s="19"/>
      <c r="J16" s="19"/>
    </row>
    <row r="17" spans="1:5" ht="15.75" x14ac:dyDescent="0.25">
      <c r="A17" s="23"/>
      <c r="B17" s="24"/>
      <c r="C17" s="25"/>
      <c r="D17" s="25"/>
      <c r="E17" s="26"/>
    </row>
    <row r="18" spans="1:5" ht="15.75" x14ac:dyDescent="0.25">
      <c r="A18" s="23"/>
      <c r="B18" s="24"/>
      <c r="C18" s="25"/>
      <c r="D18" s="25"/>
      <c r="E18" s="26"/>
    </row>
    <row r="19" spans="1:5" ht="15.75" x14ac:dyDescent="0.25">
      <c r="A19" s="23"/>
      <c r="B19" s="24"/>
      <c r="C19" s="25"/>
      <c r="D19" s="25"/>
      <c r="E19" s="26"/>
    </row>
    <row r="20" spans="1:5" ht="15.75" x14ac:dyDescent="0.25">
      <c r="A20" s="27"/>
      <c r="C20" s="28"/>
      <c r="D20" s="28"/>
      <c r="E20" s="29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opLeftCell="B1" workbookViewId="0">
      <pane ySplit="1" topLeftCell="A131" activePane="bottomLeft" state="frozen"/>
      <selection pane="bottomLeft" activeCell="H142" sqref="H14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5" width="47.85546875" style="33" customWidth="1"/>
    <col min="6" max="8" width="18.5703125" style="33" customWidth="1"/>
    <col min="9" max="9" width="15.28515625" style="44" customWidth="1"/>
    <col min="10" max="10" width="11.7109375" style="33" customWidth="1"/>
    <col min="11" max="16384" width="9.140625" style="33"/>
  </cols>
  <sheetData>
    <row r="1" spans="1:9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164</v>
      </c>
      <c r="F1" s="30" t="s">
        <v>13</v>
      </c>
      <c r="G1" s="30" t="s">
        <v>0</v>
      </c>
      <c r="H1" s="30" t="s">
        <v>14</v>
      </c>
      <c r="I1" s="32" t="s">
        <v>15</v>
      </c>
    </row>
    <row r="2" spans="1:9" ht="24.75" customHeight="1" x14ac:dyDescent="0.2">
      <c r="A2" s="34">
        <v>1</v>
      </c>
      <c r="B2" s="35" t="s">
        <v>23</v>
      </c>
      <c r="C2" s="45">
        <v>45293</v>
      </c>
      <c r="D2" s="36" t="s">
        <v>163</v>
      </c>
      <c r="E2" s="36" t="s">
        <v>165</v>
      </c>
      <c r="F2" s="37">
        <v>1128196</v>
      </c>
      <c r="G2" s="37">
        <v>90256</v>
      </c>
      <c r="H2" s="37">
        <f>+F2+G2</f>
        <v>1218452</v>
      </c>
      <c r="I2" s="38"/>
    </row>
    <row r="3" spans="1:9" ht="24.75" customHeight="1" x14ac:dyDescent="0.2">
      <c r="A3" s="34">
        <v>2</v>
      </c>
      <c r="B3" s="35" t="s">
        <v>24</v>
      </c>
      <c r="C3" s="45">
        <v>45293</v>
      </c>
      <c r="D3" s="36" t="s">
        <v>163</v>
      </c>
      <c r="E3" s="36" t="s">
        <v>166</v>
      </c>
      <c r="F3" s="37">
        <v>334111</v>
      </c>
      <c r="G3" s="37">
        <v>26729</v>
      </c>
      <c r="H3" s="37">
        <f t="shared" ref="H3:H66" si="0">+F3+G3</f>
        <v>360840</v>
      </c>
      <c r="I3" s="38"/>
    </row>
    <row r="4" spans="1:9" ht="24.75" customHeight="1" x14ac:dyDescent="0.2">
      <c r="A4" s="34">
        <v>3</v>
      </c>
      <c r="B4" s="35" t="s">
        <v>25</v>
      </c>
      <c r="C4" s="45">
        <v>45293</v>
      </c>
      <c r="D4" s="36" t="s">
        <v>163</v>
      </c>
      <c r="E4" s="36" t="s">
        <v>167</v>
      </c>
      <c r="F4" s="37">
        <v>803357</v>
      </c>
      <c r="G4" s="37">
        <v>64269</v>
      </c>
      <c r="H4" s="37">
        <f t="shared" si="0"/>
        <v>867626</v>
      </c>
      <c r="I4" s="38"/>
    </row>
    <row r="5" spans="1:9" ht="24.75" customHeight="1" x14ac:dyDescent="0.2">
      <c r="A5" s="34">
        <v>4</v>
      </c>
      <c r="B5" s="35" t="s">
        <v>26</v>
      </c>
      <c r="C5" s="45">
        <v>45293</v>
      </c>
      <c r="D5" s="36" t="s">
        <v>163</v>
      </c>
      <c r="E5" s="36" t="s">
        <v>168</v>
      </c>
      <c r="F5" s="37">
        <v>334111</v>
      </c>
      <c r="G5" s="37">
        <v>26729</v>
      </c>
      <c r="H5" s="37">
        <f t="shared" si="0"/>
        <v>360840</v>
      </c>
      <c r="I5" s="38"/>
    </row>
    <row r="6" spans="1:9" ht="24.75" customHeight="1" x14ac:dyDescent="0.2">
      <c r="A6" s="34">
        <v>5</v>
      </c>
      <c r="B6" s="35" t="s">
        <v>27</v>
      </c>
      <c r="C6" s="45">
        <v>45293</v>
      </c>
      <c r="D6" s="36" t="s">
        <v>163</v>
      </c>
      <c r="E6" s="36" t="s">
        <v>169</v>
      </c>
      <c r="F6" s="37">
        <v>1182270</v>
      </c>
      <c r="G6" s="37">
        <v>94582</v>
      </c>
      <c r="H6" s="37">
        <f t="shared" si="0"/>
        <v>1276852</v>
      </c>
      <c r="I6" s="38"/>
    </row>
    <row r="7" spans="1:9" ht="24.75" customHeight="1" x14ac:dyDescent="0.2">
      <c r="A7" s="34">
        <v>6</v>
      </c>
      <c r="B7" s="35" t="s">
        <v>28</v>
      </c>
      <c r="C7" s="45">
        <v>45294</v>
      </c>
      <c r="D7" s="36" t="s">
        <v>163</v>
      </c>
      <c r="E7" s="36" t="s">
        <v>170</v>
      </c>
      <c r="F7" s="37">
        <v>1362538</v>
      </c>
      <c r="G7" s="37">
        <v>109003</v>
      </c>
      <c r="H7" s="37">
        <f t="shared" si="0"/>
        <v>1471541</v>
      </c>
      <c r="I7" s="38"/>
    </row>
    <row r="8" spans="1:9" ht="24.75" customHeight="1" x14ac:dyDescent="0.2">
      <c r="A8" s="34">
        <v>7</v>
      </c>
      <c r="B8" s="35" t="s">
        <v>29</v>
      </c>
      <c r="C8" s="45">
        <v>45294</v>
      </c>
      <c r="D8" s="36" t="s">
        <v>163</v>
      </c>
      <c r="E8" s="36" t="s">
        <v>171</v>
      </c>
      <c r="F8" s="37">
        <v>1095256</v>
      </c>
      <c r="G8" s="37">
        <v>87620</v>
      </c>
      <c r="H8" s="37">
        <f t="shared" si="0"/>
        <v>1182876</v>
      </c>
      <c r="I8" s="38"/>
    </row>
    <row r="9" spans="1:9" ht="24.75" customHeight="1" x14ac:dyDescent="0.2">
      <c r="A9" s="34">
        <v>8</v>
      </c>
      <c r="B9" s="35" t="s">
        <v>30</v>
      </c>
      <c r="C9" s="45">
        <v>45294</v>
      </c>
      <c r="D9" s="36" t="s">
        <v>163</v>
      </c>
      <c r="E9" s="36" t="s">
        <v>172</v>
      </c>
      <c r="F9" s="37">
        <v>1457024</v>
      </c>
      <c r="G9" s="37">
        <v>116562</v>
      </c>
      <c r="H9" s="37">
        <f t="shared" si="0"/>
        <v>1573586</v>
      </c>
      <c r="I9" s="38"/>
    </row>
    <row r="10" spans="1:9" ht="24.75" customHeight="1" x14ac:dyDescent="0.2">
      <c r="A10" s="34">
        <v>9</v>
      </c>
      <c r="B10" s="35" t="s">
        <v>31</v>
      </c>
      <c r="C10" s="45">
        <v>45295</v>
      </c>
      <c r="D10" s="36" t="s">
        <v>163</v>
      </c>
      <c r="E10" s="36" t="s">
        <v>173</v>
      </c>
      <c r="F10" s="37">
        <v>808502</v>
      </c>
      <c r="G10" s="37">
        <v>64680</v>
      </c>
      <c r="H10" s="37">
        <f t="shared" si="0"/>
        <v>873182</v>
      </c>
      <c r="I10" s="38"/>
    </row>
    <row r="11" spans="1:9" ht="24.75" customHeight="1" x14ac:dyDescent="0.2">
      <c r="A11" s="34">
        <v>10</v>
      </c>
      <c r="B11" s="35" t="s">
        <v>32</v>
      </c>
      <c r="C11" s="45">
        <v>45295</v>
      </c>
      <c r="D11" s="36" t="s">
        <v>163</v>
      </c>
      <c r="E11" s="36" t="s">
        <v>174</v>
      </c>
      <c r="F11" s="37">
        <v>404251</v>
      </c>
      <c r="G11" s="37">
        <v>32340</v>
      </c>
      <c r="H11" s="37">
        <f t="shared" si="0"/>
        <v>436591</v>
      </c>
      <c r="I11" s="38"/>
    </row>
    <row r="12" spans="1:9" ht="24.75" customHeight="1" x14ac:dyDescent="0.2">
      <c r="A12" s="34">
        <v>11</v>
      </c>
      <c r="B12" s="35" t="s">
        <v>33</v>
      </c>
      <c r="C12" s="45">
        <v>45295</v>
      </c>
      <c r="D12" s="36" t="s">
        <v>163</v>
      </c>
      <c r="E12" s="36" t="s">
        <v>175</v>
      </c>
      <c r="F12" s="37">
        <v>1478383</v>
      </c>
      <c r="G12" s="37">
        <v>118271</v>
      </c>
      <c r="H12" s="37">
        <f t="shared" si="0"/>
        <v>1596654</v>
      </c>
      <c r="I12" s="38"/>
    </row>
    <row r="13" spans="1:9" ht="24.75" customHeight="1" x14ac:dyDescent="0.2">
      <c r="A13" s="34">
        <v>12</v>
      </c>
      <c r="B13" s="35" t="s">
        <v>34</v>
      </c>
      <c r="C13" s="45">
        <v>45295</v>
      </c>
      <c r="D13" s="36" t="s">
        <v>163</v>
      </c>
      <c r="E13" s="36" t="s">
        <v>176</v>
      </c>
      <c r="F13" s="37">
        <v>334111</v>
      </c>
      <c r="G13" s="37">
        <v>26729</v>
      </c>
      <c r="H13" s="37">
        <f t="shared" si="0"/>
        <v>360840</v>
      </c>
      <c r="I13" s="38"/>
    </row>
    <row r="14" spans="1:9" ht="24.75" customHeight="1" x14ac:dyDescent="0.2">
      <c r="A14" s="34">
        <v>13</v>
      </c>
      <c r="B14" s="35" t="s">
        <v>35</v>
      </c>
      <c r="C14" s="45">
        <v>45295</v>
      </c>
      <c r="D14" s="36" t="s">
        <v>163</v>
      </c>
      <c r="E14" s="36" t="s">
        <v>177</v>
      </c>
      <c r="F14" s="37">
        <v>968385</v>
      </c>
      <c r="G14" s="37">
        <v>77471</v>
      </c>
      <c r="H14" s="37">
        <f t="shared" si="0"/>
        <v>1045856</v>
      </c>
      <c r="I14" s="38"/>
    </row>
    <row r="15" spans="1:9" ht="24.75" customHeight="1" x14ac:dyDescent="0.2">
      <c r="A15" s="34">
        <v>14</v>
      </c>
      <c r="B15" s="35" t="s">
        <v>36</v>
      </c>
      <c r="C15" s="45">
        <v>45295</v>
      </c>
      <c r="D15" s="36" t="s">
        <v>163</v>
      </c>
      <c r="E15" s="36" t="s">
        <v>178</v>
      </c>
      <c r="F15" s="37">
        <v>806014</v>
      </c>
      <c r="G15" s="37">
        <v>64481</v>
      </c>
      <c r="H15" s="37">
        <f t="shared" si="0"/>
        <v>870495</v>
      </c>
      <c r="I15" s="38"/>
    </row>
    <row r="16" spans="1:9" ht="24.75" customHeight="1" x14ac:dyDescent="0.2">
      <c r="A16" s="34">
        <v>15</v>
      </c>
      <c r="B16" s="35" t="s">
        <v>37</v>
      </c>
      <c r="C16" s="45">
        <v>45295</v>
      </c>
      <c r="D16" s="36" t="s">
        <v>163</v>
      </c>
      <c r="E16" s="36" t="s">
        <v>179</v>
      </c>
      <c r="F16" s="37">
        <v>816734</v>
      </c>
      <c r="G16" s="37">
        <v>65339</v>
      </c>
      <c r="H16" s="37">
        <f t="shared" si="0"/>
        <v>882073</v>
      </c>
      <c r="I16" s="38"/>
    </row>
    <row r="17" spans="1:9" ht="24.75" customHeight="1" x14ac:dyDescent="0.2">
      <c r="A17" s="34">
        <v>16</v>
      </c>
      <c r="B17" s="35" t="s">
        <v>38</v>
      </c>
      <c r="C17" s="45">
        <v>45295</v>
      </c>
      <c r="D17" s="36" t="s">
        <v>163</v>
      </c>
      <c r="E17" s="36" t="s">
        <v>180</v>
      </c>
      <c r="F17" s="37">
        <v>1330477</v>
      </c>
      <c r="G17" s="37">
        <v>106438</v>
      </c>
      <c r="H17" s="37">
        <f t="shared" si="0"/>
        <v>1436915</v>
      </c>
      <c r="I17" s="38"/>
    </row>
    <row r="18" spans="1:9" ht="24.75" customHeight="1" x14ac:dyDescent="0.2">
      <c r="A18" s="34">
        <v>17</v>
      </c>
      <c r="B18" s="35" t="s">
        <v>39</v>
      </c>
      <c r="C18" s="45">
        <v>45295</v>
      </c>
      <c r="D18" s="36" t="s">
        <v>163</v>
      </c>
      <c r="E18" s="36" t="s">
        <v>181</v>
      </c>
      <c r="F18" s="37">
        <v>1056125</v>
      </c>
      <c r="G18" s="37">
        <v>84490</v>
      </c>
      <c r="H18" s="37">
        <f t="shared" si="0"/>
        <v>1140615</v>
      </c>
      <c r="I18" s="38"/>
    </row>
    <row r="19" spans="1:9" ht="24.75" customHeight="1" x14ac:dyDescent="0.2">
      <c r="A19" s="34">
        <v>18</v>
      </c>
      <c r="B19" s="35" t="s">
        <v>40</v>
      </c>
      <c r="C19" s="45">
        <v>45295</v>
      </c>
      <c r="D19" s="36" t="s">
        <v>163</v>
      </c>
      <c r="E19" s="36" t="s">
        <v>182</v>
      </c>
      <c r="F19" s="37">
        <v>1642593</v>
      </c>
      <c r="G19" s="37">
        <v>131407</v>
      </c>
      <c r="H19" s="37">
        <f t="shared" si="0"/>
        <v>1774000</v>
      </c>
      <c r="I19" s="38"/>
    </row>
    <row r="20" spans="1:9" ht="24.75" customHeight="1" x14ac:dyDescent="0.2">
      <c r="A20" s="34">
        <v>19</v>
      </c>
      <c r="B20" s="35" t="s">
        <v>41</v>
      </c>
      <c r="C20" s="45">
        <v>45295</v>
      </c>
      <c r="D20" s="36" t="s">
        <v>163</v>
      </c>
      <c r="E20" s="36" t="s">
        <v>183</v>
      </c>
      <c r="F20" s="37">
        <v>868689</v>
      </c>
      <c r="G20" s="37">
        <v>69495</v>
      </c>
      <c r="H20" s="37">
        <f t="shared" si="0"/>
        <v>938184</v>
      </c>
      <c r="I20" s="38"/>
    </row>
    <row r="21" spans="1:9" ht="24.75" customHeight="1" x14ac:dyDescent="0.2">
      <c r="A21" s="34">
        <v>20</v>
      </c>
      <c r="B21" s="35" t="s">
        <v>42</v>
      </c>
      <c r="C21" s="45">
        <v>45295</v>
      </c>
      <c r="D21" s="36" t="s">
        <v>163</v>
      </c>
      <c r="E21" s="36" t="s">
        <v>184</v>
      </c>
      <c r="F21" s="37">
        <v>569878</v>
      </c>
      <c r="G21" s="37">
        <v>45590</v>
      </c>
      <c r="H21" s="37">
        <f t="shared" si="0"/>
        <v>615468</v>
      </c>
      <c r="I21" s="38"/>
    </row>
    <row r="22" spans="1:9" ht="24.75" customHeight="1" x14ac:dyDescent="0.2">
      <c r="A22" s="34">
        <v>21</v>
      </c>
      <c r="B22" s="35" t="s">
        <v>43</v>
      </c>
      <c r="C22" s="45">
        <v>45295</v>
      </c>
      <c r="D22" s="36" t="s">
        <v>163</v>
      </c>
      <c r="E22" s="36" t="s">
        <v>185</v>
      </c>
      <c r="F22" s="37">
        <v>1042127</v>
      </c>
      <c r="G22" s="37">
        <v>83370</v>
      </c>
      <c r="H22" s="37">
        <f t="shared" si="0"/>
        <v>1125497</v>
      </c>
      <c r="I22" s="38"/>
    </row>
    <row r="23" spans="1:9" ht="24.75" customHeight="1" x14ac:dyDescent="0.2">
      <c r="A23" s="34">
        <v>22</v>
      </c>
      <c r="B23" s="35" t="s">
        <v>44</v>
      </c>
      <c r="C23" s="45">
        <v>45295</v>
      </c>
      <c r="D23" s="36" t="s">
        <v>163</v>
      </c>
      <c r="E23" s="36" t="s">
        <v>186</v>
      </c>
      <c r="F23" s="37">
        <v>2124468</v>
      </c>
      <c r="G23" s="37">
        <v>169957</v>
      </c>
      <c r="H23" s="37">
        <f t="shared" si="0"/>
        <v>2294425</v>
      </c>
      <c r="I23" s="38"/>
    </row>
    <row r="24" spans="1:9" ht="24.75" customHeight="1" x14ac:dyDescent="0.2">
      <c r="A24" s="34">
        <v>23</v>
      </c>
      <c r="B24" s="35" t="s">
        <v>45</v>
      </c>
      <c r="C24" s="45">
        <v>45295</v>
      </c>
      <c r="D24" s="36" t="s">
        <v>163</v>
      </c>
      <c r="E24" s="36" t="s">
        <v>187</v>
      </c>
      <c r="F24" s="37">
        <v>637455</v>
      </c>
      <c r="G24" s="37">
        <v>50996</v>
      </c>
      <c r="H24" s="37">
        <f t="shared" si="0"/>
        <v>688451</v>
      </c>
      <c r="I24" s="38"/>
    </row>
    <row r="25" spans="1:9" ht="24.75" customHeight="1" x14ac:dyDescent="0.2">
      <c r="A25" s="34">
        <v>24</v>
      </c>
      <c r="B25" s="35" t="s">
        <v>46</v>
      </c>
      <c r="C25" s="45">
        <v>45295</v>
      </c>
      <c r="D25" s="36" t="s">
        <v>163</v>
      </c>
      <c r="E25" s="36" t="s">
        <v>188</v>
      </c>
      <c r="F25" s="37">
        <v>2038108</v>
      </c>
      <c r="G25" s="37">
        <v>163049</v>
      </c>
      <c r="H25" s="37">
        <f t="shared" si="0"/>
        <v>2201157</v>
      </c>
      <c r="I25" s="38"/>
    </row>
    <row r="26" spans="1:9" ht="24.75" customHeight="1" x14ac:dyDescent="0.2">
      <c r="A26" s="34">
        <v>25</v>
      </c>
      <c r="B26" s="35" t="s">
        <v>47</v>
      </c>
      <c r="C26" s="45">
        <v>45295</v>
      </c>
      <c r="D26" s="36" t="s">
        <v>163</v>
      </c>
      <c r="E26" s="36" t="s">
        <v>189</v>
      </c>
      <c r="F26" s="37">
        <v>1458602</v>
      </c>
      <c r="G26" s="37">
        <v>116688</v>
      </c>
      <c r="H26" s="37">
        <f t="shared" si="0"/>
        <v>1575290</v>
      </c>
      <c r="I26" s="38"/>
    </row>
    <row r="27" spans="1:9" ht="24.75" customHeight="1" x14ac:dyDescent="0.2">
      <c r="A27" s="34">
        <v>26</v>
      </c>
      <c r="B27" s="35" t="s">
        <v>48</v>
      </c>
      <c r="C27" s="45">
        <v>45295</v>
      </c>
      <c r="D27" s="36" t="s">
        <v>163</v>
      </c>
      <c r="E27" s="36" t="s">
        <v>190</v>
      </c>
      <c r="F27" s="37">
        <v>505314</v>
      </c>
      <c r="G27" s="37">
        <v>40425</v>
      </c>
      <c r="H27" s="37">
        <f t="shared" si="0"/>
        <v>545739</v>
      </c>
      <c r="I27" s="38"/>
    </row>
    <row r="28" spans="1:9" ht="24.75" customHeight="1" x14ac:dyDescent="0.2">
      <c r="A28" s="34">
        <v>27</v>
      </c>
      <c r="B28" s="35" t="s">
        <v>49</v>
      </c>
      <c r="C28" s="45">
        <v>45295</v>
      </c>
      <c r="D28" s="36" t="s">
        <v>163</v>
      </c>
      <c r="E28" s="36" t="s">
        <v>191</v>
      </c>
      <c r="F28" s="37">
        <v>5332359</v>
      </c>
      <c r="G28" s="37">
        <v>426589</v>
      </c>
      <c r="H28" s="37">
        <f t="shared" si="0"/>
        <v>5758948</v>
      </c>
      <c r="I28" s="38"/>
    </row>
    <row r="29" spans="1:9" ht="24.75" customHeight="1" x14ac:dyDescent="0.2">
      <c r="A29" s="34">
        <v>28</v>
      </c>
      <c r="B29" s="35" t="s">
        <v>50</v>
      </c>
      <c r="C29" s="45">
        <v>45295</v>
      </c>
      <c r="D29" s="36" t="s">
        <v>163</v>
      </c>
      <c r="E29" s="36" t="s">
        <v>166</v>
      </c>
      <c r="F29" s="37">
        <v>861745</v>
      </c>
      <c r="G29" s="37">
        <v>68940</v>
      </c>
      <c r="H29" s="37">
        <f t="shared" si="0"/>
        <v>930685</v>
      </c>
      <c r="I29" s="38"/>
    </row>
    <row r="30" spans="1:9" ht="24.75" customHeight="1" x14ac:dyDescent="0.2">
      <c r="A30" s="34">
        <v>29</v>
      </c>
      <c r="B30" s="35" t="s">
        <v>51</v>
      </c>
      <c r="C30" s="45">
        <v>45295</v>
      </c>
      <c r="D30" s="36" t="s">
        <v>163</v>
      </c>
      <c r="E30" s="36" t="s">
        <v>192</v>
      </c>
      <c r="F30" s="37">
        <v>434729</v>
      </c>
      <c r="G30" s="37">
        <v>34778</v>
      </c>
      <c r="H30" s="37">
        <f t="shared" si="0"/>
        <v>469507</v>
      </c>
      <c r="I30" s="38"/>
    </row>
    <row r="31" spans="1:9" ht="24.75" customHeight="1" x14ac:dyDescent="0.2">
      <c r="A31" s="34">
        <v>30</v>
      </c>
      <c r="B31" s="35" t="s">
        <v>52</v>
      </c>
      <c r="C31" s="45">
        <v>45295</v>
      </c>
      <c r="D31" s="36" t="s">
        <v>163</v>
      </c>
      <c r="E31" s="36" t="s">
        <v>193</v>
      </c>
      <c r="F31" s="37">
        <v>868689</v>
      </c>
      <c r="G31" s="37">
        <v>69495</v>
      </c>
      <c r="H31" s="37">
        <f t="shared" si="0"/>
        <v>938184</v>
      </c>
      <c r="I31" s="38"/>
    </row>
    <row r="32" spans="1:9" ht="24.75" customHeight="1" x14ac:dyDescent="0.2">
      <c r="A32" s="34">
        <v>31</v>
      </c>
      <c r="B32" s="35" t="s">
        <v>53</v>
      </c>
      <c r="C32" s="45">
        <v>45295</v>
      </c>
      <c r="D32" s="36" t="s">
        <v>163</v>
      </c>
      <c r="E32" s="36" t="s">
        <v>194</v>
      </c>
      <c r="F32" s="37">
        <v>1010628</v>
      </c>
      <c r="G32" s="37">
        <v>80850</v>
      </c>
      <c r="H32" s="37">
        <f t="shared" si="0"/>
        <v>1091478</v>
      </c>
      <c r="I32" s="38"/>
    </row>
    <row r="33" spans="1:9" ht="24.75" customHeight="1" x14ac:dyDescent="0.2">
      <c r="A33" s="34">
        <v>32</v>
      </c>
      <c r="B33" s="35" t="s">
        <v>54</v>
      </c>
      <c r="C33" s="45">
        <v>45295</v>
      </c>
      <c r="D33" s="36" t="s">
        <v>163</v>
      </c>
      <c r="E33" s="36" t="s">
        <v>195</v>
      </c>
      <c r="F33" s="37">
        <v>752937</v>
      </c>
      <c r="G33" s="37">
        <v>60235</v>
      </c>
      <c r="H33" s="37">
        <f t="shared" si="0"/>
        <v>813172</v>
      </c>
      <c r="I33" s="38"/>
    </row>
    <row r="34" spans="1:9" ht="24.75" customHeight="1" x14ac:dyDescent="0.2">
      <c r="A34" s="34">
        <v>33</v>
      </c>
      <c r="B34" s="35" t="s">
        <v>55</v>
      </c>
      <c r="C34" s="45">
        <v>45295</v>
      </c>
      <c r="D34" s="36" t="s">
        <v>163</v>
      </c>
      <c r="E34" s="36" t="s">
        <v>196</v>
      </c>
      <c r="F34" s="37">
        <v>1629752</v>
      </c>
      <c r="G34" s="37">
        <v>130380</v>
      </c>
      <c r="H34" s="37">
        <f t="shared" si="0"/>
        <v>1760132</v>
      </c>
      <c r="I34" s="38"/>
    </row>
    <row r="35" spans="1:9" ht="24.75" customHeight="1" x14ac:dyDescent="0.2">
      <c r="A35" s="34">
        <v>34</v>
      </c>
      <c r="B35" s="35" t="s">
        <v>56</v>
      </c>
      <c r="C35" s="45">
        <v>45295</v>
      </c>
      <c r="D35" s="36" t="s">
        <v>163</v>
      </c>
      <c r="E35" s="36" t="s">
        <v>197</v>
      </c>
      <c r="F35" s="37">
        <v>853999</v>
      </c>
      <c r="G35" s="37">
        <v>68320</v>
      </c>
      <c r="H35" s="37">
        <f t="shared" si="0"/>
        <v>922319</v>
      </c>
      <c r="I35" s="38"/>
    </row>
    <row r="36" spans="1:9" ht="24.75" customHeight="1" x14ac:dyDescent="0.2">
      <c r="A36" s="34">
        <v>35</v>
      </c>
      <c r="B36" s="35" t="s">
        <v>57</v>
      </c>
      <c r="C36" s="45">
        <v>45295</v>
      </c>
      <c r="D36" s="36" t="s">
        <v>163</v>
      </c>
      <c r="E36" s="36" t="s">
        <v>198</v>
      </c>
      <c r="F36" s="37">
        <v>699007</v>
      </c>
      <c r="G36" s="37">
        <v>55921</v>
      </c>
      <c r="H36" s="37">
        <f t="shared" si="0"/>
        <v>754928</v>
      </c>
      <c r="I36" s="38"/>
    </row>
    <row r="37" spans="1:9" ht="24.75" customHeight="1" x14ac:dyDescent="0.2">
      <c r="A37" s="34">
        <v>36</v>
      </c>
      <c r="B37" s="35" t="s">
        <v>58</v>
      </c>
      <c r="C37" s="45">
        <v>45295</v>
      </c>
      <c r="D37" s="36" t="s">
        <v>163</v>
      </c>
      <c r="E37" s="36" t="s">
        <v>199</v>
      </c>
      <c r="F37" s="37">
        <v>523905</v>
      </c>
      <c r="G37" s="37">
        <v>41912</v>
      </c>
      <c r="H37" s="37">
        <f t="shared" si="0"/>
        <v>565817</v>
      </c>
      <c r="I37" s="38"/>
    </row>
    <row r="38" spans="1:9" ht="24.75" customHeight="1" x14ac:dyDescent="0.2">
      <c r="A38" s="34">
        <v>37</v>
      </c>
      <c r="B38" s="35" t="s">
        <v>59</v>
      </c>
      <c r="C38" s="45">
        <v>45295</v>
      </c>
      <c r="D38" s="36" t="s">
        <v>163</v>
      </c>
      <c r="E38" s="36" t="s">
        <v>200</v>
      </c>
      <c r="F38" s="37">
        <v>1280898</v>
      </c>
      <c r="G38" s="37">
        <v>102472</v>
      </c>
      <c r="H38" s="37">
        <f t="shared" si="0"/>
        <v>1383370</v>
      </c>
      <c r="I38" s="38"/>
    </row>
    <row r="39" spans="1:9" ht="24.75" customHeight="1" x14ac:dyDescent="0.2">
      <c r="A39" s="34">
        <v>38</v>
      </c>
      <c r="B39" s="35" t="s">
        <v>60</v>
      </c>
      <c r="C39" s="45">
        <v>45295</v>
      </c>
      <c r="D39" s="36" t="s">
        <v>163</v>
      </c>
      <c r="E39" s="36" t="s">
        <v>201</v>
      </c>
      <c r="F39" s="37">
        <v>772003</v>
      </c>
      <c r="G39" s="37">
        <v>61760</v>
      </c>
      <c r="H39" s="37">
        <f t="shared" si="0"/>
        <v>833763</v>
      </c>
      <c r="I39" s="38"/>
    </row>
    <row r="40" spans="1:9" ht="24.75" customHeight="1" x14ac:dyDescent="0.2">
      <c r="A40" s="34">
        <v>39</v>
      </c>
      <c r="B40" s="35" t="s">
        <v>61</v>
      </c>
      <c r="C40" s="45">
        <v>45295</v>
      </c>
      <c r="D40" s="36" t="s">
        <v>163</v>
      </c>
      <c r="E40" s="36" t="s">
        <v>202</v>
      </c>
      <c r="F40" s="37">
        <v>2534509</v>
      </c>
      <c r="G40" s="37">
        <v>202761</v>
      </c>
      <c r="H40" s="37">
        <f t="shared" si="0"/>
        <v>2737270</v>
      </c>
      <c r="I40" s="38"/>
    </row>
    <row r="41" spans="1:9" ht="24.75" customHeight="1" x14ac:dyDescent="0.2">
      <c r="A41" s="34">
        <v>40</v>
      </c>
      <c r="B41" s="35" t="s">
        <v>62</v>
      </c>
      <c r="C41" s="45">
        <v>45295</v>
      </c>
      <c r="D41" s="36" t="s">
        <v>163</v>
      </c>
      <c r="E41" s="36" t="s">
        <v>203</v>
      </c>
      <c r="F41" s="37">
        <v>663707</v>
      </c>
      <c r="G41" s="37">
        <v>53097</v>
      </c>
      <c r="H41" s="37">
        <f t="shared" si="0"/>
        <v>716804</v>
      </c>
      <c r="I41" s="38"/>
    </row>
    <row r="42" spans="1:9" ht="24.75" customHeight="1" x14ac:dyDescent="0.2">
      <c r="A42" s="34">
        <v>41</v>
      </c>
      <c r="B42" s="35" t="s">
        <v>63</v>
      </c>
      <c r="C42" s="45">
        <v>45295</v>
      </c>
      <c r="D42" s="36" t="s">
        <v>163</v>
      </c>
      <c r="E42" s="36" t="s">
        <v>204</v>
      </c>
      <c r="F42" s="37">
        <v>1032247</v>
      </c>
      <c r="G42" s="37">
        <v>82580</v>
      </c>
      <c r="H42" s="37">
        <f t="shared" si="0"/>
        <v>1114827</v>
      </c>
      <c r="I42" s="38"/>
    </row>
    <row r="43" spans="1:9" ht="24.75" customHeight="1" x14ac:dyDescent="0.2">
      <c r="A43" s="34">
        <v>42</v>
      </c>
      <c r="B43" s="35" t="s">
        <v>64</v>
      </c>
      <c r="C43" s="45">
        <v>45295</v>
      </c>
      <c r="D43" s="36" t="s">
        <v>163</v>
      </c>
      <c r="E43" s="36" t="s">
        <v>205</v>
      </c>
      <c r="F43" s="37">
        <v>707439</v>
      </c>
      <c r="G43" s="37">
        <v>56595</v>
      </c>
      <c r="H43" s="37">
        <f t="shared" si="0"/>
        <v>764034</v>
      </c>
      <c r="I43" s="38"/>
    </row>
    <row r="44" spans="1:9" ht="24.75" customHeight="1" x14ac:dyDescent="0.2">
      <c r="A44" s="34">
        <v>43</v>
      </c>
      <c r="B44" s="35" t="s">
        <v>65</v>
      </c>
      <c r="C44" s="45">
        <v>45295</v>
      </c>
      <c r="D44" s="36" t="s">
        <v>163</v>
      </c>
      <c r="E44" s="36" t="s">
        <v>206</v>
      </c>
      <c r="F44" s="37">
        <v>947775</v>
      </c>
      <c r="G44" s="37">
        <v>75822</v>
      </c>
      <c r="H44" s="37">
        <f t="shared" si="0"/>
        <v>1023597</v>
      </c>
      <c r="I44" s="38"/>
    </row>
    <row r="45" spans="1:9" ht="24.75" customHeight="1" x14ac:dyDescent="0.2">
      <c r="A45" s="34">
        <v>44</v>
      </c>
      <c r="B45" s="35" t="s">
        <v>66</v>
      </c>
      <c r="C45" s="45">
        <v>45297</v>
      </c>
      <c r="D45" s="36" t="s">
        <v>163</v>
      </c>
      <c r="E45" s="36" t="s">
        <v>207</v>
      </c>
      <c r="F45" s="37">
        <v>961612</v>
      </c>
      <c r="G45" s="37">
        <v>76929</v>
      </c>
      <c r="H45" s="37">
        <f t="shared" si="0"/>
        <v>1038541</v>
      </c>
      <c r="I45" s="38"/>
    </row>
    <row r="46" spans="1:9" ht="24.75" customHeight="1" x14ac:dyDescent="0.2">
      <c r="A46" s="34">
        <v>45</v>
      </c>
      <c r="B46" s="35" t="s">
        <v>67</v>
      </c>
      <c r="C46" s="45">
        <v>45297</v>
      </c>
      <c r="D46" s="36" t="s">
        <v>163</v>
      </c>
      <c r="E46" s="36" t="s">
        <v>184</v>
      </c>
      <c r="F46" s="37">
        <v>1814051</v>
      </c>
      <c r="G46" s="37">
        <v>145124</v>
      </c>
      <c r="H46" s="37">
        <f t="shared" si="0"/>
        <v>1959175</v>
      </c>
      <c r="I46" s="38"/>
    </row>
    <row r="47" spans="1:9" ht="24.75" customHeight="1" x14ac:dyDescent="0.2">
      <c r="A47" s="34">
        <v>46</v>
      </c>
      <c r="B47" s="35" t="s">
        <v>68</v>
      </c>
      <c r="C47" s="45">
        <v>45297</v>
      </c>
      <c r="D47" s="36" t="s">
        <v>163</v>
      </c>
      <c r="E47" s="36" t="s">
        <v>202</v>
      </c>
      <c r="F47" s="37">
        <v>3389144</v>
      </c>
      <c r="G47" s="37">
        <v>271132</v>
      </c>
      <c r="H47" s="37">
        <f t="shared" si="0"/>
        <v>3660276</v>
      </c>
      <c r="I47" s="38"/>
    </row>
    <row r="48" spans="1:9" ht="24.75" customHeight="1" x14ac:dyDescent="0.2">
      <c r="A48" s="34">
        <v>47</v>
      </c>
      <c r="B48" s="35" t="s">
        <v>69</v>
      </c>
      <c r="C48" s="45">
        <v>45297</v>
      </c>
      <c r="D48" s="36" t="s">
        <v>163</v>
      </c>
      <c r="E48" s="36" t="s">
        <v>194</v>
      </c>
      <c r="F48" s="37">
        <v>1476544</v>
      </c>
      <c r="G48" s="37">
        <v>118124</v>
      </c>
      <c r="H48" s="37">
        <f t="shared" si="0"/>
        <v>1594668</v>
      </c>
      <c r="I48" s="38"/>
    </row>
    <row r="49" spans="1:9" ht="24.75" customHeight="1" x14ac:dyDescent="0.2">
      <c r="A49" s="34">
        <v>48</v>
      </c>
      <c r="B49" s="35" t="s">
        <v>70</v>
      </c>
      <c r="C49" s="45">
        <v>45297</v>
      </c>
      <c r="D49" s="36" t="s">
        <v>163</v>
      </c>
      <c r="E49" s="36" t="s">
        <v>204</v>
      </c>
      <c r="F49" s="37">
        <v>3118926</v>
      </c>
      <c r="G49" s="37">
        <v>249514</v>
      </c>
      <c r="H49" s="37">
        <f t="shared" si="0"/>
        <v>3368440</v>
      </c>
      <c r="I49" s="38"/>
    </row>
    <row r="50" spans="1:9" ht="24.75" customHeight="1" x14ac:dyDescent="0.2">
      <c r="A50" s="34">
        <v>49</v>
      </c>
      <c r="B50" s="35" t="s">
        <v>71</v>
      </c>
      <c r="C50" s="45">
        <v>45297</v>
      </c>
      <c r="D50" s="36" t="s">
        <v>163</v>
      </c>
      <c r="E50" s="36" t="s">
        <v>201</v>
      </c>
      <c r="F50" s="37">
        <v>748462</v>
      </c>
      <c r="G50" s="37">
        <v>59877</v>
      </c>
      <c r="H50" s="37">
        <f t="shared" si="0"/>
        <v>808339</v>
      </c>
      <c r="I50" s="38"/>
    </row>
    <row r="51" spans="1:9" ht="24.75" customHeight="1" x14ac:dyDescent="0.2">
      <c r="A51" s="34">
        <v>50</v>
      </c>
      <c r="B51" s="35" t="s">
        <v>72</v>
      </c>
      <c r="C51" s="45">
        <v>45297</v>
      </c>
      <c r="D51" s="36" t="s">
        <v>163</v>
      </c>
      <c r="E51" s="36" t="s">
        <v>208</v>
      </c>
      <c r="F51" s="37">
        <v>1650171</v>
      </c>
      <c r="G51" s="37">
        <v>132014</v>
      </c>
      <c r="H51" s="37">
        <f t="shared" si="0"/>
        <v>1782185</v>
      </c>
      <c r="I51" s="38"/>
    </row>
    <row r="52" spans="1:9" ht="24.75" customHeight="1" x14ac:dyDescent="0.2">
      <c r="A52" s="34">
        <v>51</v>
      </c>
      <c r="B52" s="35" t="s">
        <v>73</v>
      </c>
      <c r="C52" s="45">
        <v>45297</v>
      </c>
      <c r="D52" s="36" t="s">
        <v>163</v>
      </c>
      <c r="E52" s="36" t="s">
        <v>209</v>
      </c>
      <c r="F52" s="37">
        <v>1650171</v>
      </c>
      <c r="G52" s="37">
        <v>132014</v>
      </c>
      <c r="H52" s="37">
        <f t="shared" si="0"/>
        <v>1782185</v>
      </c>
      <c r="I52" s="38"/>
    </row>
    <row r="53" spans="1:9" ht="24.75" customHeight="1" x14ac:dyDescent="0.2">
      <c r="A53" s="34">
        <v>52</v>
      </c>
      <c r="B53" s="35" t="s">
        <v>74</v>
      </c>
      <c r="C53" s="45">
        <v>45299</v>
      </c>
      <c r="D53" s="36" t="s">
        <v>163</v>
      </c>
      <c r="E53" s="36" t="s">
        <v>210</v>
      </c>
      <c r="F53" s="37">
        <v>2156391</v>
      </c>
      <c r="G53" s="37">
        <v>172511</v>
      </c>
      <c r="H53" s="37">
        <f t="shared" si="0"/>
        <v>2328902</v>
      </c>
      <c r="I53" s="38"/>
    </row>
    <row r="54" spans="1:9" ht="24.75" customHeight="1" x14ac:dyDescent="0.2">
      <c r="A54" s="34">
        <v>53</v>
      </c>
      <c r="B54" s="35" t="s">
        <v>75</v>
      </c>
      <c r="C54" s="45">
        <v>45299</v>
      </c>
      <c r="D54" s="36" t="s">
        <v>163</v>
      </c>
      <c r="E54" s="36" t="s">
        <v>211</v>
      </c>
      <c r="F54" s="37">
        <v>1678850</v>
      </c>
      <c r="G54" s="37">
        <v>134308</v>
      </c>
      <c r="H54" s="37">
        <f t="shared" si="0"/>
        <v>1813158</v>
      </c>
      <c r="I54" s="38"/>
    </row>
    <row r="55" spans="1:9" ht="24.75" customHeight="1" x14ac:dyDescent="0.2">
      <c r="A55" s="34">
        <v>54</v>
      </c>
      <c r="B55" s="35" t="s">
        <v>76</v>
      </c>
      <c r="C55" s="45">
        <v>45301</v>
      </c>
      <c r="D55" s="36" t="s">
        <v>163</v>
      </c>
      <c r="E55" s="36" t="s">
        <v>172</v>
      </c>
      <c r="F55" s="37">
        <v>498071</v>
      </c>
      <c r="G55" s="37">
        <v>39846</v>
      </c>
      <c r="H55" s="37">
        <f t="shared" si="0"/>
        <v>537917</v>
      </c>
      <c r="I55" s="38"/>
    </row>
    <row r="56" spans="1:9" ht="24.75" customHeight="1" x14ac:dyDescent="0.2">
      <c r="A56" s="34">
        <v>55</v>
      </c>
      <c r="B56" s="35" t="s">
        <v>77</v>
      </c>
      <c r="C56" s="45">
        <v>45301</v>
      </c>
      <c r="D56" s="36" t="s">
        <v>163</v>
      </c>
      <c r="E56" s="36" t="s">
        <v>183</v>
      </c>
      <c r="F56" s="37">
        <v>2349538</v>
      </c>
      <c r="G56" s="37">
        <v>187963</v>
      </c>
      <c r="H56" s="37">
        <f t="shared" si="0"/>
        <v>2537501</v>
      </c>
      <c r="I56" s="38"/>
    </row>
    <row r="57" spans="1:9" ht="24.75" customHeight="1" x14ac:dyDescent="0.2">
      <c r="A57" s="34">
        <v>56</v>
      </c>
      <c r="B57" s="35" t="s">
        <v>78</v>
      </c>
      <c r="C57" s="45">
        <v>45301</v>
      </c>
      <c r="D57" s="36" t="s">
        <v>163</v>
      </c>
      <c r="E57" s="36" t="s">
        <v>187</v>
      </c>
      <c r="F57" s="37">
        <v>1539146</v>
      </c>
      <c r="G57" s="37">
        <v>123132</v>
      </c>
      <c r="H57" s="37">
        <f t="shared" si="0"/>
        <v>1662278</v>
      </c>
      <c r="I57" s="38"/>
    </row>
    <row r="58" spans="1:9" ht="24.75" customHeight="1" x14ac:dyDescent="0.2">
      <c r="A58" s="34">
        <v>57</v>
      </c>
      <c r="B58" s="35" t="s">
        <v>79</v>
      </c>
      <c r="C58" s="45">
        <v>45301</v>
      </c>
      <c r="D58" s="36" t="s">
        <v>163</v>
      </c>
      <c r="E58" s="36" t="s">
        <v>182</v>
      </c>
      <c r="F58" s="37">
        <v>2456296</v>
      </c>
      <c r="G58" s="37">
        <v>196504</v>
      </c>
      <c r="H58" s="37">
        <f t="shared" si="0"/>
        <v>2652800</v>
      </c>
      <c r="I58" s="38"/>
    </row>
    <row r="59" spans="1:9" ht="24.75" customHeight="1" x14ac:dyDescent="0.2">
      <c r="A59" s="34">
        <v>58</v>
      </c>
      <c r="B59" s="35" t="s">
        <v>80</v>
      </c>
      <c r="C59" s="45">
        <v>45301</v>
      </c>
      <c r="D59" s="36" t="s">
        <v>163</v>
      </c>
      <c r="E59" s="36" t="s">
        <v>212</v>
      </c>
      <c r="F59" s="37">
        <v>606377</v>
      </c>
      <c r="G59" s="37">
        <v>48510</v>
      </c>
      <c r="H59" s="37">
        <f t="shared" si="0"/>
        <v>654887</v>
      </c>
      <c r="I59" s="38"/>
    </row>
    <row r="60" spans="1:9" ht="24.75" customHeight="1" x14ac:dyDescent="0.2">
      <c r="A60" s="34">
        <v>59</v>
      </c>
      <c r="B60" s="35" t="s">
        <v>81</v>
      </c>
      <c r="C60" s="45">
        <v>45301</v>
      </c>
      <c r="D60" s="36" t="s">
        <v>163</v>
      </c>
      <c r="E60" s="36" t="s">
        <v>213</v>
      </c>
      <c r="F60" s="37">
        <v>1452374</v>
      </c>
      <c r="G60" s="37">
        <v>116190</v>
      </c>
      <c r="H60" s="37">
        <f t="shared" si="0"/>
        <v>1568564</v>
      </c>
      <c r="I60" s="38"/>
    </row>
    <row r="61" spans="1:9" ht="24.75" customHeight="1" x14ac:dyDescent="0.2">
      <c r="A61" s="34">
        <v>60</v>
      </c>
      <c r="B61" s="35" t="s">
        <v>82</v>
      </c>
      <c r="C61" s="45">
        <v>45301</v>
      </c>
      <c r="D61" s="36" t="s">
        <v>163</v>
      </c>
      <c r="E61" s="36" t="s">
        <v>214</v>
      </c>
      <c r="F61" s="37">
        <v>451951</v>
      </c>
      <c r="G61" s="37">
        <v>36156</v>
      </c>
      <c r="H61" s="37">
        <f t="shared" si="0"/>
        <v>488107</v>
      </c>
      <c r="I61" s="38"/>
    </row>
    <row r="62" spans="1:9" ht="24.75" customHeight="1" x14ac:dyDescent="0.2">
      <c r="A62" s="34">
        <v>61</v>
      </c>
      <c r="B62" s="35" t="s">
        <v>83</v>
      </c>
      <c r="C62" s="45">
        <v>45301</v>
      </c>
      <c r="D62" s="36" t="s">
        <v>163</v>
      </c>
      <c r="E62" s="36" t="s">
        <v>215</v>
      </c>
      <c r="F62" s="37">
        <v>546296</v>
      </c>
      <c r="G62" s="37">
        <v>43704</v>
      </c>
      <c r="H62" s="37">
        <f t="shared" si="0"/>
        <v>590000</v>
      </c>
      <c r="I62" s="38"/>
    </row>
    <row r="63" spans="1:9" ht="24.75" customHeight="1" x14ac:dyDescent="0.2">
      <c r="A63" s="34">
        <v>62</v>
      </c>
      <c r="B63" s="35" t="s">
        <v>84</v>
      </c>
      <c r="C63" s="45">
        <v>45301</v>
      </c>
      <c r="D63" s="36" t="s">
        <v>163</v>
      </c>
      <c r="E63" s="36" t="s">
        <v>216</v>
      </c>
      <c r="F63" s="37">
        <v>400933</v>
      </c>
      <c r="G63" s="37">
        <v>32075</v>
      </c>
      <c r="H63" s="37">
        <f t="shared" si="0"/>
        <v>433008</v>
      </c>
      <c r="I63" s="38"/>
    </row>
    <row r="64" spans="1:9" ht="24.75" customHeight="1" x14ac:dyDescent="0.2">
      <c r="A64" s="34">
        <v>63</v>
      </c>
      <c r="B64" s="35" t="s">
        <v>85</v>
      </c>
      <c r="C64" s="45">
        <v>45301</v>
      </c>
      <c r="D64" s="36" t="s">
        <v>163</v>
      </c>
      <c r="E64" s="36" t="s">
        <v>186</v>
      </c>
      <c r="F64" s="37">
        <v>2033663</v>
      </c>
      <c r="G64" s="37">
        <v>162693</v>
      </c>
      <c r="H64" s="37">
        <f t="shared" si="0"/>
        <v>2196356</v>
      </c>
      <c r="I64" s="38"/>
    </row>
    <row r="65" spans="1:9" ht="24.75" customHeight="1" x14ac:dyDescent="0.2">
      <c r="A65" s="34">
        <v>64</v>
      </c>
      <c r="B65" s="35" t="s">
        <v>86</v>
      </c>
      <c r="C65" s="45">
        <v>45301</v>
      </c>
      <c r="D65" s="36" t="s">
        <v>163</v>
      </c>
      <c r="E65" s="36" t="s">
        <v>217</v>
      </c>
      <c r="F65" s="37">
        <v>1292620</v>
      </c>
      <c r="G65" s="37">
        <v>103410</v>
      </c>
      <c r="H65" s="37">
        <f t="shared" si="0"/>
        <v>1396030</v>
      </c>
      <c r="I65" s="38"/>
    </row>
    <row r="66" spans="1:9" ht="24.75" customHeight="1" x14ac:dyDescent="0.2">
      <c r="A66" s="34">
        <v>65</v>
      </c>
      <c r="B66" s="35" t="s">
        <v>87</v>
      </c>
      <c r="C66" s="45">
        <v>45302</v>
      </c>
      <c r="D66" s="36" t="s">
        <v>163</v>
      </c>
      <c r="E66" s="36" t="s">
        <v>193</v>
      </c>
      <c r="F66" s="37">
        <v>1411050</v>
      </c>
      <c r="G66" s="37">
        <v>112884</v>
      </c>
      <c r="H66" s="37">
        <f t="shared" si="0"/>
        <v>1523934</v>
      </c>
      <c r="I66" s="38"/>
    </row>
    <row r="67" spans="1:9" ht="24.75" customHeight="1" x14ac:dyDescent="0.2">
      <c r="A67" s="34">
        <v>66</v>
      </c>
      <c r="B67" s="35" t="s">
        <v>88</v>
      </c>
      <c r="C67" s="45">
        <v>45303</v>
      </c>
      <c r="D67" s="36" t="s">
        <v>163</v>
      </c>
      <c r="E67" s="36" t="s">
        <v>218</v>
      </c>
      <c r="F67" s="37">
        <v>3295806</v>
      </c>
      <c r="G67" s="37">
        <v>263664</v>
      </c>
      <c r="H67" s="37">
        <f t="shared" ref="H67:H130" si="1">+F67+G67</f>
        <v>3559470</v>
      </c>
      <c r="I67" s="38"/>
    </row>
    <row r="68" spans="1:9" ht="24.75" customHeight="1" x14ac:dyDescent="0.2">
      <c r="A68" s="34">
        <v>67</v>
      </c>
      <c r="B68" s="35" t="s">
        <v>89</v>
      </c>
      <c r="C68" s="45">
        <v>45304</v>
      </c>
      <c r="D68" s="36" t="s">
        <v>163</v>
      </c>
      <c r="E68" s="36" t="s">
        <v>170</v>
      </c>
      <c r="F68" s="37">
        <v>2162109</v>
      </c>
      <c r="G68" s="37">
        <v>172969</v>
      </c>
      <c r="H68" s="37">
        <f t="shared" si="1"/>
        <v>2335078</v>
      </c>
      <c r="I68" s="38"/>
    </row>
    <row r="69" spans="1:9" ht="24.75" customHeight="1" x14ac:dyDescent="0.2">
      <c r="A69" s="34">
        <v>68</v>
      </c>
      <c r="B69" s="35" t="s">
        <v>90</v>
      </c>
      <c r="C69" s="45">
        <v>45306</v>
      </c>
      <c r="D69" s="36" t="s">
        <v>163</v>
      </c>
      <c r="E69" s="36" t="s">
        <v>165</v>
      </c>
      <c r="F69" s="37">
        <v>662939</v>
      </c>
      <c r="G69" s="37">
        <v>53035</v>
      </c>
      <c r="H69" s="37">
        <f t="shared" si="1"/>
        <v>715974</v>
      </c>
      <c r="I69" s="38"/>
    </row>
    <row r="70" spans="1:9" ht="24.75" customHeight="1" x14ac:dyDescent="0.2">
      <c r="A70" s="34">
        <v>69</v>
      </c>
      <c r="B70" s="35" t="s">
        <v>91</v>
      </c>
      <c r="C70" s="45">
        <v>45306</v>
      </c>
      <c r="D70" s="36" t="s">
        <v>163</v>
      </c>
      <c r="E70" s="36" t="s">
        <v>166</v>
      </c>
      <c r="F70" s="37">
        <v>839425</v>
      </c>
      <c r="G70" s="37">
        <v>67154</v>
      </c>
      <c r="H70" s="37">
        <f t="shared" si="1"/>
        <v>906579</v>
      </c>
      <c r="I70" s="38"/>
    </row>
    <row r="71" spans="1:9" ht="24.75" customHeight="1" x14ac:dyDescent="0.2">
      <c r="A71" s="34">
        <v>70</v>
      </c>
      <c r="B71" s="35" t="s">
        <v>92</v>
      </c>
      <c r="C71" s="45">
        <v>45306</v>
      </c>
      <c r="D71" s="36" t="s">
        <v>163</v>
      </c>
      <c r="E71" s="36" t="s">
        <v>203</v>
      </c>
      <c r="F71" s="37">
        <v>2343754</v>
      </c>
      <c r="G71" s="37">
        <v>187500</v>
      </c>
      <c r="H71" s="37">
        <f t="shared" si="1"/>
        <v>2531254</v>
      </c>
      <c r="I71" s="38"/>
    </row>
    <row r="72" spans="1:9" ht="24.75" customHeight="1" x14ac:dyDescent="0.2">
      <c r="A72" s="34">
        <v>71</v>
      </c>
      <c r="B72" s="35" t="s">
        <v>93</v>
      </c>
      <c r="C72" s="45">
        <v>45306</v>
      </c>
      <c r="D72" s="36" t="s">
        <v>163</v>
      </c>
      <c r="E72" s="36" t="s">
        <v>168</v>
      </c>
      <c r="F72" s="37">
        <v>839425</v>
      </c>
      <c r="G72" s="37">
        <v>67154</v>
      </c>
      <c r="H72" s="37">
        <f t="shared" si="1"/>
        <v>906579</v>
      </c>
      <c r="I72" s="38"/>
    </row>
    <row r="73" spans="1:9" ht="24.75" customHeight="1" x14ac:dyDescent="0.2">
      <c r="A73" s="34">
        <v>72</v>
      </c>
      <c r="B73" s="35" t="s">
        <v>94</v>
      </c>
      <c r="C73" s="45">
        <v>45306</v>
      </c>
      <c r="D73" s="36" t="s">
        <v>163</v>
      </c>
      <c r="E73" s="36" t="s">
        <v>219</v>
      </c>
      <c r="F73" s="37">
        <v>1041550</v>
      </c>
      <c r="G73" s="37">
        <v>83324</v>
      </c>
      <c r="H73" s="37">
        <f t="shared" si="1"/>
        <v>1124874</v>
      </c>
      <c r="I73" s="38"/>
    </row>
    <row r="74" spans="1:9" ht="24.75" customHeight="1" x14ac:dyDescent="0.2">
      <c r="A74" s="34">
        <v>73</v>
      </c>
      <c r="B74" s="35" t="s">
        <v>95</v>
      </c>
      <c r="C74" s="45">
        <v>45306</v>
      </c>
      <c r="D74" s="36" t="s">
        <v>163</v>
      </c>
      <c r="E74" s="36" t="s">
        <v>184</v>
      </c>
      <c r="F74" s="37">
        <v>548423</v>
      </c>
      <c r="G74" s="37">
        <v>43874</v>
      </c>
      <c r="H74" s="37">
        <f t="shared" si="1"/>
        <v>592297</v>
      </c>
      <c r="I74" s="38"/>
    </row>
    <row r="75" spans="1:9" ht="24.75" customHeight="1" x14ac:dyDescent="0.2">
      <c r="A75" s="34">
        <v>74</v>
      </c>
      <c r="B75" s="35" t="s">
        <v>96</v>
      </c>
      <c r="C75" s="45">
        <v>45307</v>
      </c>
      <c r="D75" s="36" t="s">
        <v>163</v>
      </c>
      <c r="E75" s="36" t="s">
        <v>169</v>
      </c>
      <c r="F75" s="37">
        <v>697348</v>
      </c>
      <c r="G75" s="37">
        <v>55788</v>
      </c>
      <c r="H75" s="37">
        <f t="shared" si="1"/>
        <v>753136</v>
      </c>
      <c r="I75" s="38"/>
    </row>
    <row r="76" spans="1:9" ht="24.75" customHeight="1" x14ac:dyDescent="0.2">
      <c r="A76" s="34">
        <v>75</v>
      </c>
      <c r="B76" s="35" t="s">
        <v>97</v>
      </c>
      <c r="C76" s="45">
        <v>45307</v>
      </c>
      <c r="D76" s="36" t="s">
        <v>163</v>
      </c>
      <c r="E76" s="36" t="s">
        <v>213</v>
      </c>
      <c r="F76" s="37">
        <v>1142445</v>
      </c>
      <c r="G76" s="37">
        <v>91396</v>
      </c>
      <c r="H76" s="37">
        <f t="shared" si="1"/>
        <v>1233841</v>
      </c>
      <c r="I76" s="38"/>
    </row>
    <row r="77" spans="1:9" ht="24.75" customHeight="1" x14ac:dyDescent="0.2">
      <c r="A77" s="34">
        <v>76</v>
      </c>
      <c r="B77" s="35" t="s">
        <v>98</v>
      </c>
      <c r="C77" s="45">
        <v>45307</v>
      </c>
      <c r="D77" s="36" t="s">
        <v>163</v>
      </c>
      <c r="E77" s="36" t="s">
        <v>167</v>
      </c>
      <c r="F77" s="37">
        <v>868689</v>
      </c>
      <c r="G77" s="37">
        <v>69495</v>
      </c>
      <c r="H77" s="37">
        <f t="shared" si="1"/>
        <v>938184</v>
      </c>
      <c r="I77" s="38"/>
    </row>
    <row r="78" spans="1:9" ht="24.75" customHeight="1" x14ac:dyDescent="0.2">
      <c r="A78" s="34">
        <v>77</v>
      </c>
      <c r="B78" s="35" t="s">
        <v>99</v>
      </c>
      <c r="C78" s="45">
        <v>45307</v>
      </c>
      <c r="D78" s="36" t="s">
        <v>163</v>
      </c>
      <c r="E78" s="36" t="s">
        <v>185</v>
      </c>
      <c r="F78" s="37">
        <v>1173536</v>
      </c>
      <c r="G78" s="37">
        <v>93883</v>
      </c>
      <c r="H78" s="37">
        <f t="shared" si="1"/>
        <v>1267419</v>
      </c>
      <c r="I78" s="38"/>
    </row>
    <row r="79" spans="1:9" ht="24.75" customHeight="1" x14ac:dyDescent="0.2">
      <c r="A79" s="34">
        <v>78</v>
      </c>
      <c r="B79" s="35" t="s">
        <v>100</v>
      </c>
      <c r="C79" s="45">
        <v>45307</v>
      </c>
      <c r="D79" s="36" t="s">
        <v>163</v>
      </c>
      <c r="E79" s="36" t="s">
        <v>187</v>
      </c>
      <c r="F79" s="37">
        <v>1336444</v>
      </c>
      <c r="G79" s="37">
        <v>106916</v>
      </c>
      <c r="H79" s="37">
        <f t="shared" si="1"/>
        <v>1443360</v>
      </c>
      <c r="I79" s="38"/>
    </row>
    <row r="80" spans="1:9" ht="24.75" customHeight="1" x14ac:dyDescent="0.2">
      <c r="A80" s="34">
        <v>79</v>
      </c>
      <c r="B80" s="35" t="s">
        <v>101</v>
      </c>
      <c r="C80" s="45">
        <v>45307</v>
      </c>
      <c r="D80" s="36" t="s">
        <v>163</v>
      </c>
      <c r="E80" s="36" t="s">
        <v>200</v>
      </c>
      <c r="F80" s="37">
        <v>2407121</v>
      </c>
      <c r="G80" s="37">
        <v>192570</v>
      </c>
      <c r="H80" s="37">
        <f t="shared" si="1"/>
        <v>2599691</v>
      </c>
      <c r="I80" s="38"/>
    </row>
    <row r="81" spans="1:9" ht="24.75" customHeight="1" x14ac:dyDescent="0.2">
      <c r="A81" s="34">
        <v>80</v>
      </c>
      <c r="B81" s="35" t="s">
        <v>102</v>
      </c>
      <c r="C81" s="45">
        <v>45307</v>
      </c>
      <c r="D81" s="36" t="s">
        <v>163</v>
      </c>
      <c r="E81" s="36" t="s">
        <v>197</v>
      </c>
      <c r="F81" s="37">
        <v>1507647</v>
      </c>
      <c r="G81" s="37">
        <v>120612</v>
      </c>
      <c r="H81" s="37">
        <f t="shared" si="1"/>
        <v>1628259</v>
      </c>
      <c r="I81" s="38"/>
    </row>
    <row r="82" spans="1:9" ht="24.75" customHeight="1" x14ac:dyDescent="0.2">
      <c r="A82" s="34">
        <v>81</v>
      </c>
      <c r="B82" s="35" t="s">
        <v>103</v>
      </c>
      <c r="C82" s="45">
        <v>45307</v>
      </c>
      <c r="D82" s="36" t="s">
        <v>163</v>
      </c>
      <c r="E82" s="36" t="s">
        <v>216</v>
      </c>
      <c r="F82" s="37">
        <v>796868</v>
      </c>
      <c r="G82" s="37">
        <v>63749</v>
      </c>
      <c r="H82" s="37">
        <f t="shared" si="1"/>
        <v>860617</v>
      </c>
      <c r="I82" s="38"/>
    </row>
    <row r="83" spans="1:9" ht="24.75" customHeight="1" x14ac:dyDescent="0.2">
      <c r="A83" s="34">
        <v>82</v>
      </c>
      <c r="B83" s="35" t="s">
        <v>104</v>
      </c>
      <c r="C83" s="45">
        <v>45307</v>
      </c>
      <c r="D83" s="36" t="s">
        <v>163</v>
      </c>
      <c r="E83" s="36" t="s">
        <v>191</v>
      </c>
      <c r="F83" s="37">
        <v>665956</v>
      </c>
      <c r="G83" s="37">
        <v>53276</v>
      </c>
      <c r="H83" s="37">
        <f t="shared" si="1"/>
        <v>719232</v>
      </c>
      <c r="I83" s="38"/>
    </row>
    <row r="84" spans="1:9" ht="24.75" customHeight="1" x14ac:dyDescent="0.2">
      <c r="A84" s="34">
        <v>83</v>
      </c>
      <c r="B84" s="35" t="s">
        <v>105</v>
      </c>
      <c r="C84" s="45">
        <v>45307</v>
      </c>
      <c r="D84" s="36" t="s">
        <v>163</v>
      </c>
      <c r="E84" s="36" t="s">
        <v>189</v>
      </c>
      <c r="F84" s="37">
        <v>880407</v>
      </c>
      <c r="G84" s="37">
        <v>70433</v>
      </c>
      <c r="H84" s="37">
        <f t="shared" si="1"/>
        <v>950840</v>
      </c>
      <c r="I84" s="38"/>
    </row>
    <row r="85" spans="1:9" ht="24.75" customHeight="1" x14ac:dyDescent="0.2">
      <c r="A85" s="34">
        <v>84</v>
      </c>
      <c r="B85" s="35" t="s">
        <v>106</v>
      </c>
      <c r="C85" s="45">
        <v>45307</v>
      </c>
      <c r="D85" s="36" t="s">
        <v>163</v>
      </c>
      <c r="E85" s="36" t="s">
        <v>186</v>
      </c>
      <c r="F85" s="37">
        <v>668222</v>
      </c>
      <c r="G85" s="37">
        <v>53458</v>
      </c>
      <c r="H85" s="37">
        <f t="shared" si="1"/>
        <v>721680</v>
      </c>
      <c r="I85" s="38"/>
    </row>
    <row r="86" spans="1:9" ht="24.75" customHeight="1" x14ac:dyDescent="0.2">
      <c r="A86" s="34">
        <v>85</v>
      </c>
      <c r="B86" s="35" t="s">
        <v>107</v>
      </c>
      <c r="C86" s="45">
        <v>45307</v>
      </c>
      <c r="D86" s="36" t="s">
        <v>163</v>
      </c>
      <c r="E86" s="36" t="s">
        <v>195</v>
      </c>
      <c r="F86" s="37">
        <v>861287</v>
      </c>
      <c r="G86" s="37">
        <v>68903</v>
      </c>
      <c r="H86" s="37">
        <f t="shared" si="1"/>
        <v>930190</v>
      </c>
      <c r="I86" s="38"/>
    </row>
    <row r="87" spans="1:9" ht="24.75" customHeight="1" x14ac:dyDescent="0.2">
      <c r="A87" s="34">
        <v>86</v>
      </c>
      <c r="B87" s="35" t="s">
        <v>108</v>
      </c>
      <c r="C87" s="45">
        <v>45307</v>
      </c>
      <c r="D87" s="36" t="s">
        <v>163</v>
      </c>
      <c r="E87" s="36" t="s">
        <v>196</v>
      </c>
      <c r="F87" s="37">
        <v>2349192</v>
      </c>
      <c r="G87" s="37">
        <v>187935</v>
      </c>
      <c r="H87" s="37">
        <f t="shared" si="1"/>
        <v>2537127</v>
      </c>
      <c r="I87" s="38"/>
    </row>
    <row r="88" spans="1:9" ht="24.75" customHeight="1" x14ac:dyDescent="0.2">
      <c r="A88" s="34">
        <v>87</v>
      </c>
      <c r="B88" s="35" t="s">
        <v>109</v>
      </c>
      <c r="C88" s="45">
        <v>45307</v>
      </c>
      <c r="D88" s="36" t="s">
        <v>163</v>
      </c>
      <c r="E88" s="36" t="s">
        <v>182</v>
      </c>
      <c r="F88" s="37">
        <v>1368472</v>
      </c>
      <c r="G88" s="37">
        <v>109478</v>
      </c>
      <c r="H88" s="37">
        <f t="shared" si="1"/>
        <v>1477950</v>
      </c>
      <c r="I88" s="38"/>
    </row>
    <row r="89" spans="1:9" ht="24.75" customHeight="1" x14ac:dyDescent="0.2">
      <c r="A89" s="34">
        <v>88</v>
      </c>
      <c r="B89" s="35" t="s">
        <v>110</v>
      </c>
      <c r="C89" s="45">
        <v>45307</v>
      </c>
      <c r="D89" s="36" t="s">
        <v>163</v>
      </c>
      <c r="E89" s="36" t="s">
        <v>203</v>
      </c>
      <c r="F89" s="37">
        <v>1404788</v>
      </c>
      <c r="G89" s="37">
        <v>112383</v>
      </c>
      <c r="H89" s="37">
        <f t="shared" si="1"/>
        <v>1517171</v>
      </c>
      <c r="I89" s="38"/>
    </row>
    <row r="90" spans="1:9" ht="24.75" customHeight="1" x14ac:dyDescent="0.2">
      <c r="A90" s="34">
        <v>89</v>
      </c>
      <c r="B90" s="35" t="s">
        <v>111</v>
      </c>
      <c r="C90" s="45">
        <v>45307</v>
      </c>
      <c r="D90" s="36" t="s">
        <v>163</v>
      </c>
      <c r="E90" s="36" t="s">
        <v>220</v>
      </c>
      <c r="F90" s="37">
        <v>2488417</v>
      </c>
      <c r="G90" s="37">
        <v>199073</v>
      </c>
      <c r="H90" s="37">
        <f t="shared" si="1"/>
        <v>2687490</v>
      </c>
      <c r="I90" s="38"/>
    </row>
    <row r="91" spans="1:9" ht="24.75" customHeight="1" x14ac:dyDescent="0.2">
      <c r="A91" s="34">
        <v>90</v>
      </c>
      <c r="B91" s="35" t="s">
        <v>112</v>
      </c>
      <c r="C91" s="45">
        <v>45307</v>
      </c>
      <c r="D91" s="36" t="s">
        <v>163</v>
      </c>
      <c r="E91" s="36" t="s">
        <v>177</v>
      </c>
      <c r="F91" s="37">
        <v>2488417</v>
      </c>
      <c r="G91" s="37">
        <v>199073</v>
      </c>
      <c r="H91" s="37">
        <f t="shared" si="1"/>
        <v>2687490</v>
      </c>
      <c r="I91" s="38"/>
    </row>
    <row r="92" spans="1:9" ht="24.75" customHeight="1" x14ac:dyDescent="0.2">
      <c r="A92" s="34">
        <v>91</v>
      </c>
      <c r="B92" s="35" t="s">
        <v>113</v>
      </c>
      <c r="C92" s="45">
        <v>45307</v>
      </c>
      <c r="D92" s="36" t="s">
        <v>163</v>
      </c>
      <c r="E92" s="36" t="s">
        <v>221</v>
      </c>
      <c r="F92" s="37">
        <v>-798842</v>
      </c>
      <c r="G92" s="37">
        <v>-63907</v>
      </c>
      <c r="H92" s="48">
        <f t="shared" si="1"/>
        <v>-862749</v>
      </c>
      <c r="I92" s="38"/>
    </row>
    <row r="93" spans="1:9" ht="24.75" customHeight="1" x14ac:dyDescent="0.2">
      <c r="A93" s="34">
        <v>92</v>
      </c>
      <c r="B93" s="35" t="s">
        <v>114</v>
      </c>
      <c r="C93" s="45">
        <v>45308</v>
      </c>
      <c r="D93" s="36" t="s">
        <v>163</v>
      </c>
      <c r="E93" s="36" t="s">
        <v>171</v>
      </c>
      <c r="F93" s="37">
        <v>1495675</v>
      </c>
      <c r="G93" s="37">
        <v>119654</v>
      </c>
      <c r="H93" s="37">
        <f t="shared" si="1"/>
        <v>1615329</v>
      </c>
      <c r="I93" s="38"/>
    </row>
    <row r="94" spans="1:9" ht="24.75" customHeight="1" x14ac:dyDescent="0.2">
      <c r="A94" s="34">
        <v>93</v>
      </c>
      <c r="B94" s="35" t="s">
        <v>115</v>
      </c>
      <c r="C94" s="45">
        <v>45308</v>
      </c>
      <c r="D94" s="36" t="s">
        <v>163</v>
      </c>
      <c r="E94" s="36" t="s">
        <v>204</v>
      </c>
      <c r="F94" s="37">
        <v>1067653</v>
      </c>
      <c r="G94" s="37">
        <v>85412</v>
      </c>
      <c r="H94" s="37">
        <f t="shared" si="1"/>
        <v>1153065</v>
      </c>
      <c r="I94" s="38"/>
    </row>
    <row r="95" spans="1:9" ht="24.75" customHeight="1" x14ac:dyDescent="0.2">
      <c r="A95" s="34">
        <v>94</v>
      </c>
      <c r="B95" s="35" t="s">
        <v>116</v>
      </c>
      <c r="C95" s="45">
        <v>45308</v>
      </c>
      <c r="D95" s="36" t="s">
        <v>163</v>
      </c>
      <c r="E95" s="36" t="s">
        <v>172</v>
      </c>
      <c r="F95" s="37">
        <v>2741838</v>
      </c>
      <c r="G95" s="37">
        <v>219347</v>
      </c>
      <c r="H95" s="37">
        <f t="shared" si="1"/>
        <v>2961185</v>
      </c>
      <c r="I95" s="38"/>
    </row>
    <row r="96" spans="1:9" ht="24.75" customHeight="1" x14ac:dyDescent="0.2">
      <c r="A96" s="34">
        <v>95</v>
      </c>
      <c r="B96" s="35" t="s">
        <v>117</v>
      </c>
      <c r="C96" s="45">
        <v>45309</v>
      </c>
      <c r="D96" s="36" t="s">
        <v>163</v>
      </c>
      <c r="E96" s="36" t="s">
        <v>188</v>
      </c>
      <c r="F96" s="37">
        <v>978928</v>
      </c>
      <c r="G96" s="37">
        <v>78314</v>
      </c>
      <c r="H96" s="37">
        <f t="shared" si="1"/>
        <v>1057242</v>
      </c>
      <c r="I96" s="38"/>
    </row>
    <row r="97" spans="1:9" ht="24.75" customHeight="1" x14ac:dyDescent="0.2">
      <c r="A97" s="34">
        <v>96</v>
      </c>
      <c r="B97" s="35" t="s">
        <v>118</v>
      </c>
      <c r="C97" s="45">
        <v>45310</v>
      </c>
      <c r="D97" s="36" t="s">
        <v>163</v>
      </c>
      <c r="E97" s="36" t="s">
        <v>222</v>
      </c>
      <c r="F97" s="37">
        <v>691364</v>
      </c>
      <c r="G97" s="37">
        <v>55309</v>
      </c>
      <c r="H97" s="37">
        <f t="shared" si="1"/>
        <v>746673</v>
      </c>
      <c r="I97" s="38"/>
    </row>
    <row r="98" spans="1:9" ht="24.75" customHeight="1" x14ac:dyDescent="0.2">
      <c r="A98" s="34">
        <v>97</v>
      </c>
      <c r="B98" s="35" t="s">
        <v>119</v>
      </c>
      <c r="C98" s="45">
        <v>45313</v>
      </c>
      <c r="D98" s="36" t="s">
        <v>163</v>
      </c>
      <c r="E98" s="36" t="s">
        <v>211</v>
      </c>
      <c r="F98" s="37">
        <v>1888150</v>
      </c>
      <c r="G98" s="37">
        <v>151052</v>
      </c>
      <c r="H98" s="37">
        <f t="shared" si="1"/>
        <v>2039202</v>
      </c>
      <c r="I98" s="38"/>
    </row>
    <row r="99" spans="1:9" ht="24.75" customHeight="1" x14ac:dyDescent="0.2">
      <c r="A99" s="34">
        <v>98</v>
      </c>
      <c r="B99" s="35" t="s">
        <v>120</v>
      </c>
      <c r="C99" s="45">
        <v>45313</v>
      </c>
      <c r="D99" s="36" t="s">
        <v>163</v>
      </c>
      <c r="E99" s="36" t="s">
        <v>166</v>
      </c>
      <c r="F99" s="37">
        <v>1822141</v>
      </c>
      <c r="G99" s="37">
        <v>145771</v>
      </c>
      <c r="H99" s="37">
        <f t="shared" si="1"/>
        <v>1967912</v>
      </c>
      <c r="I99" s="38"/>
    </row>
    <row r="100" spans="1:9" ht="24.75" customHeight="1" x14ac:dyDescent="0.2">
      <c r="A100" s="34">
        <v>99</v>
      </c>
      <c r="B100" s="35" t="s">
        <v>121</v>
      </c>
      <c r="C100" s="45">
        <v>45313</v>
      </c>
      <c r="D100" s="36" t="s">
        <v>163</v>
      </c>
      <c r="E100" s="36" t="s">
        <v>192</v>
      </c>
      <c r="F100" s="37">
        <v>1389011</v>
      </c>
      <c r="G100" s="37">
        <v>111121</v>
      </c>
      <c r="H100" s="37">
        <f t="shared" si="1"/>
        <v>1500132</v>
      </c>
      <c r="I100" s="38"/>
    </row>
    <row r="101" spans="1:9" ht="24.75" customHeight="1" x14ac:dyDescent="0.2">
      <c r="A101" s="34">
        <v>100</v>
      </c>
      <c r="B101" s="35" t="s">
        <v>122</v>
      </c>
      <c r="C101" s="45">
        <v>45313</v>
      </c>
      <c r="D101" s="36" t="s">
        <v>163</v>
      </c>
      <c r="E101" s="36" t="s">
        <v>165</v>
      </c>
      <c r="F101" s="37">
        <v>821566</v>
      </c>
      <c r="G101" s="37">
        <v>65725</v>
      </c>
      <c r="H101" s="37">
        <f t="shared" si="1"/>
        <v>887291</v>
      </c>
      <c r="I101" s="38"/>
    </row>
    <row r="102" spans="1:9" ht="24.75" customHeight="1" x14ac:dyDescent="0.2">
      <c r="A102" s="34">
        <v>101</v>
      </c>
      <c r="B102" s="35" t="s">
        <v>123</v>
      </c>
      <c r="C102" s="45">
        <v>45313</v>
      </c>
      <c r="D102" s="36" t="s">
        <v>163</v>
      </c>
      <c r="E102" s="36" t="s">
        <v>185</v>
      </c>
      <c r="F102" s="37">
        <v>1655467</v>
      </c>
      <c r="G102" s="37">
        <v>132437</v>
      </c>
      <c r="H102" s="37">
        <f t="shared" si="1"/>
        <v>1787904</v>
      </c>
      <c r="I102" s="38"/>
    </row>
    <row r="103" spans="1:9" ht="24.75" customHeight="1" x14ac:dyDescent="0.2">
      <c r="A103" s="34">
        <v>102</v>
      </c>
      <c r="B103" s="35" t="s">
        <v>124</v>
      </c>
      <c r="C103" s="45">
        <v>45313</v>
      </c>
      <c r="D103" s="36" t="s">
        <v>163</v>
      </c>
      <c r="E103" s="36" t="s">
        <v>170</v>
      </c>
      <c r="F103" s="37">
        <v>2796052</v>
      </c>
      <c r="G103" s="37">
        <v>223684</v>
      </c>
      <c r="H103" s="37">
        <f t="shared" si="1"/>
        <v>3019736</v>
      </c>
      <c r="I103" s="38"/>
    </row>
    <row r="104" spans="1:9" ht="24.75" customHeight="1" x14ac:dyDescent="0.2">
      <c r="A104" s="34">
        <v>103</v>
      </c>
      <c r="B104" s="35" t="s">
        <v>125</v>
      </c>
      <c r="C104" s="45">
        <v>45313</v>
      </c>
      <c r="D104" s="36" t="s">
        <v>163</v>
      </c>
      <c r="E104" s="36" t="s">
        <v>187</v>
      </c>
      <c r="F104" s="37">
        <v>3581800</v>
      </c>
      <c r="G104" s="37">
        <v>286544</v>
      </c>
      <c r="H104" s="37">
        <f t="shared" si="1"/>
        <v>3868344</v>
      </c>
      <c r="I104" s="38"/>
    </row>
    <row r="105" spans="1:9" ht="24.75" customHeight="1" x14ac:dyDescent="0.2">
      <c r="A105" s="34">
        <v>104</v>
      </c>
      <c r="B105" s="35" t="s">
        <v>126</v>
      </c>
      <c r="C105" s="45">
        <v>45313</v>
      </c>
      <c r="D105" s="36" t="s">
        <v>163</v>
      </c>
      <c r="E105" s="36" t="s">
        <v>183</v>
      </c>
      <c r="F105" s="37">
        <v>5450381</v>
      </c>
      <c r="G105" s="37">
        <v>436030</v>
      </c>
      <c r="H105" s="37">
        <f t="shared" si="1"/>
        <v>5886411</v>
      </c>
      <c r="I105" s="38"/>
    </row>
    <row r="106" spans="1:9" ht="24.75" customHeight="1" x14ac:dyDescent="0.2">
      <c r="A106" s="34">
        <v>105</v>
      </c>
      <c r="B106" s="35" t="s">
        <v>127</v>
      </c>
      <c r="C106" s="45">
        <v>45313</v>
      </c>
      <c r="D106" s="36" t="s">
        <v>163</v>
      </c>
      <c r="E106" s="36" t="s">
        <v>172</v>
      </c>
      <c r="F106" s="37">
        <v>1396581</v>
      </c>
      <c r="G106" s="37">
        <v>111726</v>
      </c>
      <c r="H106" s="37">
        <f t="shared" si="1"/>
        <v>1508307</v>
      </c>
      <c r="I106" s="38"/>
    </row>
    <row r="107" spans="1:9" ht="24.75" customHeight="1" x14ac:dyDescent="0.2">
      <c r="A107" s="34">
        <v>106</v>
      </c>
      <c r="B107" s="35" t="s">
        <v>128</v>
      </c>
      <c r="C107" s="45">
        <v>45314</v>
      </c>
      <c r="D107" s="36" t="s">
        <v>163</v>
      </c>
      <c r="E107" s="36" t="s">
        <v>195</v>
      </c>
      <c r="F107" s="37">
        <v>1891876</v>
      </c>
      <c r="G107" s="37">
        <v>151350</v>
      </c>
      <c r="H107" s="37">
        <f t="shared" si="1"/>
        <v>2043226</v>
      </c>
      <c r="I107" s="38"/>
    </row>
    <row r="108" spans="1:9" ht="24.75" customHeight="1" x14ac:dyDescent="0.2">
      <c r="A108" s="34">
        <v>107</v>
      </c>
      <c r="B108" s="35" t="s">
        <v>129</v>
      </c>
      <c r="C108" s="45">
        <v>45314</v>
      </c>
      <c r="D108" s="36" t="s">
        <v>163</v>
      </c>
      <c r="E108" s="36" t="s">
        <v>171</v>
      </c>
      <c r="F108" s="37">
        <v>1479856</v>
      </c>
      <c r="G108" s="37">
        <v>118388</v>
      </c>
      <c r="H108" s="37">
        <f t="shared" si="1"/>
        <v>1598244</v>
      </c>
      <c r="I108" s="38"/>
    </row>
    <row r="109" spans="1:9" ht="24.75" customHeight="1" x14ac:dyDescent="0.2">
      <c r="A109" s="34">
        <v>108</v>
      </c>
      <c r="B109" s="35" t="s">
        <v>130</v>
      </c>
      <c r="C109" s="45">
        <v>45315</v>
      </c>
      <c r="D109" s="36" t="s">
        <v>163</v>
      </c>
      <c r="E109" s="36" t="s">
        <v>182</v>
      </c>
      <c r="F109" s="37">
        <v>2313779</v>
      </c>
      <c r="G109" s="37">
        <v>185102</v>
      </c>
      <c r="H109" s="37">
        <f t="shared" si="1"/>
        <v>2498881</v>
      </c>
      <c r="I109" s="38"/>
    </row>
    <row r="110" spans="1:9" ht="24.75" customHeight="1" x14ac:dyDescent="0.2">
      <c r="A110" s="34">
        <v>109</v>
      </c>
      <c r="B110" s="35" t="s">
        <v>131</v>
      </c>
      <c r="C110" s="45">
        <v>45315</v>
      </c>
      <c r="D110" s="36" t="s">
        <v>163</v>
      </c>
      <c r="E110" s="36" t="s">
        <v>191</v>
      </c>
      <c r="F110" s="37">
        <v>808502</v>
      </c>
      <c r="G110" s="37">
        <v>64680</v>
      </c>
      <c r="H110" s="37">
        <f t="shared" si="1"/>
        <v>873182</v>
      </c>
      <c r="I110" s="38"/>
    </row>
    <row r="111" spans="1:9" ht="24.75" customHeight="1" x14ac:dyDescent="0.2">
      <c r="A111" s="34">
        <v>110</v>
      </c>
      <c r="B111" s="35" t="s">
        <v>132</v>
      </c>
      <c r="C111" s="45">
        <v>45315</v>
      </c>
      <c r="D111" s="36" t="s">
        <v>163</v>
      </c>
      <c r="E111" s="36" t="s">
        <v>206</v>
      </c>
      <c r="F111" s="37">
        <v>1274599</v>
      </c>
      <c r="G111" s="37">
        <v>101968</v>
      </c>
      <c r="H111" s="37">
        <f t="shared" si="1"/>
        <v>1376567</v>
      </c>
      <c r="I111" s="38"/>
    </row>
    <row r="112" spans="1:9" ht="24.75" customHeight="1" x14ac:dyDescent="0.2">
      <c r="A112" s="34">
        <v>111</v>
      </c>
      <c r="B112" s="35" t="s">
        <v>133</v>
      </c>
      <c r="C112" s="45">
        <v>45315</v>
      </c>
      <c r="D112" s="36" t="s">
        <v>163</v>
      </c>
      <c r="E112" s="36" t="s">
        <v>223</v>
      </c>
      <c r="F112" s="37">
        <v>606377</v>
      </c>
      <c r="G112" s="37">
        <v>48510</v>
      </c>
      <c r="H112" s="37">
        <f t="shared" si="1"/>
        <v>654887</v>
      </c>
      <c r="I112" s="38"/>
    </row>
    <row r="113" spans="1:9" ht="24.75" customHeight="1" x14ac:dyDescent="0.2">
      <c r="A113" s="34">
        <v>112</v>
      </c>
      <c r="B113" s="35" t="s">
        <v>134</v>
      </c>
      <c r="C113" s="45">
        <v>45315</v>
      </c>
      <c r="D113" s="36" t="s">
        <v>163</v>
      </c>
      <c r="E113" s="36" t="s">
        <v>216</v>
      </c>
      <c r="F113" s="37">
        <v>974560</v>
      </c>
      <c r="G113" s="37">
        <v>77965</v>
      </c>
      <c r="H113" s="37">
        <f t="shared" si="1"/>
        <v>1052525</v>
      </c>
      <c r="I113" s="38"/>
    </row>
    <row r="114" spans="1:9" ht="24.75" customHeight="1" x14ac:dyDescent="0.2">
      <c r="A114" s="34">
        <v>113</v>
      </c>
      <c r="B114" s="35" t="s">
        <v>135</v>
      </c>
      <c r="C114" s="45">
        <v>45315</v>
      </c>
      <c r="D114" s="36" t="s">
        <v>163</v>
      </c>
      <c r="E114" s="36" t="s">
        <v>173</v>
      </c>
      <c r="F114" s="37">
        <v>839425</v>
      </c>
      <c r="G114" s="37">
        <v>67154</v>
      </c>
      <c r="H114" s="37">
        <f t="shared" si="1"/>
        <v>906579</v>
      </c>
      <c r="I114" s="38"/>
    </row>
    <row r="115" spans="1:9" ht="24.75" customHeight="1" x14ac:dyDescent="0.2">
      <c r="A115" s="34">
        <v>114</v>
      </c>
      <c r="B115" s="35" t="s">
        <v>136</v>
      </c>
      <c r="C115" s="45">
        <v>45315</v>
      </c>
      <c r="D115" s="36" t="s">
        <v>163</v>
      </c>
      <c r="E115" s="36" t="s">
        <v>224</v>
      </c>
      <c r="F115" s="37">
        <v>1224010</v>
      </c>
      <c r="G115" s="37">
        <v>97921</v>
      </c>
      <c r="H115" s="37">
        <f t="shared" si="1"/>
        <v>1321931</v>
      </c>
      <c r="I115" s="38"/>
    </row>
    <row r="116" spans="1:9" ht="24.75" customHeight="1" x14ac:dyDescent="0.2">
      <c r="A116" s="34">
        <v>115</v>
      </c>
      <c r="B116" s="35" t="s">
        <v>137</v>
      </c>
      <c r="C116" s="45">
        <v>45315</v>
      </c>
      <c r="D116" s="36" t="s">
        <v>163</v>
      </c>
      <c r="E116" s="36" t="s">
        <v>198</v>
      </c>
      <c r="F116" s="37">
        <v>1022461</v>
      </c>
      <c r="G116" s="37">
        <v>81797</v>
      </c>
      <c r="H116" s="37">
        <f t="shared" si="1"/>
        <v>1104258</v>
      </c>
      <c r="I116" s="38"/>
    </row>
    <row r="117" spans="1:9" ht="24.75" customHeight="1" x14ac:dyDescent="0.2">
      <c r="A117" s="34">
        <v>116</v>
      </c>
      <c r="B117" s="35" t="s">
        <v>138</v>
      </c>
      <c r="C117" s="45">
        <v>45315</v>
      </c>
      <c r="D117" s="36" t="s">
        <v>163</v>
      </c>
      <c r="E117" s="36" t="s">
        <v>178</v>
      </c>
      <c r="F117" s="37">
        <v>534578</v>
      </c>
      <c r="G117" s="37">
        <v>42766</v>
      </c>
      <c r="H117" s="37">
        <f t="shared" si="1"/>
        <v>577344</v>
      </c>
      <c r="I117" s="38"/>
    </row>
    <row r="118" spans="1:9" ht="24.75" customHeight="1" x14ac:dyDescent="0.2">
      <c r="A118" s="34">
        <v>117</v>
      </c>
      <c r="B118" s="35" t="s">
        <v>139</v>
      </c>
      <c r="C118" s="45">
        <v>45315</v>
      </c>
      <c r="D118" s="36" t="s">
        <v>163</v>
      </c>
      <c r="E118" s="36" t="s">
        <v>199</v>
      </c>
      <c r="F118" s="37">
        <v>1168936</v>
      </c>
      <c r="G118" s="37">
        <v>93515</v>
      </c>
      <c r="H118" s="37">
        <f t="shared" si="1"/>
        <v>1262451</v>
      </c>
      <c r="I118" s="38"/>
    </row>
    <row r="119" spans="1:9" ht="24.75" customHeight="1" x14ac:dyDescent="0.2">
      <c r="A119" s="34">
        <v>118</v>
      </c>
      <c r="B119" s="35" t="s">
        <v>140</v>
      </c>
      <c r="C119" s="45">
        <v>45315</v>
      </c>
      <c r="D119" s="36" t="s">
        <v>163</v>
      </c>
      <c r="E119" s="36" t="s">
        <v>186</v>
      </c>
      <c r="F119" s="37">
        <v>1678850</v>
      </c>
      <c r="G119" s="37">
        <v>134308</v>
      </c>
      <c r="H119" s="37">
        <f t="shared" si="1"/>
        <v>1813158</v>
      </c>
      <c r="I119" s="38"/>
    </row>
    <row r="120" spans="1:9" ht="24.75" customHeight="1" x14ac:dyDescent="0.2">
      <c r="A120" s="34">
        <v>119</v>
      </c>
      <c r="B120" s="35" t="s">
        <v>141</v>
      </c>
      <c r="C120" s="45">
        <v>45315</v>
      </c>
      <c r="D120" s="36" t="s">
        <v>163</v>
      </c>
      <c r="E120" s="36" t="s">
        <v>196</v>
      </c>
      <c r="F120" s="37">
        <v>1879692</v>
      </c>
      <c r="G120" s="37">
        <v>150375</v>
      </c>
      <c r="H120" s="37">
        <f t="shared" si="1"/>
        <v>2030067</v>
      </c>
      <c r="I120" s="38"/>
    </row>
    <row r="121" spans="1:9" ht="24.75" customHeight="1" x14ac:dyDescent="0.2">
      <c r="A121" s="34">
        <v>120</v>
      </c>
      <c r="B121" s="35" t="s">
        <v>142</v>
      </c>
      <c r="C121" s="45">
        <v>45315</v>
      </c>
      <c r="D121" s="36" t="s">
        <v>163</v>
      </c>
      <c r="E121" s="36" t="s">
        <v>225</v>
      </c>
      <c r="F121" s="37">
        <v>1124606</v>
      </c>
      <c r="G121" s="37">
        <v>89968</v>
      </c>
      <c r="H121" s="37">
        <f t="shared" si="1"/>
        <v>1214574</v>
      </c>
      <c r="I121" s="38"/>
    </row>
    <row r="122" spans="1:9" ht="24.75" customHeight="1" x14ac:dyDescent="0.2">
      <c r="A122" s="34">
        <v>121</v>
      </c>
      <c r="B122" s="35" t="s">
        <v>143</v>
      </c>
      <c r="C122" s="45">
        <v>45315</v>
      </c>
      <c r="D122" s="36" t="s">
        <v>163</v>
      </c>
      <c r="E122" s="36" t="s">
        <v>213</v>
      </c>
      <c r="F122" s="37">
        <v>1164475</v>
      </c>
      <c r="G122" s="37">
        <v>93158</v>
      </c>
      <c r="H122" s="37">
        <f t="shared" si="1"/>
        <v>1257633</v>
      </c>
      <c r="I122" s="38"/>
    </row>
    <row r="123" spans="1:9" ht="24.75" customHeight="1" x14ac:dyDescent="0.2">
      <c r="A123" s="34">
        <v>122</v>
      </c>
      <c r="B123" s="35" t="s">
        <v>144</v>
      </c>
      <c r="C123" s="45">
        <v>45315</v>
      </c>
      <c r="D123" s="36" t="s">
        <v>163</v>
      </c>
      <c r="E123" s="36" t="s">
        <v>180</v>
      </c>
      <c r="F123" s="37">
        <v>463240</v>
      </c>
      <c r="G123" s="37">
        <v>37059</v>
      </c>
      <c r="H123" s="37">
        <f t="shared" si="1"/>
        <v>500299</v>
      </c>
      <c r="I123" s="38"/>
    </row>
    <row r="124" spans="1:9" ht="24.75" customHeight="1" x14ac:dyDescent="0.2">
      <c r="A124" s="34">
        <v>123</v>
      </c>
      <c r="B124" s="35" t="s">
        <v>145</v>
      </c>
      <c r="C124" s="45">
        <v>45315</v>
      </c>
      <c r="D124" s="36" t="s">
        <v>163</v>
      </c>
      <c r="E124" s="36" t="s">
        <v>226</v>
      </c>
      <c r="F124" s="37">
        <v>839425</v>
      </c>
      <c r="G124" s="37">
        <v>67154</v>
      </c>
      <c r="H124" s="37">
        <f t="shared" si="1"/>
        <v>906579</v>
      </c>
      <c r="I124" s="38"/>
    </row>
    <row r="125" spans="1:9" ht="24.75" customHeight="1" x14ac:dyDescent="0.2">
      <c r="A125" s="34">
        <v>124</v>
      </c>
      <c r="B125" s="35" t="s">
        <v>146</v>
      </c>
      <c r="C125" s="45">
        <v>45315</v>
      </c>
      <c r="D125" s="36" t="s">
        <v>163</v>
      </c>
      <c r="E125" s="36" t="s">
        <v>208</v>
      </c>
      <c r="F125" s="37">
        <v>613422</v>
      </c>
      <c r="G125" s="37">
        <v>49074</v>
      </c>
      <c r="H125" s="37">
        <f t="shared" si="1"/>
        <v>662496</v>
      </c>
      <c r="I125" s="38"/>
    </row>
    <row r="126" spans="1:9" ht="24.75" customHeight="1" x14ac:dyDescent="0.2">
      <c r="A126" s="34">
        <v>125</v>
      </c>
      <c r="B126" s="35" t="s">
        <v>147</v>
      </c>
      <c r="C126" s="45">
        <v>45315</v>
      </c>
      <c r="D126" s="36" t="s">
        <v>163</v>
      </c>
      <c r="E126" s="36" t="s">
        <v>200</v>
      </c>
      <c r="F126" s="37">
        <v>1845484</v>
      </c>
      <c r="G126" s="37">
        <v>147639</v>
      </c>
      <c r="H126" s="37">
        <f t="shared" si="1"/>
        <v>1993123</v>
      </c>
      <c r="I126" s="38"/>
    </row>
    <row r="127" spans="1:9" ht="24.75" customHeight="1" x14ac:dyDescent="0.2">
      <c r="A127" s="34">
        <v>126</v>
      </c>
      <c r="B127" s="35" t="s">
        <v>148</v>
      </c>
      <c r="C127" s="45">
        <v>45315</v>
      </c>
      <c r="D127" s="36" t="s">
        <v>163</v>
      </c>
      <c r="E127" s="36" t="s">
        <v>197</v>
      </c>
      <c r="F127" s="37">
        <v>2350221</v>
      </c>
      <c r="G127" s="37">
        <v>188018</v>
      </c>
      <c r="H127" s="37">
        <f t="shared" si="1"/>
        <v>2538239</v>
      </c>
      <c r="I127" s="38"/>
    </row>
    <row r="128" spans="1:9" ht="24.75" customHeight="1" x14ac:dyDescent="0.2">
      <c r="A128" s="34">
        <v>127</v>
      </c>
      <c r="B128" s="35" t="s">
        <v>149</v>
      </c>
      <c r="C128" s="45">
        <v>45315</v>
      </c>
      <c r="D128" s="36" t="s">
        <v>163</v>
      </c>
      <c r="E128" s="36" t="s">
        <v>212</v>
      </c>
      <c r="F128" s="37">
        <v>505314</v>
      </c>
      <c r="G128" s="37">
        <v>40425</v>
      </c>
      <c r="H128" s="37">
        <f t="shared" si="1"/>
        <v>545739</v>
      </c>
      <c r="I128" s="38"/>
    </row>
    <row r="129" spans="1:9" ht="24.75" customHeight="1" x14ac:dyDescent="0.2">
      <c r="A129" s="34">
        <v>128</v>
      </c>
      <c r="B129" s="35" t="s">
        <v>150</v>
      </c>
      <c r="C129" s="45">
        <v>45315</v>
      </c>
      <c r="D129" s="36" t="s">
        <v>163</v>
      </c>
      <c r="E129" s="36" t="s">
        <v>207</v>
      </c>
      <c r="F129" s="37">
        <v>1472592</v>
      </c>
      <c r="G129" s="37">
        <v>117807</v>
      </c>
      <c r="H129" s="37">
        <f t="shared" si="1"/>
        <v>1590399</v>
      </c>
      <c r="I129" s="38"/>
    </row>
    <row r="130" spans="1:9" ht="24.75" customHeight="1" x14ac:dyDescent="0.2">
      <c r="A130" s="34">
        <v>129</v>
      </c>
      <c r="B130" s="35" t="s">
        <v>151</v>
      </c>
      <c r="C130" s="45">
        <v>45315</v>
      </c>
      <c r="D130" s="36" t="s">
        <v>163</v>
      </c>
      <c r="E130" s="36" t="s">
        <v>210</v>
      </c>
      <c r="F130" s="37">
        <v>5189748</v>
      </c>
      <c r="G130" s="37">
        <v>415180</v>
      </c>
      <c r="H130" s="37">
        <f t="shared" si="1"/>
        <v>5604928</v>
      </c>
      <c r="I130" s="38"/>
    </row>
    <row r="131" spans="1:9" ht="24.75" customHeight="1" x14ac:dyDescent="0.2">
      <c r="A131" s="34">
        <v>130</v>
      </c>
      <c r="B131" s="35" t="s">
        <v>152</v>
      </c>
      <c r="C131" s="45">
        <v>45315</v>
      </c>
      <c r="D131" s="36" t="s">
        <v>163</v>
      </c>
      <c r="E131" s="36" t="s">
        <v>204</v>
      </c>
      <c r="F131" s="37">
        <v>2655987</v>
      </c>
      <c r="G131" s="37">
        <v>212479</v>
      </c>
      <c r="H131" s="37">
        <f t="shared" ref="H131:H141" si="2">+F131+G131</f>
        <v>2868466</v>
      </c>
      <c r="I131" s="38"/>
    </row>
    <row r="132" spans="1:9" ht="24.75" customHeight="1" x14ac:dyDescent="0.2">
      <c r="A132" s="34">
        <v>131</v>
      </c>
      <c r="B132" s="35" t="s">
        <v>153</v>
      </c>
      <c r="C132" s="45">
        <v>45315</v>
      </c>
      <c r="D132" s="36" t="s">
        <v>163</v>
      </c>
      <c r="E132" s="36" t="s">
        <v>202</v>
      </c>
      <c r="F132" s="37">
        <v>1219033</v>
      </c>
      <c r="G132" s="37">
        <v>97523</v>
      </c>
      <c r="H132" s="37">
        <f t="shared" si="2"/>
        <v>1316556</v>
      </c>
      <c r="I132" s="38"/>
    </row>
    <row r="133" spans="1:9" ht="24.75" customHeight="1" x14ac:dyDescent="0.2">
      <c r="A133" s="34">
        <v>132</v>
      </c>
      <c r="B133" s="35" t="s">
        <v>154</v>
      </c>
      <c r="C133" s="45">
        <v>45315</v>
      </c>
      <c r="D133" s="36" t="s">
        <v>163</v>
      </c>
      <c r="E133" s="36" t="s">
        <v>169</v>
      </c>
      <c r="F133" s="37">
        <v>830364</v>
      </c>
      <c r="G133" s="37">
        <v>66429</v>
      </c>
      <c r="H133" s="37">
        <f t="shared" si="2"/>
        <v>896793</v>
      </c>
      <c r="I133" s="38"/>
    </row>
    <row r="134" spans="1:9" ht="24.75" customHeight="1" x14ac:dyDescent="0.2">
      <c r="A134" s="34">
        <v>133</v>
      </c>
      <c r="B134" s="35" t="s">
        <v>155</v>
      </c>
      <c r="C134" s="45">
        <v>45315</v>
      </c>
      <c r="D134" s="36" t="s">
        <v>163</v>
      </c>
      <c r="E134" s="36" t="s">
        <v>215</v>
      </c>
      <c r="F134" s="37">
        <v>505314</v>
      </c>
      <c r="G134" s="37">
        <v>40425</v>
      </c>
      <c r="H134" s="37">
        <f t="shared" si="2"/>
        <v>545739</v>
      </c>
      <c r="I134" s="38"/>
    </row>
    <row r="135" spans="1:9" ht="24.75" customHeight="1" x14ac:dyDescent="0.2">
      <c r="A135" s="34">
        <v>134</v>
      </c>
      <c r="B135" s="35" t="s">
        <v>156</v>
      </c>
      <c r="C135" s="45">
        <v>45315</v>
      </c>
      <c r="D135" s="36" t="s">
        <v>163</v>
      </c>
      <c r="E135" s="36" t="s">
        <v>181</v>
      </c>
      <c r="F135" s="37">
        <v>1209435</v>
      </c>
      <c r="G135" s="37">
        <v>96755</v>
      </c>
      <c r="H135" s="37">
        <f t="shared" si="2"/>
        <v>1306190</v>
      </c>
      <c r="I135" s="38"/>
    </row>
    <row r="136" spans="1:9" ht="24.75" customHeight="1" x14ac:dyDescent="0.2">
      <c r="A136" s="34">
        <v>135</v>
      </c>
      <c r="B136" s="35" t="s">
        <v>157</v>
      </c>
      <c r="C136" s="45">
        <v>45315</v>
      </c>
      <c r="D136" s="36" t="s">
        <v>163</v>
      </c>
      <c r="E136" s="36" t="s">
        <v>175</v>
      </c>
      <c r="F136" s="37">
        <v>2267220</v>
      </c>
      <c r="G136" s="37">
        <v>181378</v>
      </c>
      <c r="H136" s="37">
        <f t="shared" si="2"/>
        <v>2448598</v>
      </c>
      <c r="I136" s="38"/>
    </row>
    <row r="137" spans="1:9" ht="24.75" customHeight="1" x14ac:dyDescent="0.2">
      <c r="A137" s="34">
        <v>136</v>
      </c>
      <c r="B137" s="35" t="s">
        <v>158</v>
      </c>
      <c r="C137" s="45">
        <v>45315</v>
      </c>
      <c r="D137" s="36" t="s">
        <v>163</v>
      </c>
      <c r="E137" s="36" t="s">
        <v>201</v>
      </c>
      <c r="F137" s="37">
        <v>1515942</v>
      </c>
      <c r="G137" s="37">
        <v>121275</v>
      </c>
      <c r="H137" s="37">
        <f t="shared" si="2"/>
        <v>1637217</v>
      </c>
      <c r="I137" s="38"/>
    </row>
    <row r="138" spans="1:9" ht="24.75" customHeight="1" x14ac:dyDescent="0.2">
      <c r="A138" s="34">
        <v>137</v>
      </c>
      <c r="B138" s="35" t="s">
        <v>159</v>
      </c>
      <c r="C138" s="45">
        <v>45315</v>
      </c>
      <c r="D138" s="36" t="s">
        <v>163</v>
      </c>
      <c r="E138" s="36" t="s">
        <v>227</v>
      </c>
      <c r="F138" s="37">
        <v>798757</v>
      </c>
      <c r="G138" s="37">
        <v>63901</v>
      </c>
      <c r="H138" s="37">
        <f t="shared" si="2"/>
        <v>862658</v>
      </c>
      <c r="I138" s="38"/>
    </row>
    <row r="139" spans="1:9" ht="24.75" customHeight="1" x14ac:dyDescent="0.2">
      <c r="A139" s="34">
        <v>138</v>
      </c>
      <c r="B139" s="35" t="s">
        <v>160</v>
      </c>
      <c r="C139" s="45">
        <v>45317</v>
      </c>
      <c r="D139" s="36" t="s">
        <v>163</v>
      </c>
      <c r="E139" s="36" t="s">
        <v>193</v>
      </c>
      <c r="F139" s="37">
        <v>4363996</v>
      </c>
      <c r="G139" s="37">
        <v>349120</v>
      </c>
      <c r="H139" s="37">
        <f t="shared" si="2"/>
        <v>4713116</v>
      </c>
      <c r="I139" s="38"/>
    </row>
    <row r="140" spans="1:9" ht="24.75" customHeight="1" x14ac:dyDescent="0.2">
      <c r="A140" s="34">
        <v>139</v>
      </c>
      <c r="B140" s="35" t="s">
        <v>161</v>
      </c>
      <c r="C140" s="45">
        <v>45318</v>
      </c>
      <c r="D140" s="36" t="s">
        <v>163</v>
      </c>
      <c r="E140" s="36" t="s">
        <v>169</v>
      </c>
      <c r="F140" s="37">
        <v>216700</v>
      </c>
      <c r="G140" s="37">
        <v>17336</v>
      </c>
      <c r="H140" s="37">
        <f t="shared" si="2"/>
        <v>234036</v>
      </c>
      <c r="I140" s="38"/>
    </row>
    <row r="141" spans="1:9" ht="24.75" customHeight="1" x14ac:dyDescent="0.2">
      <c r="A141" s="34">
        <v>140</v>
      </c>
      <c r="B141" s="35" t="s">
        <v>162</v>
      </c>
      <c r="C141" s="45">
        <v>45321</v>
      </c>
      <c r="D141" s="36" t="s">
        <v>163</v>
      </c>
      <c r="E141" s="36" t="s">
        <v>228</v>
      </c>
      <c r="F141" s="37">
        <v>2788457</v>
      </c>
      <c r="G141" s="37">
        <v>223077</v>
      </c>
      <c r="H141" s="37">
        <f t="shared" si="2"/>
        <v>3011534</v>
      </c>
      <c r="I141" s="38"/>
    </row>
    <row r="142" spans="1:9" ht="18.75" customHeight="1" x14ac:dyDescent="0.2">
      <c r="A142" s="39"/>
      <c r="B142" s="39"/>
      <c r="C142" s="40"/>
      <c r="D142" s="57" t="s">
        <v>16</v>
      </c>
      <c r="E142" s="58"/>
      <c r="F142" s="58"/>
      <c r="G142" s="59"/>
      <c r="H142" s="41">
        <f>SUM(H2:H141)</f>
        <v>210200109</v>
      </c>
      <c r="I142" s="42"/>
    </row>
    <row r="144" spans="1:9" ht="18.75" customHeight="1" x14ac:dyDescent="0.2">
      <c r="F144" s="46">
        <f>+SUM(F2:F141)</f>
        <v>194629729</v>
      </c>
      <c r="G144" s="46">
        <f>+SUM(G2:G141)</f>
        <v>15570380</v>
      </c>
    </row>
  </sheetData>
  <autoFilter ref="A1:I142"/>
  <mergeCells count="1">
    <mergeCell ref="D142:G142"/>
  </mergeCells>
  <conditionalFormatting sqref="B2:B141">
    <cfRule type="duplicateValues" dxfId="5" priority="29"/>
    <cfRule type="duplicateValues" dxfId="4" priority="30"/>
  </conditionalFormatting>
  <conditionalFormatting sqref="B2:B141">
    <cfRule type="duplicateValues" dxfId="3" priority="3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G3" sqref="G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7" width="18.5703125" style="33" customWidth="1"/>
    <col min="8" max="8" width="15.28515625" style="44" customWidth="1"/>
    <col min="9" max="9" width="11.7109375" style="33" customWidth="1"/>
    <col min="10" max="16384" width="9.140625" style="33"/>
  </cols>
  <sheetData>
    <row r="1" spans="1:8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13</v>
      </c>
      <c r="F1" s="30" t="s">
        <v>0</v>
      </c>
      <c r="G1" s="30" t="s">
        <v>14</v>
      </c>
      <c r="H1" s="32" t="s">
        <v>15</v>
      </c>
    </row>
    <row r="2" spans="1:8" ht="24.75" customHeight="1" x14ac:dyDescent="0.2">
      <c r="A2" s="34">
        <v>1</v>
      </c>
      <c r="B2" s="35" t="s">
        <v>229</v>
      </c>
      <c r="C2" s="45">
        <v>45308</v>
      </c>
      <c r="D2" s="36" t="s">
        <v>163</v>
      </c>
      <c r="E2" s="37">
        <v>10659465</v>
      </c>
      <c r="F2" s="37">
        <v>852757</v>
      </c>
      <c r="G2" s="37">
        <f>+E2+F2</f>
        <v>11512222</v>
      </c>
      <c r="H2" s="38"/>
    </row>
    <row r="3" spans="1:8" ht="18.75" customHeight="1" x14ac:dyDescent="0.2">
      <c r="A3" s="39"/>
      <c r="B3" s="39"/>
      <c r="C3" s="40"/>
      <c r="D3" s="57" t="s">
        <v>16</v>
      </c>
      <c r="E3" s="58"/>
      <c r="F3" s="59"/>
      <c r="G3" s="41">
        <f>SUM(G2:G2)</f>
        <v>11512222</v>
      </c>
      <c r="H3" s="42"/>
    </row>
    <row r="5" spans="1:8" ht="18.75" customHeight="1" x14ac:dyDescent="0.2">
      <c r="E5" s="46"/>
      <c r="F5" s="46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2024-06-18T01:55:38Z</dcterms:modified>
</cp:coreProperties>
</file>