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9" sheetId="28" r:id="rId2"/>
    <sheet name="T08" sheetId="27" r:id="rId3"/>
    <sheet name="T07" sheetId="20" r:id="rId4"/>
    <sheet name="T06" sheetId="26" r:id="rId5"/>
    <sheet name="T05" sheetId="25" r:id="rId6"/>
    <sheet name="T04" sheetId="24" r:id="rId7"/>
    <sheet name="T03" sheetId="23" r:id="rId8"/>
    <sheet name="T02" sheetId="22" r:id="rId9"/>
    <sheet name="T01" sheetId="21" r:id="rId10"/>
    <sheet name="T06.2024" sheetId="13" state="hidden" r:id="rId11"/>
    <sheet name="T05.2024" sheetId="12" state="hidden" r:id="rId12"/>
    <sheet name="DS Q2.2024" sheetId="14" state="hidden" r:id="rId13"/>
  </sheets>
  <definedNames>
    <definedName name="_xlnm._FilterDatabase" localSheetId="12" hidden="1">'DS Q2.2024'!$A$1:$I$60</definedName>
    <definedName name="_xlnm._FilterDatabase" localSheetId="9" hidden="1">'T01'!$A$1:$J$11</definedName>
    <definedName name="_xlnm._FilterDatabase" localSheetId="8" hidden="1">'T02'!$A$1:$J$11</definedName>
    <definedName name="_xlnm._FilterDatabase" localSheetId="7" hidden="1">'T03'!$A$1:$J$11</definedName>
    <definedName name="_xlnm._FilterDatabase" localSheetId="6" hidden="1">'T04'!$A$1:$J$11</definedName>
    <definedName name="_xlnm._FilterDatabase" localSheetId="5" hidden="1">'T05'!$A$1:$J$11</definedName>
    <definedName name="_xlnm._FilterDatabase" localSheetId="11" hidden="1">T05.2024!$B$3:$K$21</definedName>
    <definedName name="_xlnm._FilterDatabase" localSheetId="4" hidden="1">'T06'!$A$1:$J$11</definedName>
    <definedName name="_xlnm._FilterDatabase" localSheetId="10" hidden="1">T06.2024!$A$1:$J$26</definedName>
    <definedName name="_xlnm._FilterDatabase" localSheetId="3" hidden="1">'T07'!$A$1:$J$11</definedName>
    <definedName name="_xlnm._FilterDatabase" localSheetId="2" hidden="1">'T08'!$A$1:$J$11</definedName>
    <definedName name="_xlnm._FilterDatabase" localSheetId="1" hidden="1">'T09'!$A$1:$J$23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8" l="1"/>
  <c r="H12" i="27" l="1"/>
  <c r="H17" i="26" l="1"/>
  <c r="H15" i="24"/>
  <c r="H12" i="25"/>
  <c r="H16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15" i="23"/>
  <c r="H17" i="24" l="1"/>
  <c r="H12" i="22" l="1"/>
  <c r="H13" i="21" l="1"/>
  <c r="E13" i="1" l="1"/>
  <c r="F33" i="1"/>
  <c r="E23" i="1"/>
  <c r="D13" i="1"/>
  <c r="F34" i="1" l="1"/>
  <c r="H11" i="20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</calcChain>
</file>

<file path=xl/sharedStrings.xml><?xml version="1.0" encoding="utf-8"?>
<sst xmlns="http://schemas.openxmlformats.org/spreadsheetml/2006/main" count="1465" uniqueCount="290">
  <si>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</si>
  <si>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</si>
  <si>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</si>
  <si>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</si>
  <si>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</si>
  <si>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</si>
  <si>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</si>
  <si>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</si>
  <si>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</si>
  <si>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</si>
  <si>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</si>
  <si>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</si>
  <si>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</si>
  <si>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</si>
  <si>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</si>
  <si>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</si>
  <si>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</si>
  <si>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</si>
  <si>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</si>
  <si>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</si>
  <si>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</si>
  <si>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</si>
  <si>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</si>
  <si>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</si>
  <si>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</si>
  <si>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</si>
  <si>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</si>
  <si>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</si>
  <si>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</si>
  <si>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</si>
  <si>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</si>
  <si>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</si>
  <si>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</si>
  <si>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</si>
  <si>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</si>
  <si>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</si>
  <si>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</si>
  <si>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</si>
  <si>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</si>
  <si>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</si>
  <si>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</si>
  <si>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</si>
  <si>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</si>
  <si>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</si>
  <si>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</si>
  <si>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</si>
  <si>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</si>
  <si>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</si>
  <si>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</si>
  <si>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</si>
  <si>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</si>
  <si>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</si>
  <si>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</si>
  <si>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</si>
  <si>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</si>
  <si>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</si>
  <si>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</si>
  <si>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</si>
  <si>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</si>
  <si>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</si>
  <si>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</si>
  <si>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</si>
  <si>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</si>
  <si>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</si>
  <si>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</si>
  <si>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</si>
  <si>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</si>
  <si>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</si>
  <si>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</si>
  <si>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</si>
  <si>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</si>
  <si>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</si>
  <si>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</si>
  <si>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</si>
  <si>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</si>
  <si>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</si>
  <si>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</si>
  <si>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</si>
  <si>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</si>
  <si>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</si>
  <si>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</si>
  <si>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</si>
  <si>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</si>
  <si>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</si>
  <si>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</si>
  <si>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</si>
  <si>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</si>
  <si>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</si>
  <si>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</si>
  <si>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</si>
  <si>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</si>
  <si>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</si>
  <si>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</si>
  <si>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</si>
  <si>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</si>
  <si>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</si>
  <si>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</si>
  <si>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</si>
  <si>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</si>
  <si>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</si>
  <si>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</si>
  <si>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</si>
  <si>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</si>
  <si>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</si>
  <si>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</si>
  <si>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</si>
  <si>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</si>
  <si>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</si>
  <si>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</si>
  <si>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</si>
  <si>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</si>
  <si>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</si>
  <si>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</si>
  <si>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</si>
  <si>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</si>
  <si>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</si>
  <si>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</si>
  <si>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</si>
  <si>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</si>
  <si>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</si>
  <si>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</si>
  <si>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</si>
  <si>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</si>
  <si>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</si>
  <si>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</si>
  <si>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</si>
  <si>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</si>
  <si>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00042349</t>
  </si>
  <si>
    <t>00042427</t>
  </si>
  <si>
    <t>00042474</t>
  </si>
  <si>
    <t>00001701</t>
  </si>
  <si>
    <t>Hàng trả - Sunshine Center - phiếu HT0009478 - smart0003</t>
  </si>
  <si>
    <t>00044115</t>
  </si>
  <si>
    <t>00045116</t>
  </si>
  <si>
    <t>00045519</t>
  </si>
  <si>
    <t>00045622</t>
  </si>
  <si>
    <t>00001214</t>
  </si>
  <si>
    <t>1C25TMV</t>
  </si>
  <si>
    <t>Hỗ trợ quảng cáo Q2/2025</t>
  </si>
  <si>
    <t>T01.2025</t>
  </si>
  <si>
    <t>T02.2025</t>
  </si>
  <si>
    <t>T03.2025</t>
  </si>
  <si>
    <t>T04.2025</t>
  </si>
  <si>
    <t>T05.2025</t>
  </si>
  <si>
    <t>T06.2025</t>
  </si>
  <si>
    <t>T08.2025</t>
  </si>
  <si>
    <t>00000069</t>
  </si>
  <si>
    <t>00000007</t>
  </si>
  <si>
    <t>Hàng trả - smart0004</t>
  </si>
  <si>
    <t>00000008</t>
  </si>
  <si>
    <t>Hàng trả - phiếu HT0006461 - smart0004</t>
  </si>
  <si>
    <t>00001467</t>
  </si>
  <si>
    <t>00001471</t>
  </si>
  <si>
    <t>00000031</t>
  </si>
  <si>
    <t>00000032</t>
  </si>
  <si>
    <t>Hàng trả - phiếu HT0006484 - smart0001</t>
  </si>
  <si>
    <t>00003085</t>
  </si>
  <si>
    <t>00004999</t>
  </si>
  <si>
    <t>00005194</t>
  </si>
  <si>
    <t>00005212</t>
  </si>
  <si>
    <t>223</t>
  </si>
  <si>
    <t>Hỗ trợ quảng cáo Q4/2024</t>
  </si>
  <si>
    <t>8 %</t>
  </si>
  <si>
    <t>240</t>
  </si>
  <si>
    <t>Phí tạo mã sản phẩm tháng 11.2024.</t>
  </si>
  <si>
    <t>00008090</t>
  </si>
  <si>
    <t>00008091</t>
  </si>
  <si>
    <t>00000158</t>
  </si>
  <si>
    <t>Hàng trả - smart0003</t>
  </si>
  <si>
    <t>00000159</t>
  </si>
  <si>
    <t>00010751</t>
  </si>
  <si>
    <t>00012286</t>
  </si>
  <si>
    <t>00000308</t>
  </si>
  <si>
    <t>Hàng trả - phiếu HT00006956 - smart0002</t>
  </si>
  <si>
    <t>00012708</t>
  </si>
  <si>
    <t>00014263</t>
  </si>
  <si>
    <t>00014314</t>
  </si>
  <si>
    <t>00000394</t>
  </si>
  <si>
    <t>Hàng trả - phiếu HT0007498 - smart0005</t>
  </si>
  <si>
    <t>00000401</t>
  </si>
  <si>
    <t>Hàng trả - phiếu HT0007429 - smart0001</t>
  </si>
  <si>
    <t>00000402</t>
  </si>
  <si>
    <t>Hàng trả - phiếu HT0007499 - smart0005</t>
  </si>
  <si>
    <t>00015338</t>
  </si>
  <si>
    <t>00015609</t>
  </si>
  <si>
    <t>00016954</t>
  </si>
  <si>
    <t>00017416</t>
  </si>
  <si>
    <t>00017437</t>
  </si>
  <si>
    <t>00018960</t>
  </si>
  <si>
    <t>00000575</t>
  </si>
  <si>
    <t>Hàng trả - smart0005</t>
  </si>
  <si>
    <t>00000576</t>
  </si>
  <si>
    <t>00000684</t>
  </si>
  <si>
    <t>Hỗ trợ quảng cáo Q1/2025</t>
  </si>
  <si>
    <t>00020637</t>
  </si>
  <si>
    <t>00021931</t>
  </si>
  <si>
    <t>00001144</t>
  </si>
  <si>
    <t>Hàng trả - phiếu HT0008006 - smart0005</t>
  </si>
  <si>
    <t>00022038</t>
  </si>
  <si>
    <t>00022039</t>
  </si>
  <si>
    <t>00001164</t>
  </si>
  <si>
    <t>Hàng trả - phiếu HT0008113 - smart0001</t>
  </si>
  <si>
    <t>00023561</t>
  </si>
  <si>
    <t>00001220</t>
  </si>
  <si>
    <t>Hàng trả - phiếu HT0008252 - smart0003</t>
  </si>
  <si>
    <t>00025335</t>
  </si>
  <si>
    <t>00025336</t>
  </si>
  <si>
    <t>00026255</t>
  </si>
  <si>
    <t>00001295</t>
  </si>
  <si>
    <t>Hàng trả - phiếu HT0008252 - smart0004</t>
  </si>
  <si>
    <t>00001311</t>
  </si>
  <si>
    <t>Hàng trả - phiếu HT0008252 - smart0005</t>
  </si>
  <si>
    <t>00026890</t>
  </si>
  <si>
    <t>00026907</t>
  </si>
  <si>
    <t>00028064</t>
  </si>
  <si>
    <t>00029788</t>
  </si>
  <si>
    <t>Hàng trả - smart0002</t>
  </si>
  <si>
    <t>00001373</t>
  </si>
  <si>
    <t>00001377</t>
  </si>
  <si>
    <t>00031101</t>
  </si>
  <si>
    <t>00032286</t>
  </si>
  <si>
    <t>00001424</t>
  </si>
  <si>
    <t>Hàng trả - phiếu HT0008780 - smart0005</t>
  </si>
  <si>
    <t>00034331</t>
  </si>
  <si>
    <t>00001468</t>
  </si>
  <si>
    <t>Hàng trả - phiếu HT0008893 - smart0001</t>
  </si>
  <si>
    <t>00035824</t>
  </si>
  <si>
    <t>00035906</t>
  </si>
  <si>
    <t>00001493</t>
  </si>
  <si>
    <t>00001494</t>
  </si>
  <si>
    <t>00036647</t>
  </si>
  <si>
    <t>00037096</t>
  </si>
  <si>
    <t>00037150</t>
  </si>
  <si>
    <t>00037179</t>
  </si>
  <si>
    <t>00001557</t>
  </si>
  <si>
    <t>00001582</t>
  </si>
  <si>
    <t>Hàng trả - phiếu HT0009243 - smart0001</t>
  </si>
  <si>
    <t>00038975</t>
  </si>
  <si>
    <t>00040717</t>
  </si>
  <si>
    <t>00001640</t>
  </si>
  <si>
    <t>Hàng trả - phiếu HT0009244 - smart0004</t>
  </si>
  <si>
    <t>00001831</t>
  </si>
  <si>
    <t>Hàng trả - smart0001</t>
  </si>
  <si>
    <t>00049274</t>
  </si>
  <si>
    <t>AB020000228757 - Sunshine Mart Lĩnh Nam, Hoàng Mai</t>
  </si>
  <si>
    <t>00049275</t>
  </si>
  <si>
    <t>AC030000228117 - Sunshine Mart Tây Hồ</t>
  </si>
  <si>
    <t>00049276</t>
  </si>
  <si>
    <t>S002010000228767 - Sunshine Mart Bắc Từ Liêm</t>
  </si>
  <si>
    <t>00049373</t>
  </si>
  <si>
    <t>00049407</t>
  </si>
  <si>
    <t>00051927</t>
  </si>
  <si>
    <t>00053712</t>
  </si>
  <si>
    <t>00053729</t>
  </si>
  <si>
    <t>00054175</t>
  </si>
  <si>
    <t>00056647</t>
  </si>
  <si>
    <t>Sunshine Mart Dương Văn Bé, Hoàng Mai, KM CHÂN GIÒ MUỐI 300G X 10% VÀ GÀ MUỐI 500G X 10% TỪ NGÀY 1-9 ĐẾN 30-9</t>
  </si>
  <si>
    <t>00057896</t>
  </si>
  <si>
    <t>Sunshine Mart Lĩnh Nam, Hoàng Mai, CK CỐ ĐỊNH 5% + KM GÀ MUỐI 500G X 10% VÀ CHÂN GIÒ MUỐI 300G X 10% TỪ NGÀY 1-9-2025 ĐẾN 30-9-2025</t>
  </si>
  <si>
    <t>00057897</t>
  </si>
  <si>
    <t>Sunshine Mart Tây Hồ, CK CỐ ĐỊNH 5% + KM GÀ MUỐI 500G X 10% VÀ CHÂN GIÒ MUỐI 300G X 10% TỪ NGÀY 1-9-2025 ĐẾN 30-9-2025</t>
  </si>
  <si>
    <t>00057898</t>
  </si>
  <si>
    <t>Sunshine Mart Bắc Từ Liêm, CK CỐ ĐỊNH 5% + KM GÀ MUỐI 500G X 10% VÀ CHÂN GIÒ MUỐI 300G X 10% TỪ NGÀY 1-9-2025 ĐẾN 30-9-2025</t>
  </si>
  <si>
    <t>00057899</t>
  </si>
  <si>
    <t>Sunshine Mart Center, CK CỐ ĐỊNH 5% + KM GÀ MUỐI 500G X 10% VÀ CHÂN GIÒ MUỐI 300G X 10% TỪ NGÀY 1-9-2025 ĐẾN 30-9-2025</t>
  </si>
  <si>
    <t>00059138</t>
  </si>
  <si>
    <t>00059441</t>
  </si>
  <si>
    <t>00002052</t>
  </si>
  <si>
    <t>Hàng trả - SUNSHINE - smart (Phiếu trả ngày: 10/09/2025), phiếu : S002S0020925092500174 - smart0002</t>
  </si>
  <si>
    <t>00059611</t>
  </si>
  <si>
    <t>00059612</t>
  </si>
  <si>
    <t>00002080</t>
  </si>
  <si>
    <t>Hàng trả - SUNSHINE - smart0003 (Phiếu trả ngày: 16/09/2025)</t>
  </si>
  <si>
    <t>00002048</t>
  </si>
  <si>
    <t>Hàng trả - SUNSHINE - smart0003 (Phiếu trả ngày: 11/09/2025)- phiếu : S004S0040925092500159 - Sunshine Center</t>
  </si>
  <si>
    <t>00002049</t>
  </si>
  <si>
    <t>Hàng trả - SUNSHINE - smart (Phiếu trả ngày: 11/09/2025)- phiếu : ACAC0925092500161 - Sunshine Riverside</t>
  </si>
  <si>
    <t>00002053</t>
  </si>
  <si>
    <t>Hàng trả - SUNSHINE - smart (Phiếu trả ngày: 10/09/2025), phiếu: S002S0020925092500175 - smart0002</t>
  </si>
  <si>
    <t>00061205</t>
  </si>
  <si>
    <t>00061392</t>
  </si>
  <si>
    <t>S002010000235252 - Sunshine Mart Bắc Từ Liêm</t>
  </si>
  <si>
    <t>00061394</t>
  </si>
  <si>
    <t>AC030000235294 - Sunshine Mart Tây Hồ</t>
  </si>
  <si>
    <t>00061395</t>
  </si>
  <si>
    <t>S004020000235317 - Sunshine Mart Center</t>
  </si>
  <si>
    <t>00063277</t>
  </si>
  <si>
    <t>00002121</t>
  </si>
  <si>
    <t>Hàng trả - Siêu thị Sunshine Garden - smart0005</t>
  </si>
  <si>
    <t>00063338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</si>
</sst>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9" fontId="13" fillId="0" borderId="2" xfId="0" applyNumberFormat="1" applyFont="1" applyBorder="1" applyAlignment="1">
      <alignment horizontal="right" vertical="center"/>
    </xf>
    <xf numFmtId="0" fontId="13" fillId="0" borderId="2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9">
    <cellStyle name="Comma" xfId="1" builtinId="3"/>
    <cellStyle name="Comma 2" xfId="7"/>
    <cellStyle name="Normal" xfId="0" builtinId="0"/>
    <cellStyle name="Normal 2" xfId="2"/>
    <cellStyle name="Normal 2 2" xfId="6"/>
    <cellStyle name="Normal 2 2 2" xfId="8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tabSelected="1" topLeftCell="A19" workbookViewId="0">
      <selection activeCell="C11" sqref="C11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8" ht="19.5" x14ac:dyDescent="0.3">
      <c r="B1" s="62" t="s">
        <v>0</v>
      </c>
      <c r="C1" s="62"/>
      <c r="D1" s="62"/>
      <c r="E1" s="62"/>
      <c r="F1" s="62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5">
      <c r="B3" s="2"/>
      <c r="C3" s="2" t="s">
        <v>5</v>
      </c>
      <c r="D3" s="3">
        <v>4516578</v>
      </c>
      <c r="E3" s="2"/>
      <c r="F3" s="2"/>
      <c r="G3" s="18"/>
      <c r="H3" s="18"/>
    </row>
    <row r="4" spans="2:8" ht="15.75" x14ac:dyDescent="0.25">
      <c r="B4" s="20" t="s">
        <v>139</v>
      </c>
      <c r="C4" s="22" t="s">
        <v>6</v>
      </c>
      <c r="D4" s="5">
        <v>16722281</v>
      </c>
      <c r="E4" s="10"/>
      <c r="F4" s="6"/>
      <c r="H4" s="18"/>
    </row>
    <row r="5" spans="2:8" ht="15.75" x14ac:dyDescent="0.25">
      <c r="B5" s="20" t="s">
        <v>140</v>
      </c>
      <c r="C5" s="22" t="s">
        <v>6</v>
      </c>
      <c r="D5" s="5">
        <v>7454140</v>
      </c>
      <c r="E5" s="10">
        <v>412556</v>
      </c>
      <c r="F5" s="6"/>
      <c r="H5" s="18"/>
    </row>
    <row r="6" spans="2:8" ht="15.75" x14ac:dyDescent="0.25">
      <c r="B6" s="20" t="s">
        <v>141</v>
      </c>
      <c r="C6" s="22" t="s">
        <v>6</v>
      </c>
      <c r="D6" s="5">
        <v>8030885</v>
      </c>
      <c r="E6" s="10"/>
      <c r="F6" s="6"/>
      <c r="H6" s="18"/>
    </row>
    <row r="7" spans="2:8" ht="15.75" x14ac:dyDescent="0.25">
      <c r="B7" s="20" t="s">
        <v>142</v>
      </c>
      <c r="C7" s="22" t="s">
        <v>6</v>
      </c>
      <c r="D7" s="5">
        <v>11192778</v>
      </c>
      <c r="E7" s="10">
        <v>140252</v>
      </c>
      <c r="F7" s="6"/>
      <c r="H7" s="18"/>
    </row>
    <row r="8" spans="2:8" ht="15.75" x14ac:dyDescent="0.25">
      <c r="B8" s="20" t="s">
        <v>143</v>
      </c>
      <c r="C8" s="22" t="s">
        <v>6</v>
      </c>
      <c r="D8" s="5">
        <v>7890336</v>
      </c>
      <c r="E8" s="10"/>
      <c r="F8" s="6"/>
      <c r="H8" s="18"/>
    </row>
    <row r="9" spans="2:8" ht="15.75" x14ac:dyDescent="0.25">
      <c r="B9" s="20" t="s">
        <v>144</v>
      </c>
      <c r="C9" s="22" t="s">
        <v>6</v>
      </c>
      <c r="D9" s="5">
        <v>12587470</v>
      </c>
      <c r="E9" s="10"/>
      <c r="F9" s="6"/>
      <c r="H9" s="18"/>
    </row>
    <row r="10" spans="2:8" ht="15.75" x14ac:dyDescent="0.25">
      <c r="B10" s="20" t="s">
        <v>126</v>
      </c>
      <c r="C10" s="22" t="s">
        <v>6</v>
      </c>
      <c r="D10" s="5">
        <v>9017631</v>
      </c>
      <c r="E10" s="10">
        <v>153673</v>
      </c>
      <c r="F10" s="6"/>
      <c r="H10" s="18"/>
    </row>
    <row r="11" spans="2:8" ht="15.75" x14ac:dyDescent="0.25">
      <c r="B11" s="20" t="s">
        <v>145</v>
      </c>
      <c r="C11" s="22" t="s">
        <v>6</v>
      </c>
      <c r="D11" s="5">
        <v>11730592</v>
      </c>
      <c r="E11" s="10"/>
      <c r="F11" s="6"/>
      <c r="H11" s="18"/>
    </row>
    <row r="12" spans="2:8" ht="15.75" x14ac:dyDescent="0.25">
      <c r="B12" s="20"/>
      <c r="C12" s="22"/>
      <c r="D12" s="5"/>
      <c r="E12" s="10"/>
      <c r="F12" s="6"/>
      <c r="H12" s="18"/>
    </row>
    <row r="13" spans="2:8" ht="15.75" x14ac:dyDescent="0.25">
      <c r="B13" s="63" t="s">
        <v>7</v>
      </c>
      <c r="C13" s="64"/>
      <c r="D13" s="7">
        <f>+SUM(D4:D12)</f>
        <v>84626113</v>
      </c>
      <c r="E13" s="7">
        <f>+SUM(E4:E12)</f>
        <v>706481</v>
      </c>
      <c r="F13" s="9"/>
      <c r="G13" s="18"/>
      <c r="H13" s="18"/>
    </row>
    <row r="14" spans="2:8" ht="15.75" x14ac:dyDescent="0.25">
      <c r="B14" s="20" t="s">
        <v>139</v>
      </c>
      <c r="C14" s="29" t="s">
        <v>8</v>
      </c>
      <c r="D14" s="10"/>
      <c r="E14" s="4">
        <v>1038955</v>
      </c>
      <c r="F14" s="6"/>
      <c r="G14" s="18"/>
      <c r="H14" s="18"/>
    </row>
    <row r="15" spans="2:8" ht="15.75" x14ac:dyDescent="0.25">
      <c r="B15" s="20" t="s">
        <v>140</v>
      </c>
      <c r="C15" s="29" t="s">
        <v>8</v>
      </c>
      <c r="D15" s="10"/>
      <c r="E15" s="4">
        <v>1381544</v>
      </c>
      <c r="F15" s="6"/>
      <c r="G15" s="18"/>
      <c r="H15" s="18"/>
    </row>
    <row r="16" spans="2:8" ht="15.75" x14ac:dyDescent="0.25">
      <c r="B16" s="20" t="s">
        <v>141</v>
      </c>
      <c r="C16" s="29" t="s">
        <v>8</v>
      </c>
      <c r="D16" s="10"/>
      <c r="E16" s="4">
        <v>1736430</v>
      </c>
      <c r="F16" s="6"/>
      <c r="G16" s="18"/>
      <c r="H16" s="18"/>
    </row>
    <row r="17" spans="2:9" ht="15.75" x14ac:dyDescent="0.25">
      <c r="B17" s="20" t="s">
        <v>142</v>
      </c>
      <c r="C17" s="29" t="s">
        <v>8</v>
      </c>
      <c r="D17" s="10"/>
      <c r="E17" s="4">
        <v>964285</v>
      </c>
      <c r="F17" s="6"/>
      <c r="G17" s="18"/>
      <c r="H17" s="18"/>
    </row>
    <row r="18" spans="2:9" ht="15.75" x14ac:dyDescent="0.25">
      <c r="B18" s="20" t="s">
        <v>143</v>
      </c>
      <c r="C18" s="29" t="s">
        <v>8</v>
      </c>
      <c r="D18" s="10"/>
      <c r="E18" s="4">
        <v>487233</v>
      </c>
      <c r="F18" s="6"/>
      <c r="G18" s="18"/>
      <c r="H18" s="18"/>
    </row>
    <row r="19" spans="2:9" ht="15.75" x14ac:dyDescent="0.25">
      <c r="B19" s="20" t="s">
        <v>144</v>
      </c>
      <c r="C19" s="29" t="s">
        <v>8</v>
      </c>
      <c r="D19" s="10"/>
      <c r="E19" s="4">
        <v>1235226</v>
      </c>
      <c r="F19" s="6"/>
      <c r="G19" s="18"/>
      <c r="H19" s="18"/>
    </row>
    <row r="20" spans="2:9" ht="15.75" x14ac:dyDescent="0.25">
      <c r="B20" s="20" t="s">
        <v>126</v>
      </c>
      <c r="C20" s="29" t="s">
        <v>8</v>
      </c>
      <c r="D20" s="10"/>
      <c r="E20" s="4">
        <v>179153</v>
      </c>
      <c r="F20" s="6"/>
      <c r="G20" s="18"/>
      <c r="H20" s="18"/>
    </row>
    <row r="21" spans="2:9" ht="15.75" x14ac:dyDescent="0.25">
      <c r="B21" s="20" t="s">
        <v>145</v>
      </c>
      <c r="C21" s="29" t="s">
        <v>8</v>
      </c>
      <c r="D21" s="10"/>
      <c r="E21" s="4">
        <v>348017</v>
      </c>
      <c r="F21" s="6"/>
      <c r="G21" s="18"/>
      <c r="H21" s="18"/>
    </row>
    <row r="22" spans="2:9" ht="15.75" x14ac:dyDescent="0.25">
      <c r="B22" s="22"/>
      <c r="C22" s="29"/>
      <c r="D22" s="10"/>
      <c r="E22" s="4"/>
      <c r="F22" s="6"/>
      <c r="G22" s="18"/>
    </row>
    <row r="23" spans="2:9" ht="15.75" x14ac:dyDescent="0.25">
      <c r="B23" s="63" t="s">
        <v>9</v>
      </c>
      <c r="C23" s="64"/>
      <c r="D23" s="7"/>
      <c r="E23" s="8">
        <f>+SUM(E14:E22)</f>
        <v>7370843</v>
      </c>
      <c r="F23" s="9"/>
    </row>
    <row r="24" spans="2:9" ht="15.75" x14ac:dyDescent="0.25">
      <c r="B24" s="20" t="s">
        <v>139</v>
      </c>
      <c r="C24" s="15" t="s">
        <v>57</v>
      </c>
      <c r="D24" s="10"/>
      <c r="E24" s="5"/>
      <c r="F24" s="4">
        <v>0</v>
      </c>
      <c r="H24" s="18"/>
      <c r="I24" s="18"/>
    </row>
    <row r="25" spans="2:9" ht="15.75" x14ac:dyDescent="0.25">
      <c r="B25" s="20" t="s">
        <v>140</v>
      </c>
      <c r="C25" s="15" t="s">
        <v>57</v>
      </c>
      <c r="D25" s="10"/>
      <c r="E25" s="5"/>
      <c r="F25" s="4">
        <v>19787348</v>
      </c>
      <c r="H25" s="18"/>
      <c r="I25" s="18"/>
    </row>
    <row r="26" spans="2:9" ht="15.75" x14ac:dyDescent="0.25">
      <c r="B26" s="20" t="s">
        <v>141</v>
      </c>
      <c r="C26" s="15" t="s">
        <v>57</v>
      </c>
      <c r="D26" s="10"/>
      <c r="E26" s="5"/>
      <c r="F26" s="4">
        <v>6072596</v>
      </c>
      <c r="H26" s="18"/>
      <c r="I26" s="18"/>
    </row>
    <row r="27" spans="2:9" ht="15.75" x14ac:dyDescent="0.25">
      <c r="B27" s="20" t="s">
        <v>142</v>
      </c>
      <c r="C27" s="15" t="s">
        <v>57</v>
      </c>
      <c r="D27" s="10"/>
      <c r="E27" s="5"/>
      <c r="F27" s="4">
        <v>6154203</v>
      </c>
      <c r="H27" s="18"/>
      <c r="I27" s="18"/>
    </row>
    <row r="28" spans="2:9" ht="15.75" x14ac:dyDescent="0.25">
      <c r="B28" s="20" t="s">
        <v>143</v>
      </c>
      <c r="C28" s="15" t="s">
        <v>57</v>
      </c>
      <c r="D28" s="10"/>
      <c r="E28" s="5"/>
      <c r="F28" s="4">
        <v>10228493</v>
      </c>
      <c r="H28" s="18"/>
      <c r="I28" s="18"/>
    </row>
    <row r="29" spans="2:9" ht="15.75" x14ac:dyDescent="0.25">
      <c r="B29" s="20" t="s">
        <v>144</v>
      </c>
      <c r="C29" s="15" t="s">
        <v>57</v>
      </c>
      <c r="D29" s="10"/>
      <c r="E29" s="5"/>
      <c r="F29" s="4">
        <v>7403103</v>
      </c>
      <c r="H29" s="18"/>
      <c r="I29" s="18"/>
    </row>
    <row r="30" spans="2:9" ht="15.75" x14ac:dyDescent="0.25">
      <c r="B30" s="20" t="s">
        <v>126</v>
      </c>
      <c r="C30" s="15" t="s">
        <v>57</v>
      </c>
      <c r="D30" s="10"/>
      <c r="E30" s="5"/>
      <c r="F30" s="4">
        <v>11198571</v>
      </c>
      <c r="H30" s="18"/>
      <c r="I30" s="18"/>
    </row>
    <row r="31" spans="2:9" ht="15.75" x14ac:dyDescent="0.25">
      <c r="B31" s="20" t="s">
        <v>145</v>
      </c>
      <c r="C31" s="15" t="s">
        <v>57</v>
      </c>
      <c r="D31" s="10"/>
      <c r="E31" s="5"/>
      <c r="F31" s="4">
        <v>7510252</v>
      </c>
      <c r="H31" s="18"/>
      <c r="I31" s="18"/>
    </row>
    <row r="32" spans="2:9" ht="15.75" x14ac:dyDescent="0.25">
      <c r="B32" s="21"/>
      <c r="C32" s="15"/>
      <c r="D32" s="10"/>
      <c r="E32" s="5"/>
      <c r="F32" s="11"/>
    </row>
    <row r="33" spans="2:8" ht="15.75" x14ac:dyDescent="0.25">
      <c r="B33" s="63" t="s">
        <v>10</v>
      </c>
      <c r="C33" s="64"/>
      <c r="D33" s="12"/>
      <c r="E33" s="9"/>
      <c r="F33" s="13">
        <f>+SUM(F24:F32)</f>
        <v>68354566</v>
      </c>
      <c r="H33" s="19"/>
    </row>
    <row r="34" spans="2:8" ht="15.75" x14ac:dyDescent="0.25">
      <c r="B34" s="65" t="s">
        <v>11</v>
      </c>
      <c r="C34" s="66"/>
      <c r="D34" s="66"/>
      <c r="E34" s="67"/>
      <c r="F34" s="14">
        <f>+D3+D13-E13-E23-F33</f>
        <v>12710801</v>
      </c>
      <c r="G34" s="18"/>
      <c r="H34" s="18"/>
    </row>
    <row r="35" spans="2:8" x14ac:dyDescent="0.25">
      <c r="F35" s="17"/>
    </row>
    <row r="36" spans="2:8" x14ac:dyDescent="0.25">
      <c r="F36" s="17"/>
      <c r="H36" s="18"/>
    </row>
    <row r="37" spans="2:8" x14ac:dyDescent="0.25">
      <c r="F37" s="18"/>
    </row>
  </sheetData>
  <mergeCells count="5">
    <mergeCell ref="B1:F1"/>
    <mergeCell ref="B13:C13"/>
    <mergeCell ref="B23:C23"/>
    <mergeCell ref="B33:C33"/>
    <mergeCell ref="B34:E34"/>
  </mergeCells>
  <conditionalFormatting sqref="B34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45659</v>
      </c>
      <c r="B2" s="37" t="s">
        <v>146</v>
      </c>
      <c r="C2" s="37" t="s">
        <v>123</v>
      </c>
      <c r="D2" s="37" t="s">
        <v>61</v>
      </c>
      <c r="E2" s="38">
        <v>2434784</v>
      </c>
      <c r="F2" s="39" t="s">
        <v>25</v>
      </c>
      <c r="G2" s="38">
        <v>194783</v>
      </c>
      <c r="H2" s="33">
        <v>2629567</v>
      </c>
      <c r="I2" s="37" t="s">
        <v>22</v>
      </c>
      <c r="J2" s="37" t="s">
        <v>23</v>
      </c>
    </row>
    <row r="3" spans="1:10" outlineLevel="1" x14ac:dyDescent="0.25">
      <c r="A3" s="36">
        <v>45660</v>
      </c>
      <c r="B3" s="37" t="s">
        <v>147</v>
      </c>
      <c r="C3" s="37" t="s">
        <v>124</v>
      </c>
      <c r="D3" s="37" t="s">
        <v>148</v>
      </c>
      <c r="E3" s="38">
        <v>-193891</v>
      </c>
      <c r="F3" s="39" t="s">
        <v>25</v>
      </c>
      <c r="G3" s="38">
        <v>-15511</v>
      </c>
      <c r="H3" s="33">
        <v>-209402</v>
      </c>
      <c r="I3" s="37" t="s">
        <v>22</v>
      </c>
      <c r="J3" s="37" t="s">
        <v>23</v>
      </c>
    </row>
    <row r="4" spans="1:10" outlineLevel="1" x14ac:dyDescent="0.25">
      <c r="A4" s="36">
        <v>45660</v>
      </c>
      <c r="B4" s="37" t="s">
        <v>149</v>
      </c>
      <c r="C4" s="37" t="s">
        <v>124</v>
      </c>
      <c r="D4" s="37" t="s">
        <v>150</v>
      </c>
      <c r="E4" s="38">
        <v>-365991</v>
      </c>
      <c r="F4" s="39" t="s">
        <v>25</v>
      </c>
      <c r="G4" s="38">
        <v>-29279</v>
      </c>
      <c r="H4" s="33">
        <v>-395270</v>
      </c>
      <c r="I4" s="37" t="s">
        <v>22</v>
      </c>
      <c r="J4" s="37" t="s">
        <v>23</v>
      </c>
    </row>
    <row r="5" spans="1:10" outlineLevel="1" x14ac:dyDescent="0.25">
      <c r="A5" s="36">
        <v>45661</v>
      </c>
      <c r="B5" s="37" t="s">
        <v>151</v>
      </c>
      <c r="C5" s="37" t="s">
        <v>123</v>
      </c>
      <c r="D5" s="37" t="s">
        <v>28</v>
      </c>
      <c r="E5" s="38">
        <v>1123405</v>
      </c>
      <c r="F5" s="39" t="s">
        <v>25</v>
      </c>
      <c r="G5" s="38">
        <v>89872</v>
      </c>
      <c r="H5" s="33">
        <v>1213277</v>
      </c>
      <c r="I5" s="37" t="s">
        <v>22</v>
      </c>
      <c r="J5" s="37" t="s">
        <v>23</v>
      </c>
    </row>
    <row r="6" spans="1:10" outlineLevel="1" x14ac:dyDescent="0.25">
      <c r="A6" s="36">
        <v>45661</v>
      </c>
      <c r="B6" s="37" t="s">
        <v>152</v>
      </c>
      <c r="C6" s="37" t="s">
        <v>123</v>
      </c>
      <c r="D6" s="37" t="s">
        <v>53</v>
      </c>
      <c r="E6" s="38">
        <v>1453690</v>
      </c>
      <c r="F6" s="39" t="s">
        <v>25</v>
      </c>
      <c r="G6" s="38">
        <v>116295</v>
      </c>
      <c r="H6" s="33">
        <v>1569985</v>
      </c>
      <c r="I6" s="37" t="s">
        <v>22</v>
      </c>
      <c r="J6" s="37" t="s">
        <v>23</v>
      </c>
    </row>
    <row r="7" spans="1:10" outlineLevel="1" x14ac:dyDescent="0.25">
      <c r="A7" s="36">
        <v>45663</v>
      </c>
      <c r="B7" s="37" t="s">
        <v>153</v>
      </c>
      <c r="C7" s="37" t="s">
        <v>124</v>
      </c>
      <c r="D7" s="37" t="s">
        <v>148</v>
      </c>
      <c r="E7" s="38">
        <v>-94399</v>
      </c>
      <c r="F7" s="39" t="s">
        <v>25</v>
      </c>
      <c r="G7" s="38">
        <v>-7552</v>
      </c>
      <c r="H7" s="33">
        <v>-101951</v>
      </c>
      <c r="I7" s="37" t="s">
        <v>22</v>
      </c>
      <c r="J7" s="37" t="s">
        <v>23</v>
      </c>
    </row>
    <row r="8" spans="1:10" outlineLevel="1" x14ac:dyDescent="0.25">
      <c r="A8" s="36">
        <v>45663</v>
      </c>
      <c r="B8" s="37" t="s">
        <v>154</v>
      </c>
      <c r="C8" s="37" t="s">
        <v>124</v>
      </c>
      <c r="D8" s="37" t="s">
        <v>155</v>
      </c>
      <c r="E8" s="38">
        <v>-307715</v>
      </c>
      <c r="F8" s="39" t="s">
        <v>25</v>
      </c>
      <c r="G8" s="38">
        <v>-24617</v>
      </c>
      <c r="H8" s="33">
        <v>-332332</v>
      </c>
      <c r="I8" s="37" t="s">
        <v>22</v>
      </c>
      <c r="J8" s="37" t="s">
        <v>23</v>
      </c>
    </row>
    <row r="9" spans="1:10" outlineLevel="1" x14ac:dyDescent="0.25">
      <c r="A9" s="36">
        <v>45668</v>
      </c>
      <c r="B9" s="37" t="s">
        <v>156</v>
      </c>
      <c r="C9" s="37" t="s">
        <v>123</v>
      </c>
      <c r="D9" s="37" t="s">
        <v>24</v>
      </c>
      <c r="E9" s="38">
        <v>1318001</v>
      </c>
      <c r="F9" s="39" t="s">
        <v>25</v>
      </c>
      <c r="G9" s="38">
        <v>105440</v>
      </c>
      <c r="H9" s="33">
        <v>1423441</v>
      </c>
      <c r="I9" s="37" t="s">
        <v>22</v>
      </c>
      <c r="J9" s="37" t="s">
        <v>23</v>
      </c>
    </row>
    <row r="10" spans="1:10" outlineLevel="1" x14ac:dyDescent="0.25">
      <c r="A10" s="36">
        <v>45675</v>
      </c>
      <c r="B10" s="37" t="s">
        <v>157</v>
      </c>
      <c r="C10" s="37" t="s">
        <v>123</v>
      </c>
      <c r="D10" s="37" t="s">
        <v>28</v>
      </c>
      <c r="E10" s="38">
        <v>3029449</v>
      </c>
      <c r="F10" s="39" t="s">
        <v>25</v>
      </c>
      <c r="G10" s="38">
        <v>242356</v>
      </c>
      <c r="H10" s="33">
        <v>3271805</v>
      </c>
      <c r="I10" s="37" t="s">
        <v>22</v>
      </c>
      <c r="J10" s="37" t="s">
        <v>23</v>
      </c>
    </row>
    <row r="11" spans="1:10" x14ac:dyDescent="0.25">
      <c r="A11" s="36">
        <v>45678</v>
      </c>
      <c r="B11" s="37" t="s">
        <v>158</v>
      </c>
      <c r="C11" s="37" t="s">
        <v>123</v>
      </c>
      <c r="D11" s="37" t="s">
        <v>24</v>
      </c>
      <c r="E11" s="38">
        <v>2990740</v>
      </c>
      <c r="F11" s="39" t="s">
        <v>25</v>
      </c>
      <c r="G11" s="38">
        <v>239259</v>
      </c>
      <c r="H11" s="33">
        <v>3229999</v>
      </c>
      <c r="I11" s="37" t="s">
        <v>22</v>
      </c>
      <c r="J11" s="37" t="s">
        <v>23</v>
      </c>
    </row>
    <row r="12" spans="1:10" x14ac:dyDescent="0.25">
      <c r="A12" s="36">
        <v>45678</v>
      </c>
      <c r="B12" s="37" t="s">
        <v>159</v>
      </c>
      <c r="C12" s="37" t="s">
        <v>123</v>
      </c>
      <c r="D12" s="37" t="s">
        <v>53</v>
      </c>
      <c r="E12" s="38">
        <v>3133525</v>
      </c>
      <c r="F12" s="39" t="s">
        <v>25</v>
      </c>
      <c r="G12" s="38">
        <v>250682</v>
      </c>
      <c r="H12" s="33">
        <v>3384207</v>
      </c>
      <c r="I12" s="37" t="s">
        <v>22</v>
      </c>
      <c r="J12" s="37" t="s">
        <v>23</v>
      </c>
    </row>
    <row r="13" spans="1:10" x14ac:dyDescent="0.25">
      <c r="H13" s="33">
        <f>SUM(H2:H12)</f>
        <v>15683326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8" t="s">
        <v>12</v>
      </c>
      <c r="B1" s="68"/>
      <c r="C1" s="68"/>
      <c r="D1" s="68"/>
      <c r="E1" s="68"/>
      <c r="F1" s="68"/>
      <c r="G1" s="68"/>
      <c r="H1" s="68"/>
      <c r="I1" s="68"/>
      <c r="J1" s="68"/>
    </row>
    <row r="2" spans="1:11" x14ac:dyDescent="0.25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J23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collapsed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hidden="1" outlineLevel="1" x14ac:dyDescent="0.25">
      <c r="A2" s="36">
        <v>45905</v>
      </c>
      <c r="B2" s="37" t="s">
        <v>255</v>
      </c>
      <c r="C2" s="37" t="s">
        <v>123</v>
      </c>
      <c r="D2" s="37" t="s">
        <v>256</v>
      </c>
      <c r="E2" s="38">
        <v>1097321</v>
      </c>
      <c r="F2" s="39" t="s">
        <v>25</v>
      </c>
      <c r="G2" s="38">
        <v>87786</v>
      </c>
      <c r="H2" s="38">
        <v>1185107</v>
      </c>
      <c r="I2" s="37" t="s">
        <v>22</v>
      </c>
      <c r="J2" s="37" t="s">
        <v>23</v>
      </c>
    </row>
    <row r="3" spans="1:10" hidden="1" outlineLevel="1" x14ac:dyDescent="0.25">
      <c r="A3" s="36">
        <v>45909</v>
      </c>
      <c r="B3" s="37" t="s">
        <v>257</v>
      </c>
      <c r="C3" s="37" t="s">
        <v>123</v>
      </c>
      <c r="D3" s="37" t="s">
        <v>258</v>
      </c>
      <c r="E3" s="38">
        <v>832005</v>
      </c>
      <c r="F3" s="39" t="s">
        <v>25</v>
      </c>
      <c r="G3" s="38">
        <v>66560</v>
      </c>
      <c r="H3" s="38">
        <v>898565</v>
      </c>
      <c r="I3" s="37" t="s">
        <v>22</v>
      </c>
      <c r="J3" s="37" t="s">
        <v>23</v>
      </c>
    </row>
    <row r="4" spans="1:10" hidden="1" outlineLevel="1" x14ac:dyDescent="0.25">
      <c r="A4" s="36">
        <v>45909</v>
      </c>
      <c r="B4" s="37" t="s">
        <v>259</v>
      </c>
      <c r="C4" s="37" t="s">
        <v>123</v>
      </c>
      <c r="D4" s="37" t="s">
        <v>260</v>
      </c>
      <c r="E4" s="38">
        <v>1695505</v>
      </c>
      <c r="F4" s="39" t="s">
        <v>25</v>
      </c>
      <c r="G4" s="38">
        <v>135640</v>
      </c>
      <c r="H4" s="38">
        <v>1831145</v>
      </c>
      <c r="I4" s="37" t="s">
        <v>22</v>
      </c>
      <c r="J4" s="37" t="s">
        <v>23</v>
      </c>
    </row>
    <row r="5" spans="1:10" hidden="1" outlineLevel="1" x14ac:dyDescent="0.25">
      <c r="A5" s="36">
        <v>45909</v>
      </c>
      <c r="B5" s="37" t="s">
        <v>261</v>
      </c>
      <c r="C5" s="37" t="s">
        <v>123</v>
      </c>
      <c r="D5" s="37" t="s">
        <v>262</v>
      </c>
      <c r="E5" s="38">
        <v>928920</v>
      </c>
      <c r="F5" s="39" t="s">
        <v>25</v>
      </c>
      <c r="G5" s="38">
        <v>74314</v>
      </c>
      <c r="H5" s="38">
        <v>1003234</v>
      </c>
      <c r="I5" s="37" t="s">
        <v>22</v>
      </c>
      <c r="J5" s="37" t="s">
        <v>23</v>
      </c>
    </row>
    <row r="6" spans="1:10" hidden="1" outlineLevel="1" x14ac:dyDescent="0.25">
      <c r="A6" s="36">
        <v>45909</v>
      </c>
      <c r="B6" s="37" t="s">
        <v>263</v>
      </c>
      <c r="C6" s="37" t="s">
        <v>123</v>
      </c>
      <c r="D6" s="37" t="s">
        <v>264</v>
      </c>
      <c r="E6" s="38">
        <v>1679229</v>
      </c>
      <c r="F6" s="39" t="s">
        <v>25</v>
      </c>
      <c r="G6" s="38">
        <v>134338</v>
      </c>
      <c r="H6" s="38">
        <v>1813567</v>
      </c>
      <c r="I6" s="37" t="s">
        <v>22</v>
      </c>
      <c r="J6" s="37" t="s">
        <v>23</v>
      </c>
    </row>
    <row r="7" spans="1:10" hidden="1" outlineLevel="1" x14ac:dyDescent="0.25">
      <c r="A7" s="36">
        <v>45912</v>
      </c>
      <c r="B7" s="37" t="s">
        <v>265</v>
      </c>
      <c r="C7" s="37" t="s">
        <v>123</v>
      </c>
      <c r="D7" s="37" t="s">
        <v>24</v>
      </c>
      <c r="E7" s="38">
        <v>1186240</v>
      </c>
      <c r="F7" s="39" t="s">
        <v>25</v>
      </c>
      <c r="G7" s="38">
        <v>94899</v>
      </c>
      <c r="H7" s="38">
        <v>1281139</v>
      </c>
      <c r="I7" s="37" t="s">
        <v>22</v>
      </c>
      <c r="J7" s="37" t="s">
        <v>23</v>
      </c>
    </row>
    <row r="8" spans="1:10" hidden="1" outlineLevel="1" x14ac:dyDescent="0.25">
      <c r="A8" s="36">
        <v>45913</v>
      </c>
      <c r="B8" s="37" t="s">
        <v>266</v>
      </c>
      <c r="C8" s="37" t="s">
        <v>123</v>
      </c>
      <c r="D8" s="37" t="s">
        <v>260</v>
      </c>
      <c r="E8" s="38">
        <v>1310263</v>
      </c>
      <c r="F8" s="39" t="s">
        <v>25</v>
      </c>
      <c r="G8" s="38">
        <v>104821</v>
      </c>
      <c r="H8" s="38">
        <v>1415084</v>
      </c>
      <c r="I8" s="37" t="s">
        <v>22</v>
      </c>
      <c r="J8" s="37" t="s">
        <v>23</v>
      </c>
    </row>
    <row r="9" spans="1:10" outlineLevel="1" x14ac:dyDescent="0.25">
      <c r="A9" s="36">
        <v>45916</v>
      </c>
      <c r="B9" s="37" t="s">
        <v>267</v>
      </c>
      <c r="C9" s="37" t="s">
        <v>124</v>
      </c>
      <c r="D9" s="37" t="s">
        <v>268</v>
      </c>
      <c r="E9" s="38">
        <v>-339840</v>
      </c>
      <c r="F9" s="39" t="s">
        <v>25</v>
      </c>
      <c r="G9" s="38">
        <v>-27187</v>
      </c>
      <c r="H9" s="38">
        <v>-367027</v>
      </c>
      <c r="I9" s="37" t="s">
        <v>22</v>
      </c>
      <c r="J9" s="37" t="s">
        <v>23</v>
      </c>
    </row>
    <row r="10" spans="1:10" hidden="1" outlineLevel="1" x14ac:dyDescent="0.25">
      <c r="A10" s="36">
        <v>45916</v>
      </c>
      <c r="B10" s="37" t="s">
        <v>269</v>
      </c>
      <c r="C10" s="37" t="s">
        <v>123</v>
      </c>
      <c r="D10" s="37" t="s">
        <v>61</v>
      </c>
      <c r="E10" s="38">
        <v>1201744</v>
      </c>
      <c r="F10" s="39" t="s">
        <v>25</v>
      </c>
      <c r="G10" s="38">
        <v>96140</v>
      </c>
      <c r="H10" s="38">
        <v>1297884</v>
      </c>
      <c r="I10" s="37" t="s">
        <v>22</v>
      </c>
      <c r="J10" s="37" t="s">
        <v>23</v>
      </c>
    </row>
    <row r="11" spans="1:10" hidden="1" x14ac:dyDescent="0.25">
      <c r="A11" s="36">
        <v>45916</v>
      </c>
      <c r="B11" s="37" t="s">
        <v>270</v>
      </c>
      <c r="C11" s="37" t="s">
        <v>123</v>
      </c>
      <c r="D11" s="37" t="s">
        <v>24</v>
      </c>
      <c r="E11" s="38">
        <v>1036405</v>
      </c>
      <c r="F11" s="39" t="s">
        <v>25</v>
      </c>
      <c r="G11" s="38">
        <v>82912</v>
      </c>
      <c r="H11" s="38">
        <v>1119317</v>
      </c>
      <c r="I11" s="37" t="s">
        <v>22</v>
      </c>
      <c r="J11" s="37" t="s">
        <v>23</v>
      </c>
    </row>
    <row r="12" spans="1:10" x14ac:dyDescent="0.25">
      <c r="A12" s="36">
        <v>45918</v>
      </c>
      <c r="B12" s="37" t="s">
        <v>271</v>
      </c>
      <c r="C12" s="37" t="s">
        <v>124</v>
      </c>
      <c r="D12" s="37" t="s">
        <v>272</v>
      </c>
      <c r="E12" s="38">
        <v>-316518</v>
      </c>
      <c r="F12" s="39" t="s">
        <v>25</v>
      </c>
      <c r="G12" s="38">
        <v>-25321</v>
      </c>
      <c r="H12" s="38">
        <v>-341839</v>
      </c>
      <c r="I12" s="37" t="s">
        <v>22</v>
      </c>
      <c r="J12" s="37" t="s">
        <v>23</v>
      </c>
    </row>
    <row r="13" spans="1:10" x14ac:dyDescent="0.25">
      <c r="A13" s="36">
        <v>45920</v>
      </c>
      <c r="B13" s="37" t="s">
        <v>273</v>
      </c>
      <c r="C13" s="37" t="s">
        <v>124</v>
      </c>
      <c r="D13" s="37" t="s">
        <v>274</v>
      </c>
      <c r="E13" s="38">
        <v>-441436</v>
      </c>
      <c r="F13" s="39" t="s">
        <v>25</v>
      </c>
      <c r="G13" s="38">
        <v>-35315</v>
      </c>
      <c r="H13" s="38">
        <v>-476751</v>
      </c>
      <c r="I13" s="37" t="s">
        <v>22</v>
      </c>
      <c r="J13" s="37" t="s">
        <v>23</v>
      </c>
    </row>
    <row r="14" spans="1:10" x14ac:dyDescent="0.25">
      <c r="A14" s="36">
        <v>45920</v>
      </c>
      <c r="B14" s="37" t="s">
        <v>275</v>
      </c>
      <c r="C14" s="37" t="s">
        <v>124</v>
      </c>
      <c r="D14" s="37" t="s">
        <v>276</v>
      </c>
      <c r="E14" s="38">
        <v>-176044</v>
      </c>
      <c r="F14" s="39" t="s">
        <v>25</v>
      </c>
      <c r="G14" s="38">
        <v>-14083</v>
      </c>
      <c r="H14" s="38">
        <v>-190127</v>
      </c>
      <c r="I14" s="37" t="s">
        <v>22</v>
      </c>
      <c r="J14" s="37" t="s">
        <v>23</v>
      </c>
    </row>
    <row r="15" spans="1:10" x14ac:dyDescent="0.25">
      <c r="A15" s="36">
        <v>45920</v>
      </c>
      <c r="B15" s="37" t="s">
        <v>277</v>
      </c>
      <c r="C15" s="37" t="s">
        <v>124</v>
      </c>
      <c r="D15" s="37" t="s">
        <v>278</v>
      </c>
      <c r="E15" s="38">
        <v>-70538</v>
      </c>
      <c r="F15" s="39" t="s">
        <v>25</v>
      </c>
      <c r="G15" s="38">
        <v>-5643</v>
      </c>
      <c r="H15" s="38">
        <v>-76181</v>
      </c>
      <c r="I15" s="37" t="s">
        <v>22</v>
      </c>
      <c r="J15" s="37" t="s">
        <v>23</v>
      </c>
    </row>
    <row r="16" spans="1:10" hidden="1" x14ac:dyDescent="0.25">
      <c r="A16" s="36">
        <v>45920</v>
      </c>
      <c r="B16" s="37" t="s">
        <v>279</v>
      </c>
      <c r="C16" s="37" t="s">
        <v>123</v>
      </c>
      <c r="D16" s="37" t="s">
        <v>61</v>
      </c>
      <c r="E16" s="38">
        <v>941434</v>
      </c>
      <c r="F16" s="39" t="s">
        <v>25</v>
      </c>
      <c r="G16" s="38">
        <v>75315</v>
      </c>
      <c r="H16" s="38">
        <v>1016749</v>
      </c>
      <c r="I16" s="37" t="s">
        <v>22</v>
      </c>
      <c r="J16" s="37" t="s">
        <v>23</v>
      </c>
    </row>
    <row r="17" spans="1:10" hidden="1" x14ac:dyDescent="0.25">
      <c r="A17" s="36">
        <v>45924</v>
      </c>
      <c r="B17" s="37" t="s">
        <v>280</v>
      </c>
      <c r="C17" s="37" t="s">
        <v>123</v>
      </c>
      <c r="D17" s="37" t="s">
        <v>281</v>
      </c>
      <c r="E17" s="38">
        <v>680620</v>
      </c>
      <c r="F17" s="39" t="s">
        <v>25</v>
      </c>
      <c r="G17" s="38">
        <v>54450</v>
      </c>
      <c r="H17" s="38">
        <v>735070</v>
      </c>
      <c r="I17" s="37" t="s">
        <v>22</v>
      </c>
      <c r="J17" s="37" t="s">
        <v>23</v>
      </c>
    </row>
    <row r="18" spans="1:10" hidden="1" x14ac:dyDescent="0.25">
      <c r="A18" s="36">
        <v>45924</v>
      </c>
      <c r="B18" s="37" t="s">
        <v>282</v>
      </c>
      <c r="C18" s="37" t="s">
        <v>123</v>
      </c>
      <c r="D18" s="37" t="s">
        <v>283</v>
      </c>
      <c r="E18" s="38">
        <v>761989</v>
      </c>
      <c r="F18" s="39" t="s">
        <v>25</v>
      </c>
      <c r="G18" s="38">
        <v>60959</v>
      </c>
      <c r="H18" s="38">
        <v>822948</v>
      </c>
      <c r="I18" s="37" t="s">
        <v>22</v>
      </c>
      <c r="J18" s="37" t="s">
        <v>23</v>
      </c>
    </row>
    <row r="19" spans="1:10" hidden="1" x14ac:dyDescent="0.25">
      <c r="A19" s="36">
        <v>45924</v>
      </c>
      <c r="B19" s="37" t="s">
        <v>284</v>
      </c>
      <c r="C19" s="37" t="s">
        <v>123</v>
      </c>
      <c r="D19" s="37" t="s">
        <v>285</v>
      </c>
      <c r="E19" s="38">
        <v>1660400</v>
      </c>
      <c r="F19" s="39" t="s">
        <v>25</v>
      </c>
      <c r="G19" s="38">
        <v>132832</v>
      </c>
      <c r="H19" s="38">
        <v>1793232</v>
      </c>
      <c r="I19" s="37" t="s">
        <v>22</v>
      </c>
      <c r="J19" s="37" t="s">
        <v>23</v>
      </c>
    </row>
    <row r="20" spans="1:10" hidden="1" x14ac:dyDescent="0.25">
      <c r="A20" s="36">
        <v>45929</v>
      </c>
      <c r="B20" s="37" t="s">
        <v>286</v>
      </c>
      <c r="C20" s="37" t="s">
        <v>123</v>
      </c>
      <c r="D20" s="37" t="s">
        <v>53</v>
      </c>
      <c r="E20" s="38">
        <v>614288</v>
      </c>
      <c r="F20" s="39" t="s">
        <v>25</v>
      </c>
      <c r="G20" s="38">
        <v>49143</v>
      </c>
      <c r="H20" s="38">
        <v>663431</v>
      </c>
      <c r="I20" s="37" t="s">
        <v>22</v>
      </c>
      <c r="J20" s="37" t="s">
        <v>23</v>
      </c>
    </row>
    <row r="21" spans="1:10" x14ac:dyDescent="0.25">
      <c r="A21" s="36">
        <v>45929</v>
      </c>
      <c r="B21" s="61" t="s">
        <v>287</v>
      </c>
      <c r="C21" s="37" t="s">
        <v>124</v>
      </c>
      <c r="D21" s="37" t="s">
        <v>288</v>
      </c>
      <c r="E21" s="38">
        <v>-95344</v>
      </c>
      <c r="F21" s="39" t="s">
        <v>25</v>
      </c>
      <c r="G21" s="38">
        <v>-7628</v>
      </c>
      <c r="H21" s="38">
        <v>-102972</v>
      </c>
      <c r="I21" s="37" t="s">
        <v>22</v>
      </c>
      <c r="J21" s="37" t="s">
        <v>23</v>
      </c>
    </row>
    <row r="22" spans="1:10" hidden="1" x14ac:dyDescent="0.25">
      <c r="A22" s="36">
        <v>45930</v>
      </c>
      <c r="B22" s="37" t="s">
        <v>289</v>
      </c>
      <c r="C22" s="37" t="s">
        <v>123</v>
      </c>
      <c r="D22" s="37" t="s">
        <v>24</v>
      </c>
      <c r="E22" s="38">
        <v>1027543</v>
      </c>
      <c r="F22" s="39" t="s">
        <v>25</v>
      </c>
      <c r="G22" s="38">
        <v>82203</v>
      </c>
      <c r="H22" s="38">
        <v>1109746</v>
      </c>
      <c r="I22" s="37" t="s">
        <v>22</v>
      </c>
      <c r="J22" s="37" t="s">
        <v>23</v>
      </c>
    </row>
    <row r="23" spans="1:10" hidden="1" x14ac:dyDescent="0.25">
      <c r="H23" s="38">
        <f>SUM(H2:H22)</f>
        <v>16431321</v>
      </c>
    </row>
  </sheetData>
  <autoFilter ref="A1:J23">
    <filterColumn colId="4">
      <customFilters>
        <customFilter operator="lessThan" val="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12" sqref="A1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45874</v>
      </c>
      <c r="B2" s="37" t="s">
        <v>241</v>
      </c>
      <c r="C2" s="37" t="s">
        <v>124</v>
      </c>
      <c r="D2" s="37" t="s">
        <v>242</v>
      </c>
      <c r="E2" s="38">
        <v>-322239</v>
      </c>
      <c r="F2" s="39" t="s">
        <v>25</v>
      </c>
      <c r="G2" s="38">
        <v>-25778</v>
      </c>
      <c r="H2" s="38">
        <v>-348017</v>
      </c>
      <c r="I2" s="37" t="s">
        <v>22</v>
      </c>
      <c r="J2" s="37" t="s">
        <v>23</v>
      </c>
    </row>
    <row r="3" spans="1:10" outlineLevel="1" x14ac:dyDescent="0.25">
      <c r="A3" s="36">
        <v>45874</v>
      </c>
      <c r="B3" s="37" t="s">
        <v>243</v>
      </c>
      <c r="C3" s="37" t="s">
        <v>123</v>
      </c>
      <c r="D3" s="37" t="s">
        <v>244</v>
      </c>
      <c r="E3" s="38">
        <v>1166106</v>
      </c>
      <c r="F3" s="39" t="s">
        <v>25</v>
      </c>
      <c r="G3" s="38">
        <v>93288</v>
      </c>
      <c r="H3" s="38">
        <v>1259394</v>
      </c>
      <c r="I3" s="37" t="s">
        <v>22</v>
      </c>
      <c r="J3" s="37" t="s">
        <v>23</v>
      </c>
    </row>
    <row r="4" spans="1:10" outlineLevel="1" x14ac:dyDescent="0.25">
      <c r="A4" s="36">
        <v>45874</v>
      </c>
      <c r="B4" s="37" t="s">
        <v>245</v>
      </c>
      <c r="C4" s="37" t="s">
        <v>123</v>
      </c>
      <c r="D4" s="37" t="s">
        <v>246</v>
      </c>
      <c r="E4" s="38">
        <v>1518204</v>
      </c>
      <c r="F4" s="39" t="s">
        <v>25</v>
      </c>
      <c r="G4" s="38">
        <v>121456</v>
      </c>
      <c r="H4" s="38">
        <v>1639660</v>
      </c>
      <c r="I4" s="37" t="s">
        <v>22</v>
      </c>
      <c r="J4" s="37" t="s">
        <v>23</v>
      </c>
    </row>
    <row r="5" spans="1:10" outlineLevel="1" x14ac:dyDescent="0.25">
      <c r="A5" s="36">
        <v>45874</v>
      </c>
      <c r="B5" s="37" t="s">
        <v>247</v>
      </c>
      <c r="C5" s="37" t="s">
        <v>123</v>
      </c>
      <c r="D5" s="37" t="s">
        <v>248</v>
      </c>
      <c r="E5" s="38">
        <v>1430904</v>
      </c>
      <c r="F5" s="39" t="s">
        <v>25</v>
      </c>
      <c r="G5" s="38">
        <v>114472</v>
      </c>
      <c r="H5" s="38">
        <v>1545376</v>
      </c>
      <c r="I5" s="37" t="s">
        <v>22</v>
      </c>
      <c r="J5" s="37" t="s">
        <v>23</v>
      </c>
    </row>
    <row r="6" spans="1:10" outlineLevel="1" x14ac:dyDescent="0.25">
      <c r="A6" s="36">
        <v>45875</v>
      </c>
      <c r="B6" s="37" t="s">
        <v>249</v>
      </c>
      <c r="C6" s="37" t="s">
        <v>123</v>
      </c>
      <c r="D6" s="37" t="s">
        <v>61</v>
      </c>
      <c r="E6" s="38">
        <v>1291702</v>
      </c>
      <c r="F6" s="39" t="s">
        <v>25</v>
      </c>
      <c r="G6" s="38">
        <v>103336</v>
      </c>
      <c r="H6" s="38">
        <v>1395038</v>
      </c>
      <c r="I6" s="37" t="s">
        <v>22</v>
      </c>
      <c r="J6" s="37" t="s">
        <v>23</v>
      </c>
    </row>
    <row r="7" spans="1:10" outlineLevel="1" x14ac:dyDescent="0.25">
      <c r="A7" s="36">
        <v>45875</v>
      </c>
      <c r="B7" s="37" t="s">
        <v>250</v>
      </c>
      <c r="C7" s="37" t="s">
        <v>123</v>
      </c>
      <c r="D7" s="37" t="s">
        <v>53</v>
      </c>
      <c r="E7" s="38">
        <v>600942</v>
      </c>
      <c r="F7" s="39" t="s">
        <v>25</v>
      </c>
      <c r="G7" s="38">
        <v>48075</v>
      </c>
      <c r="H7" s="38">
        <v>649017</v>
      </c>
      <c r="I7" s="37" t="s">
        <v>22</v>
      </c>
      <c r="J7" s="37" t="s">
        <v>23</v>
      </c>
    </row>
    <row r="8" spans="1:10" outlineLevel="1" x14ac:dyDescent="0.25">
      <c r="A8" s="36">
        <v>45883</v>
      </c>
      <c r="B8" s="37" t="s">
        <v>251</v>
      </c>
      <c r="C8" s="37" t="s">
        <v>123</v>
      </c>
      <c r="D8" s="37" t="s">
        <v>28</v>
      </c>
      <c r="E8" s="38">
        <v>812365</v>
      </c>
      <c r="F8" s="39" t="s">
        <v>25</v>
      </c>
      <c r="G8" s="38">
        <v>64989</v>
      </c>
      <c r="H8" s="38">
        <v>877354</v>
      </c>
      <c r="I8" s="37" t="s">
        <v>22</v>
      </c>
      <c r="J8" s="37" t="s">
        <v>23</v>
      </c>
    </row>
    <row r="9" spans="1:10" outlineLevel="1" x14ac:dyDescent="0.25">
      <c r="A9" s="36">
        <v>45890</v>
      </c>
      <c r="B9" s="37" t="s">
        <v>252</v>
      </c>
      <c r="C9" s="37" t="s">
        <v>123</v>
      </c>
      <c r="D9" s="37" t="s">
        <v>24</v>
      </c>
      <c r="E9" s="38">
        <v>1299419</v>
      </c>
      <c r="F9" s="39" t="s">
        <v>25</v>
      </c>
      <c r="G9" s="38">
        <v>103954</v>
      </c>
      <c r="H9" s="38">
        <v>1403373</v>
      </c>
      <c r="I9" s="37" t="s">
        <v>22</v>
      </c>
      <c r="J9" s="37" t="s">
        <v>23</v>
      </c>
    </row>
    <row r="10" spans="1:10" outlineLevel="1" x14ac:dyDescent="0.25">
      <c r="A10" s="36">
        <v>45891</v>
      </c>
      <c r="B10" s="37" t="s">
        <v>253</v>
      </c>
      <c r="C10" s="37" t="s">
        <v>123</v>
      </c>
      <c r="D10" s="37" t="s">
        <v>53</v>
      </c>
      <c r="E10" s="38">
        <v>1156189</v>
      </c>
      <c r="F10" s="39" t="s">
        <v>25</v>
      </c>
      <c r="G10" s="38">
        <v>92495</v>
      </c>
      <c r="H10" s="38">
        <v>1248684</v>
      </c>
      <c r="I10" s="37" t="s">
        <v>22</v>
      </c>
      <c r="J10" s="37" t="s">
        <v>23</v>
      </c>
    </row>
    <row r="11" spans="1:10" x14ac:dyDescent="0.25">
      <c r="A11" s="36">
        <v>45892</v>
      </c>
      <c r="B11" s="37" t="s">
        <v>254</v>
      </c>
      <c r="C11" s="37" t="s">
        <v>123</v>
      </c>
      <c r="D11" s="37" t="s">
        <v>61</v>
      </c>
      <c r="E11" s="38">
        <v>1585830</v>
      </c>
      <c r="F11" s="39" t="s">
        <v>25</v>
      </c>
      <c r="G11" s="38">
        <v>126866</v>
      </c>
      <c r="H11" s="38">
        <v>1712696</v>
      </c>
      <c r="I11" s="37" t="s">
        <v>22</v>
      </c>
      <c r="J11" s="37" t="s">
        <v>23</v>
      </c>
    </row>
    <row r="12" spans="1:10" x14ac:dyDescent="0.25">
      <c r="H12" s="38">
        <f>SUM(H2:H11)</f>
        <v>11382575</v>
      </c>
    </row>
  </sheetData>
  <autoFilter ref="A1:J1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45842</v>
      </c>
      <c r="B2" s="37" t="s">
        <v>127</v>
      </c>
      <c r="C2" s="37" t="s">
        <v>123</v>
      </c>
      <c r="D2" s="37" t="s">
        <v>61</v>
      </c>
      <c r="E2" s="38">
        <v>1546871</v>
      </c>
      <c r="F2" s="39" t="s">
        <v>25</v>
      </c>
      <c r="G2" s="38">
        <v>123750</v>
      </c>
      <c r="H2" s="38">
        <v>1670621</v>
      </c>
      <c r="I2" s="37" t="s">
        <v>22</v>
      </c>
      <c r="J2" s="37" t="s">
        <v>23</v>
      </c>
    </row>
    <row r="3" spans="1:10" outlineLevel="1" x14ac:dyDescent="0.25">
      <c r="A3" s="36">
        <v>45845</v>
      </c>
      <c r="B3" s="37" t="s">
        <v>128</v>
      </c>
      <c r="C3" s="37" t="s">
        <v>123</v>
      </c>
      <c r="D3" s="37" t="s">
        <v>28</v>
      </c>
      <c r="E3" s="38">
        <v>1250489</v>
      </c>
      <c r="F3" s="39" t="s">
        <v>25</v>
      </c>
      <c r="G3" s="38">
        <v>100039</v>
      </c>
      <c r="H3" s="38">
        <v>1350528</v>
      </c>
      <c r="I3" s="37" t="s">
        <v>22</v>
      </c>
      <c r="J3" s="37" t="s">
        <v>23</v>
      </c>
    </row>
    <row r="4" spans="1:10" outlineLevel="1" x14ac:dyDescent="0.25">
      <c r="A4" s="36">
        <v>45845</v>
      </c>
      <c r="B4" s="37" t="s">
        <v>129</v>
      </c>
      <c r="C4" s="37" t="s">
        <v>123</v>
      </c>
      <c r="D4" s="37" t="s">
        <v>24</v>
      </c>
      <c r="E4" s="38">
        <v>1114182</v>
      </c>
      <c r="F4" s="39" t="s">
        <v>25</v>
      </c>
      <c r="G4" s="38">
        <v>89135</v>
      </c>
      <c r="H4" s="38">
        <v>1203317</v>
      </c>
      <c r="I4" s="37" t="s">
        <v>22</v>
      </c>
      <c r="J4" s="37" t="s">
        <v>23</v>
      </c>
    </row>
    <row r="5" spans="1:10" outlineLevel="1" x14ac:dyDescent="0.25">
      <c r="A5" s="36">
        <v>45852</v>
      </c>
      <c r="B5" s="37" t="s">
        <v>130</v>
      </c>
      <c r="C5" s="37" t="s">
        <v>124</v>
      </c>
      <c r="D5" s="37" t="s">
        <v>131</v>
      </c>
      <c r="E5" s="38">
        <v>-165882</v>
      </c>
      <c r="F5" s="39" t="s">
        <v>25</v>
      </c>
      <c r="G5" s="38">
        <v>-13271</v>
      </c>
      <c r="H5" s="38">
        <v>-179153</v>
      </c>
      <c r="I5" s="37" t="s">
        <v>22</v>
      </c>
      <c r="J5" s="37" t="s">
        <v>23</v>
      </c>
    </row>
    <row r="6" spans="1:10" outlineLevel="1" x14ac:dyDescent="0.25">
      <c r="A6" s="36">
        <v>45853</v>
      </c>
      <c r="B6" s="37" t="s">
        <v>132</v>
      </c>
      <c r="C6" s="37" t="s">
        <v>123</v>
      </c>
      <c r="D6" s="37" t="s">
        <v>61</v>
      </c>
      <c r="E6" s="38">
        <v>1617879</v>
      </c>
      <c r="F6" s="39" t="s">
        <v>25</v>
      </c>
      <c r="G6" s="38">
        <v>129430</v>
      </c>
      <c r="H6" s="38">
        <v>1747309</v>
      </c>
      <c r="I6" s="37" t="s">
        <v>22</v>
      </c>
      <c r="J6" s="37" t="s">
        <v>23</v>
      </c>
    </row>
    <row r="7" spans="1:10" outlineLevel="1" x14ac:dyDescent="0.25">
      <c r="A7" s="36">
        <v>45856</v>
      </c>
      <c r="B7" s="37" t="s">
        <v>133</v>
      </c>
      <c r="C7" s="37" t="s">
        <v>123</v>
      </c>
      <c r="D7" s="37" t="s">
        <v>24</v>
      </c>
      <c r="E7" s="38">
        <v>536899</v>
      </c>
      <c r="F7" s="39" t="s">
        <v>25</v>
      </c>
      <c r="G7" s="38">
        <v>42952</v>
      </c>
      <c r="H7" s="38">
        <v>579851</v>
      </c>
      <c r="I7" s="37" t="s">
        <v>22</v>
      </c>
      <c r="J7" s="37" t="s">
        <v>23</v>
      </c>
    </row>
    <row r="8" spans="1:10" outlineLevel="1" x14ac:dyDescent="0.25">
      <c r="A8" s="36">
        <v>45857</v>
      </c>
      <c r="B8" s="37" t="s">
        <v>134</v>
      </c>
      <c r="C8" s="37" t="s">
        <v>123</v>
      </c>
      <c r="D8" s="37" t="s">
        <v>53</v>
      </c>
      <c r="E8" s="38">
        <v>586541</v>
      </c>
      <c r="F8" s="39" t="s">
        <v>25</v>
      </c>
      <c r="G8" s="38">
        <v>46923</v>
      </c>
      <c r="H8" s="38">
        <v>633464</v>
      </c>
      <c r="I8" s="37" t="s">
        <v>22</v>
      </c>
      <c r="J8" s="37" t="s">
        <v>23</v>
      </c>
    </row>
    <row r="9" spans="1:10" outlineLevel="1" x14ac:dyDescent="0.25">
      <c r="A9" s="36">
        <v>45859</v>
      </c>
      <c r="B9" s="37" t="s">
        <v>135</v>
      </c>
      <c r="C9" s="37" t="s">
        <v>123</v>
      </c>
      <c r="D9" s="37" t="s">
        <v>28</v>
      </c>
      <c r="E9" s="38">
        <v>1696797</v>
      </c>
      <c r="F9" s="39" t="s">
        <v>25</v>
      </c>
      <c r="G9" s="38">
        <v>135744</v>
      </c>
      <c r="H9" s="38">
        <v>1832541</v>
      </c>
      <c r="I9" s="37" t="s">
        <v>22</v>
      </c>
      <c r="J9" s="37" t="s">
        <v>23</v>
      </c>
    </row>
    <row r="10" spans="1:10" outlineLevel="1" x14ac:dyDescent="0.25">
      <c r="A10" s="36">
        <v>45868</v>
      </c>
      <c r="B10" s="37" t="s">
        <v>136</v>
      </c>
      <c r="C10" s="37" t="s">
        <v>137</v>
      </c>
      <c r="D10" s="37" t="s">
        <v>138</v>
      </c>
      <c r="E10" s="38">
        <v>-142290</v>
      </c>
      <c r="F10" s="60">
        <v>0.08</v>
      </c>
      <c r="G10" s="38">
        <v>-11383</v>
      </c>
      <c r="H10" s="38">
        <v>-153673</v>
      </c>
      <c r="I10" s="37" t="s">
        <v>22</v>
      </c>
      <c r="J10" s="37" t="s">
        <v>23</v>
      </c>
    </row>
    <row r="11" spans="1:10" x14ac:dyDescent="0.25">
      <c r="A11" s="59"/>
      <c r="B11"/>
      <c r="C11"/>
      <c r="D11"/>
      <c r="E11" s="17"/>
      <c r="F11"/>
      <c r="G11" s="17"/>
      <c r="H11" s="38">
        <f>SUM(H2:H10)</f>
        <v>8684805</v>
      </c>
      <c r="I11"/>
      <c r="J11"/>
    </row>
  </sheetData>
  <autoFilter ref="A1:J1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45810</v>
      </c>
      <c r="B2" s="37" t="s">
        <v>223</v>
      </c>
      <c r="C2" s="37" t="s">
        <v>123</v>
      </c>
      <c r="D2" s="37" t="s">
        <v>28</v>
      </c>
      <c r="E2" s="38">
        <v>1705067</v>
      </c>
      <c r="F2" s="39" t="s">
        <v>25</v>
      </c>
      <c r="G2" s="38">
        <v>136405</v>
      </c>
      <c r="H2" s="33">
        <v>1841472</v>
      </c>
      <c r="I2" s="37" t="s">
        <v>22</v>
      </c>
      <c r="J2" s="37" t="s">
        <v>23</v>
      </c>
    </row>
    <row r="3" spans="1:10" outlineLevel="1" x14ac:dyDescent="0.25">
      <c r="A3" s="36">
        <v>45815</v>
      </c>
      <c r="B3" s="37" t="s">
        <v>224</v>
      </c>
      <c r="C3" s="37" t="s">
        <v>124</v>
      </c>
      <c r="D3" s="37" t="s">
        <v>225</v>
      </c>
      <c r="E3" s="38">
        <v>-137941</v>
      </c>
      <c r="F3" s="39" t="s">
        <v>25</v>
      </c>
      <c r="G3" s="38">
        <v>-11035</v>
      </c>
      <c r="H3" s="33">
        <v>-148976</v>
      </c>
      <c r="I3" s="37" t="s">
        <v>22</v>
      </c>
      <c r="J3" s="37" t="s">
        <v>23</v>
      </c>
    </row>
    <row r="4" spans="1:10" outlineLevel="1" x14ac:dyDescent="0.25">
      <c r="A4" s="36">
        <v>45815</v>
      </c>
      <c r="B4" s="37" t="s">
        <v>226</v>
      </c>
      <c r="C4" s="37" t="s">
        <v>123</v>
      </c>
      <c r="D4" s="37" t="s">
        <v>61</v>
      </c>
      <c r="E4" s="38">
        <v>989513</v>
      </c>
      <c r="F4" s="39" t="s">
        <v>25</v>
      </c>
      <c r="G4" s="38">
        <v>79161</v>
      </c>
      <c r="H4" s="33">
        <v>1068674</v>
      </c>
      <c r="I4" s="37" t="s">
        <v>22</v>
      </c>
      <c r="J4" s="37" t="s">
        <v>23</v>
      </c>
    </row>
    <row r="5" spans="1:10" outlineLevel="1" x14ac:dyDescent="0.25">
      <c r="A5" s="36">
        <v>45817</v>
      </c>
      <c r="B5" s="37" t="s">
        <v>227</v>
      </c>
      <c r="C5" s="37" t="s">
        <v>123</v>
      </c>
      <c r="D5" s="37" t="s">
        <v>24</v>
      </c>
      <c r="E5" s="38">
        <v>1584858</v>
      </c>
      <c r="F5" s="39" t="s">
        <v>25</v>
      </c>
      <c r="G5" s="38">
        <v>126789</v>
      </c>
      <c r="H5" s="33">
        <v>1711647</v>
      </c>
      <c r="I5" s="37" t="s">
        <v>22</v>
      </c>
      <c r="J5" s="37" t="s">
        <v>23</v>
      </c>
    </row>
    <row r="6" spans="1:10" outlineLevel="1" x14ac:dyDescent="0.25">
      <c r="A6" s="36">
        <v>45818</v>
      </c>
      <c r="B6" s="37" t="s">
        <v>228</v>
      </c>
      <c r="C6" s="37" t="s">
        <v>124</v>
      </c>
      <c r="D6" s="37" t="s">
        <v>168</v>
      </c>
      <c r="E6" s="38">
        <v>-393928</v>
      </c>
      <c r="F6" s="39" t="s">
        <v>25</v>
      </c>
      <c r="G6" s="38">
        <v>-31513</v>
      </c>
      <c r="H6" s="33">
        <v>-425441</v>
      </c>
      <c r="I6" s="37" t="s">
        <v>22</v>
      </c>
      <c r="J6" s="37" t="s">
        <v>23</v>
      </c>
    </row>
    <row r="7" spans="1:10" outlineLevel="1" x14ac:dyDescent="0.25">
      <c r="A7" s="36">
        <v>45818</v>
      </c>
      <c r="B7" s="37" t="s">
        <v>229</v>
      </c>
      <c r="C7" s="37" t="s">
        <v>124</v>
      </c>
      <c r="D7" s="37" t="s">
        <v>168</v>
      </c>
      <c r="E7" s="38">
        <v>-95344</v>
      </c>
      <c r="F7" s="39" t="s">
        <v>25</v>
      </c>
      <c r="G7" s="38">
        <v>-7628</v>
      </c>
      <c r="H7" s="33">
        <v>-102972</v>
      </c>
      <c r="I7" s="37" t="s">
        <v>22</v>
      </c>
      <c r="J7" s="37" t="s">
        <v>23</v>
      </c>
    </row>
    <row r="8" spans="1:10" outlineLevel="1" x14ac:dyDescent="0.25">
      <c r="A8" s="36">
        <v>45820</v>
      </c>
      <c r="B8" s="37" t="s">
        <v>230</v>
      </c>
      <c r="C8" s="37" t="s">
        <v>123</v>
      </c>
      <c r="D8" s="37" t="s">
        <v>30</v>
      </c>
      <c r="E8" s="38">
        <v>1020283</v>
      </c>
      <c r="F8" s="39" t="s">
        <v>25</v>
      </c>
      <c r="G8" s="38">
        <v>81623</v>
      </c>
      <c r="H8" s="33">
        <v>1101906</v>
      </c>
      <c r="I8" s="37" t="s">
        <v>22</v>
      </c>
      <c r="J8" s="37" t="s">
        <v>23</v>
      </c>
    </row>
    <row r="9" spans="1:10" outlineLevel="1" x14ac:dyDescent="0.25">
      <c r="A9" s="36">
        <v>45825</v>
      </c>
      <c r="B9" s="37" t="s">
        <v>231</v>
      </c>
      <c r="C9" s="37" t="s">
        <v>123</v>
      </c>
      <c r="D9" s="37" t="s">
        <v>53</v>
      </c>
      <c r="E9" s="38">
        <v>1595205</v>
      </c>
      <c r="F9" s="39" t="s">
        <v>25</v>
      </c>
      <c r="G9" s="38">
        <v>127616</v>
      </c>
      <c r="H9" s="33">
        <v>1722821</v>
      </c>
      <c r="I9" s="37" t="s">
        <v>22</v>
      </c>
      <c r="J9" s="37" t="s">
        <v>23</v>
      </c>
    </row>
    <row r="10" spans="1:10" outlineLevel="1" x14ac:dyDescent="0.25">
      <c r="A10" s="36">
        <v>45826</v>
      </c>
      <c r="B10" s="37" t="s">
        <v>232</v>
      </c>
      <c r="C10" s="37" t="s">
        <v>123</v>
      </c>
      <c r="D10" s="37" t="s">
        <v>61</v>
      </c>
      <c r="E10" s="38">
        <v>1354789</v>
      </c>
      <c r="F10" s="39" t="s">
        <v>25</v>
      </c>
      <c r="G10" s="38">
        <v>108383</v>
      </c>
      <c r="H10" s="33">
        <v>1463172</v>
      </c>
      <c r="I10" s="37" t="s">
        <v>22</v>
      </c>
      <c r="J10" s="37" t="s">
        <v>23</v>
      </c>
    </row>
    <row r="11" spans="1:10" x14ac:dyDescent="0.25">
      <c r="A11" s="36">
        <v>45826</v>
      </c>
      <c r="B11" s="37" t="s">
        <v>233</v>
      </c>
      <c r="C11" s="37" t="s">
        <v>123</v>
      </c>
      <c r="D11" s="37" t="s">
        <v>28</v>
      </c>
      <c r="E11" s="38">
        <v>1706282</v>
      </c>
      <c r="F11" s="39" t="s">
        <v>25</v>
      </c>
      <c r="G11" s="38">
        <v>136503</v>
      </c>
      <c r="H11" s="33">
        <v>1842785</v>
      </c>
      <c r="I11" s="37" t="s">
        <v>22</v>
      </c>
      <c r="J11" s="37" t="s">
        <v>23</v>
      </c>
    </row>
    <row r="12" spans="1:10" x14ac:dyDescent="0.25">
      <c r="A12" s="36">
        <v>45827</v>
      </c>
      <c r="B12" s="37" t="s">
        <v>234</v>
      </c>
      <c r="C12" s="37" t="s">
        <v>124</v>
      </c>
      <c r="D12" s="37" t="s">
        <v>190</v>
      </c>
      <c r="E12" s="38">
        <v>-93288</v>
      </c>
      <c r="F12" s="39" t="s">
        <v>25</v>
      </c>
      <c r="G12" s="38">
        <v>-7463</v>
      </c>
      <c r="H12" s="33">
        <v>-100751</v>
      </c>
      <c r="I12" s="37" t="s">
        <v>22</v>
      </c>
      <c r="J12" s="37" t="s">
        <v>23</v>
      </c>
    </row>
    <row r="13" spans="1:10" x14ac:dyDescent="0.25">
      <c r="A13" s="36">
        <v>45832</v>
      </c>
      <c r="B13" s="37" t="s">
        <v>235</v>
      </c>
      <c r="C13" s="37" t="s">
        <v>124</v>
      </c>
      <c r="D13" s="37" t="s">
        <v>236</v>
      </c>
      <c r="E13" s="38">
        <v>-70538</v>
      </c>
      <c r="F13" s="39" t="s">
        <v>25</v>
      </c>
      <c r="G13" s="38">
        <v>-5643</v>
      </c>
      <c r="H13" s="33">
        <v>-76181</v>
      </c>
      <c r="I13" s="37" t="s">
        <v>22</v>
      </c>
      <c r="J13" s="37" t="s">
        <v>23</v>
      </c>
    </row>
    <row r="14" spans="1:10" x14ac:dyDescent="0.25">
      <c r="A14" s="36">
        <v>45833</v>
      </c>
      <c r="B14" s="37" t="s">
        <v>237</v>
      </c>
      <c r="C14" s="37" t="s">
        <v>123</v>
      </c>
      <c r="D14" s="37" t="s">
        <v>24</v>
      </c>
      <c r="E14" s="38">
        <v>651647</v>
      </c>
      <c r="F14" s="39" t="s">
        <v>25</v>
      </c>
      <c r="G14" s="38">
        <v>52132</v>
      </c>
      <c r="H14" s="33">
        <v>703779</v>
      </c>
      <c r="I14" s="37" t="s">
        <v>22</v>
      </c>
      <c r="J14" s="37" t="s">
        <v>23</v>
      </c>
    </row>
    <row r="15" spans="1:10" x14ac:dyDescent="0.25">
      <c r="A15" s="36">
        <v>45836</v>
      </c>
      <c r="B15" s="37" t="s">
        <v>238</v>
      </c>
      <c r="C15" s="37" t="s">
        <v>123</v>
      </c>
      <c r="D15" s="37" t="s">
        <v>30</v>
      </c>
      <c r="E15" s="38">
        <v>1047420</v>
      </c>
      <c r="F15" s="39" t="s">
        <v>25</v>
      </c>
      <c r="G15" s="38">
        <v>83794</v>
      </c>
      <c r="H15" s="33">
        <v>1131214</v>
      </c>
      <c r="I15" s="37" t="s">
        <v>22</v>
      </c>
      <c r="J15" s="37" t="s">
        <v>23</v>
      </c>
    </row>
    <row r="16" spans="1:10" x14ac:dyDescent="0.25">
      <c r="A16" s="36">
        <v>45838</v>
      </c>
      <c r="B16" s="37" t="s">
        <v>239</v>
      </c>
      <c r="C16" s="37" t="s">
        <v>124</v>
      </c>
      <c r="D16" s="37" t="s">
        <v>240</v>
      </c>
      <c r="E16" s="38">
        <v>-352690</v>
      </c>
      <c r="F16" s="39" t="s">
        <v>25</v>
      </c>
      <c r="G16" s="38">
        <v>-28215</v>
      </c>
      <c r="H16" s="33">
        <v>-380905</v>
      </c>
      <c r="I16" s="37" t="s">
        <v>22</v>
      </c>
      <c r="J16" s="37" t="s">
        <v>23</v>
      </c>
    </row>
    <row r="17" spans="8:8" x14ac:dyDescent="0.25">
      <c r="H17" s="33">
        <f>SUM(H2:H16)</f>
        <v>11352244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1">
        <v>45779</v>
      </c>
      <c r="B2" s="32" t="s">
        <v>212</v>
      </c>
      <c r="C2" s="32" t="s">
        <v>123</v>
      </c>
      <c r="D2" s="32" t="s">
        <v>61</v>
      </c>
      <c r="E2" s="33">
        <v>1696473</v>
      </c>
      <c r="F2" s="34" t="s">
        <v>25</v>
      </c>
      <c r="G2" s="33">
        <v>135718</v>
      </c>
      <c r="H2" s="33">
        <v>1832191</v>
      </c>
      <c r="I2" s="32" t="s">
        <v>22</v>
      </c>
      <c r="J2" s="32" t="s">
        <v>23</v>
      </c>
    </row>
    <row r="3" spans="1:10" outlineLevel="1" x14ac:dyDescent="0.25">
      <c r="A3" s="31">
        <v>45779</v>
      </c>
      <c r="B3" s="32" t="s">
        <v>213</v>
      </c>
      <c r="C3" s="32" t="s">
        <v>123</v>
      </c>
      <c r="D3" s="32" t="s">
        <v>28</v>
      </c>
      <c r="E3" s="33">
        <v>1378760</v>
      </c>
      <c r="F3" s="34" t="s">
        <v>25</v>
      </c>
      <c r="G3" s="33">
        <v>110301</v>
      </c>
      <c r="H3" s="33">
        <v>1489061</v>
      </c>
      <c r="I3" s="32" t="s">
        <v>22</v>
      </c>
      <c r="J3" s="32" t="s">
        <v>23</v>
      </c>
    </row>
    <row r="4" spans="1:10" outlineLevel="1" x14ac:dyDescent="0.25">
      <c r="A4" s="31">
        <v>45782</v>
      </c>
      <c r="B4" s="32" t="s">
        <v>214</v>
      </c>
      <c r="C4" s="32" t="s">
        <v>123</v>
      </c>
      <c r="D4" s="32" t="s">
        <v>24</v>
      </c>
      <c r="E4" s="33">
        <v>828322</v>
      </c>
      <c r="F4" s="34" t="s">
        <v>25</v>
      </c>
      <c r="G4" s="33">
        <v>66266</v>
      </c>
      <c r="H4" s="33">
        <v>894588</v>
      </c>
      <c r="I4" s="32" t="s">
        <v>22</v>
      </c>
      <c r="J4" s="32" t="s">
        <v>23</v>
      </c>
    </row>
    <row r="5" spans="1:10" outlineLevel="1" x14ac:dyDescent="0.25">
      <c r="A5" s="31">
        <v>45789</v>
      </c>
      <c r="B5" s="32" t="s">
        <v>215</v>
      </c>
      <c r="C5" s="32" t="s">
        <v>123</v>
      </c>
      <c r="D5" s="32" t="s">
        <v>30</v>
      </c>
      <c r="E5" s="33">
        <v>922265</v>
      </c>
      <c r="F5" s="34" t="s">
        <v>25</v>
      </c>
      <c r="G5" s="33">
        <v>73781</v>
      </c>
      <c r="H5" s="33">
        <v>996046</v>
      </c>
      <c r="I5" s="32" t="s">
        <v>22</v>
      </c>
      <c r="J5" s="32" t="s">
        <v>23</v>
      </c>
    </row>
    <row r="6" spans="1:10" outlineLevel="1" x14ac:dyDescent="0.25">
      <c r="A6" s="31">
        <v>45790</v>
      </c>
      <c r="B6" s="32" t="s">
        <v>89</v>
      </c>
      <c r="C6" s="32" t="s">
        <v>124</v>
      </c>
      <c r="D6" s="32" t="s">
        <v>216</v>
      </c>
      <c r="E6" s="33">
        <v>-263951</v>
      </c>
      <c r="F6" s="34" t="s">
        <v>25</v>
      </c>
      <c r="G6" s="33">
        <v>-21116</v>
      </c>
      <c r="H6" s="33">
        <v>-285067</v>
      </c>
      <c r="I6" s="32" t="s">
        <v>22</v>
      </c>
      <c r="J6" s="32" t="s">
        <v>23</v>
      </c>
    </row>
    <row r="7" spans="1:10" outlineLevel="1" x14ac:dyDescent="0.25">
      <c r="A7" s="31">
        <v>45793</v>
      </c>
      <c r="B7" s="32" t="s">
        <v>217</v>
      </c>
      <c r="C7" s="32" t="s">
        <v>124</v>
      </c>
      <c r="D7" s="32" t="s">
        <v>190</v>
      </c>
      <c r="E7" s="33">
        <v>-69759</v>
      </c>
      <c r="F7" s="34" t="s">
        <v>25</v>
      </c>
      <c r="G7" s="33">
        <v>-5581</v>
      </c>
      <c r="H7" s="33">
        <v>-75340</v>
      </c>
      <c r="I7" s="32" t="s">
        <v>22</v>
      </c>
      <c r="J7" s="32" t="s">
        <v>23</v>
      </c>
    </row>
    <row r="8" spans="1:10" outlineLevel="1" x14ac:dyDescent="0.25">
      <c r="A8" s="31">
        <v>45793</v>
      </c>
      <c r="B8" s="32" t="s">
        <v>218</v>
      </c>
      <c r="C8" s="32" t="s">
        <v>124</v>
      </c>
      <c r="D8" s="32" t="s">
        <v>190</v>
      </c>
      <c r="E8" s="33">
        <v>-47672</v>
      </c>
      <c r="F8" s="34" t="s">
        <v>25</v>
      </c>
      <c r="G8" s="33">
        <v>-3814</v>
      </c>
      <c r="H8" s="33">
        <v>-51486</v>
      </c>
      <c r="I8" s="32" t="s">
        <v>22</v>
      </c>
      <c r="J8" s="32" t="s">
        <v>23</v>
      </c>
    </row>
    <row r="9" spans="1:10" outlineLevel="1" x14ac:dyDescent="0.25">
      <c r="A9" s="31">
        <v>45796</v>
      </c>
      <c r="B9" s="32" t="s">
        <v>219</v>
      </c>
      <c r="C9" s="32" t="s">
        <v>123</v>
      </c>
      <c r="D9" s="32" t="s">
        <v>61</v>
      </c>
      <c r="E9" s="33">
        <v>1616785</v>
      </c>
      <c r="F9" s="34" t="s">
        <v>25</v>
      </c>
      <c r="G9" s="33">
        <v>129343</v>
      </c>
      <c r="H9" s="33">
        <v>1746128</v>
      </c>
      <c r="I9" s="32" t="s">
        <v>22</v>
      </c>
      <c r="J9" s="32" t="s">
        <v>23</v>
      </c>
    </row>
    <row r="10" spans="1:10" outlineLevel="1" x14ac:dyDescent="0.25">
      <c r="A10" s="31">
        <v>45799</v>
      </c>
      <c r="B10" s="32" t="s">
        <v>220</v>
      </c>
      <c r="C10" s="32" t="s">
        <v>123</v>
      </c>
      <c r="D10" s="32" t="s">
        <v>24</v>
      </c>
      <c r="E10" s="33">
        <v>863261</v>
      </c>
      <c r="F10" s="34" t="s">
        <v>25</v>
      </c>
      <c r="G10" s="33">
        <v>69061</v>
      </c>
      <c r="H10" s="33">
        <v>932322</v>
      </c>
      <c r="I10" s="32" t="s">
        <v>22</v>
      </c>
      <c r="J10" s="32" t="s">
        <v>23</v>
      </c>
    </row>
    <row r="11" spans="1:10" x14ac:dyDescent="0.25">
      <c r="A11" s="31">
        <v>45803</v>
      </c>
      <c r="B11" s="32" t="s">
        <v>221</v>
      </c>
      <c r="C11" s="32" t="s">
        <v>124</v>
      </c>
      <c r="D11" s="32" t="s">
        <v>222</v>
      </c>
      <c r="E11" s="33">
        <v>-69759</v>
      </c>
      <c r="F11" s="34" t="s">
        <v>25</v>
      </c>
      <c r="G11" s="33">
        <v>-5581</v>
      </c>
      <c r="H11" s="33">
        <v>-75340</v>
      </c>
      <c r="I11" s="32" t="s">
        <v>22</v>
      </c>
      <c r="J11" s="32" t="s">
        <v>23</v>
      </c>
    </row>
    <row r="12" spans="1:10" x14ac:dyDescent="0.25">
      <c r="H12" s="33">
        <f>SUM(H2:H11)</f>
        <v>7403103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zoomScaleNormal="100" workbookViewId="0">
      <selection activeCell="A16" sqref="A1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45748</v>
      </c>
      <c r="B2" s="37" t="s">
        <v>194</v>
      </c>
      <c r="C2" s="37" t="s">
        <v>123</v>
      </c>
      <c r="D2" s="37" t="s">
        <v>28</v>
      </c>
      <c r="E2" s="38">
        <v>1734969</v>
      </c>
      <c r="F2" s="39" t="s">
        <v>25</v>
      </c>
      <c r="G2" s="38">
        <v>138798</v>
      </c>
      <c r="H2" s="33">
        <f t="shared" ref="H2:H16" si="0">+E2+G2</f>
        <v>1873767</v>
      </c>
      <c r="I2" s="37" t="s">
        <v>22</v>
      </c>
      <c r="J2" s="37" t="s">
        <v>23</v>
      </c>
    </row>
    <row r="3" spans="1:10" outlineLevel="1" x14ac:dyDescent="0.25">
      <c r="A3" s="36">
        <v>45751</v>
      </c>
      <c r="B3" s="37" t="s">
        <v>195</v>
      </c>
      <c r="C3" s="37" t="s">
        <v>123</v>
      </c>
      <c r="D3" s="37" t="s">
        <v>53</v>
      </c>
      <c r="E3" s="38">
        <v>1225120</v>
      </c>
      <c r="F3" s="39" t="s">
        <v>25</v>
      </c>
      <c r="G3" s="38">
        <v>98010</v>
      </c>
      <c r="H3" s="33">
        <f t="shared" si="0"/>
        <v>1323130</v>
      </c>
      <c r="I3" s="37" t="s">
        <v>22</v>
      </c>
      <c r="J3" s="37" t="s">
        <v>23</v>
      </c>
    </row>
    <row r="4" spans="1:10" outlineLevel="1" x14ac:dyDescent="0.25">
      <c r="A4" s="36">
        <v>45755</v>
      </c>
      <c r="B4" s="37" t="s">
        <v>196</v>
      </c>
      <c r="C4" s="37" t="s">
        <v>124</v>
      </c>
      <c r="D4" s="37" t="s">
        <v>197</v>
      </c>
      <c r="E4" s="38">
        <v>-316518</v>
      </c>
      <c r="F4" s="39" t="s">
        <v>25</v>
      </c>
      <c r="G4" s="38">
        <v>-25321</v>
      </c>
      <c r="H4" s="33">
        <f t="shared" si="0"/>
        <v>-341839</v>
      </c>
      <c r="I4" s="37" t="s">
        <v>22</v>
      </c>
      <c r="J4" s="37" t="s">
        <v>23</v>
      </c>
    </row>
    <row r="5" spans="1:10" outlineLevel="1" x14ac:dyDescent="0.25">
      <c r="A5" s="36">
        <v>45755</v>
      </c>
      <c r="B5" s="37" t="s">
        <v>198</v>
      </c>
      <c r="C5" s="37" t="s">
        <v>123</v>
      </c>
      <c r="D5" s="37" t="s">
        <v>24</v>
      </c>
      <c r="E5" s="38">
        <v>649544</v>
      </c>
      <c r="F5" s="39" t="s">
        <v>25</v>
      </c>
      <c r="G5" s="38">
        <v>51964</v>
      </c>
      <c r="H5" s="33">
        <f t="shared" si="0"/>
        <v>701508</v>
      </c>
      <c r="I5" s="37" t="s">
        <v>22</v>
      </c>
      <c r="J5" s="37" t="s">
        <v>23</v>
      </c>
    </row>
    <row r="6" spans="1:10" outlineLevel="1" x14ac:dyDescent="0.25">
      <c r="A6" s="36">
        <v>45755</v>
      </c>
      <c r="B6" s="37" t="s">
        <v>199</v>
      </c>
      <c r="C6" s="37" t="s">
        <v>123</v>
      </c>
      <c r="D6" s="37" t="s">
        <v>28</v>
      </c>
      <c r="E6" s="38">
        <v>1167748</v>
      </c>
      <c r="F6" s="39" t="s">
        <v>25</v>
      </c>
      <c r="G6" s="38">
        <v>93420</v>
      </c>
      <c r="H6" s="33">
        <f t="shared" si="0"/>
        <v>1261168</v>
      </c>
      <c r="I6" s="37" t="s">
        <v>22</v>
      </c>
      <c r="J6" s="37" t="s">
        <v>23</v>
      </c>
    </row>
    <row r="7" spans="1:10" outlineLevel="1" x14ac:dyDescent="0.25">
      <c r="A7" s="36">
        <v>45758</v>
      </c>
      <c r="B7" s="37" t="s">
        <v>200</v>
      </c>
      <c r="C7" s="37" t="s">
        <v>124</v>
      </c>
      <c r="D7" s="37" t="s">
        <v>201</v>
      </c>
      <c r="E7" s="38">
        <v>-143016</v>
      </c>
      <c r="F7" s="39" t="s">
        <v>25</v>
      </c>
      <c r="G7" s="38">
        <v>-11441</v>
      </c>
      <c r="H7" s="33">
        <f t="shared" si="0"/>
        <v>-154457</v>
      </c>
      <c r="I7" s="37" t="s">
        <v>22</v>
      </c>
      <c r="J7" s="37" t="s">
        <v>23</v>
      </c>
    </row>
    <row r="8" spans="1:10" outlineLevel="1" x14ac:dyDescent="0.25">
      <c r="A8" s="36">
        <v>45761</v>
      </c>
      <c r="B8" s="37" t="s">
        <v>202</v>
      </c>
      <c r="C8" s="37" t="s">
        <v>123</v>
      </c>
      <c r="D8" s="37" t="s">
        <v>24</v>
      </c>
      <c r="E8" s="38">
        <v>863482</v>
      </c>
      <c r="F8" s="39" t="s">
        <v>25</v>
      </c>
      <c r="G8" s="38">
        <v>69079</v>
      </c>
      <c r="H8" s="33">
        <f t="shared" si="0"/>
        <v>932561</v>
      </c>
      <c r="I8" s="37" t="s">
        <v>22</v>
      </c>
      <c r="J8" s="37" t="s">
        <v>23</v>
      </c>
    </row>
    <row r="9" spans="1:10" outlineLevel="1" x14ac:dyDescent="0.25">
      <c r="A9" s="36">
        <v>45762</v>
      </c>
      <c r="B9" s="37" t="s">
        <v>51</v>
      </c>
      <c r="C9" s="37" t="s">
        <v>123</v>
      </c>
      <c r="D9" s="37" t="s">
        <v>61</v>
      </c>
      <c r="E9" s="38">
        <v>1473120</v>
      </c>
      <c r="F9" s="39" t="s">
        <v>25</v>
      </c>
      <c r="G9" s="38">
        <v>117850</v>
      </c>
      <c r="H9" s="33">
        <f t="shared" si="0"/>
        <v>1590970</v>
      </c>
      <c r="I9" s="37" t="s">
        <v>22</v>
      </c>
      <c r="J9" s="37" t="s">
        <v>23</v>
      </c>
    </row>
    <row r="10" spans="1:10" outlineLevel="1" x14ac:dyDescent="0.25">
      <c r="A10" s="36">
        <v>45768</v>
      </c>
      <c r="B10" s="37" t="s">
        <v>203</v>
      </c>
      <c r="C10" s="37" t="s">
        <v>124</v>
      </c>
      <c r="D10" s="37" t="s">
        <v>204</v>
      </c>
      <c r="E10" s="38">
        <v>-257280</v>
      </c>
      <c r="F10" s="39" t="s">
        <v>25</v>
      </c>
      <c r="G10" s="38">
        <v>-20582</v>
      </c>
      <c r="H10" s="33">
        <f t="shared" si="0"/>
        <v>-277862</v>
      </c>
      <c r="I10" s="37" t="s">
        <v>22</v>
      </c>
      <c r="J10" s="37" t="s">
        <v>23</v>
      </c>
    </row>
    <row r="11" spans="1:10" x14ac:dyDescent="0.25">
      <c r="A11" s="36">
        <v>45770</v>
      </c>
      <c r="B11" s="37" t="s">
        <v>205</v>
      </c>
      <c r="C11" s="37" t="s">
        <v>123</v>
      </c>
      <c r="D11" s="37" t="s">
        <v>24</v>
      </c>
      <c r="E11" s="38">
        <v>863482</v>
      </c>
      <c r="F11" s="39" t="s">
        <v>25</v>
      </c>
      <c r="G11" s="38">
        <v>69079</v>
      </c>
      <c r="H11" s="33">
        <f t="shared" si="0"/>
        <v>932561</v>
      </c>
      <c r="I11" s="37" t="s">
        <v>22</v>
      </c>
      <c r="J11" s="37" t="s">
        <v>23</v>
      </c>
    </row>
    <row r="12" spans="1:10" x14ac:dyDescent="0.25">
      <c r="A12" s="36">
        <v>45770</v>
      </c>
      <c r="B12" s="37" t="s">
        <v>206</v>
      </c>
      <c r="C12" s="37" t="s">
        <v>123</v>
      </c>
      <c r="D12" s="37" t="s">
        <v>30</v>
      </c>
      <c r="E12" s="38">
        <v>1229015</v>
      </c>
      <c r="F12" s="39" t="s">
        <v>25</v>
      </c>
      <c r="G12" s="38">
        <v>98321</v>
      </c>
      <c r="H12" s="33">
        <f t="shared" si="0"/>
        <v>1327336</v>
      </c>
      <c r="I12" s="37" t="s">
        <v>22</v>
      </c>
      <c r="J12" s="37" t="s">
        <v>23</v>
      </c>
    </row>
    <row r="13" spans="1:10" x14ac:dyDescent="0.25">
      <c r="A13" s="36">
        <v>45771</v>
      </c>
      <c r="B13" s="37" t="s">
        <v>207</v>
      </c>
      <c r="C13" s="37" t="s">
        <v>123</v>
      </c>
      <c r="D13" s="37" t="s">
        <v>28</v>
      </c>
      <c r="E13" s="38">
        <v>1157201</v>
      </c>
      <c r="F13" s="39" t="s">
        <v>25</v>
      </c>
      <c r="G13" s="38">
        <v>92576</v>
      </c>
      <c r="H13" s="33">
        <f t="shared" si="0"/>
        <v>1249777</v>
      </c>
      <c r="I13" s="37" t="s">
        <v>22</v>
      </c>
      <c r="J13" s="37" t="s">
        <v>23</v>
      </c>
    </row>
    <row r="14" spans="1:10" x14ac:dyDescent="0.25">
      <c r="A14" s="36">
        <v>45773</v>
      </c>
      <c r="B14" s="37" t="s">
        <v>208</v>
      </c>
      <c r="C14" s="37" t="s">
        <v>124</v>
      </c>
      <c r="D14" s="37" t="s">
        <v>209</v>
      </c>
      <c r="E14" s="38">
        <v>-70538</v>
      </c>
      <c r="F14" s="39" t="s">
        <v>25</v>
      </c>
      <c r="G14" s="38">
        <v>-5643</v>
      </c>
      <c r="H14" s="33">
        <f t="shared" si="0"/>
        <v>-76181</v>
      </c>
      <c r="I14" s="37" t="s">
        <v>22</v>
      </c>
      <c r="J14" s="37" t="s">
        <v>23</v>
      </c>
    </row>
    <row r="15" spans="1:10" x14ac:dyDescent="0.25">
      <c r="A15" s="31">
        <v>45773</v>
      </c>
      <c r="B15" s="61" t="s">
        <v>192</v>
      </c>
      <c r="C15" s="37" t="s">
        <v>137</v>
      </c>
      <c r="D15" s="37" t="s">
        <v>193</v>
      </c>
      <c r="E15" s="38">
        <v>-129863</v>
      </c>
      <c r="F15" s="34" t="s">
        <v>25</v>
      </c>
      <c r="G15" s="38">
        <v>-10389</v>
      </c>
      <c r="H15" s="33">
        <f t="shared" si="0"/>
        <v>-140252</v>
      </c>
      <c r="I15" s="32" t="s">
        <v>22</v>
      </c>
      <c r="J15" s="32" t="s">
        <v>23</v>
      </c>
    </row>
    <row r="16" spans="1:10" x14ac:dyDescent="0.25">
      <c r="A16" s="36">
        <v>45776</v>
      </c>
      <c r="B16" s="37" t="s">
        <v>210</v>
      </c>
      <c r="C16" s="37" t="s">
        <v>124</v>
      </c>
      <c r="D16" s="37" t="s">
        <v>211</v>
      </c>
      <c r="E16" s="38">
        <v>-105506</v>
      </c>
      <c r="F16" s="39" t="s">
        <v>25</v>
      </c>
      <c r="G16" s="38">
        <v>-8440</v>
      </c>
      <c r="H16" s="33">
        <f t="shared" si="0"/>
        <v>-113946</v>
      </c>
      <c r="I16" s="37" t="s">
        <v>22</v>
      </c>
      <c r="J16" s="37" t="s">
        <v>23</v>
      </c>
    </row>
    <row r="17" spans="8:8" x14ac:dyDescent="0.25">
      <c r="H17" s="33">
        <f>SUM(H2:H16)</f>
        <v>10088241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zoomScaleNormal="100" workbookViewId="0">
      <selection activeCell="H15" sqref="H15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1">
        <v>45719</v>
      </c>
      <c r="B2" s="32" t="s">
        <v>175</v>
      </c>
      <c r="C2" s="32" t="s">
        <v>123</v>
      </c>
      <c r="D2" s="32" t="s">
        <v>30</v>
      </c>
      <c r="E2" s="33">
        <v>712442</v>
      </c>
      <c r="F2" s="34" t="s">
        <v>25</v>
      </c>
      <c r="G2" s="33">
        <v>56995</v>
      </c>
      <c r="H2" s="33">
        <v>769437</v>
      </c>
      <c r="I2" s="32" t="s">
        <v>22</v>
      </c>
      <c r="J2" s="32" t="s">
        <v>23</v>
      </c>
    </row>
    <row r="3" spans="1:10" outlineLevel="1" x14ac:dyDescent="0.25">
      <c r="A3" s="31">
        <v>45719</v>
      </c>
      <c r="B3" s="32" t="s">
        <v>176</v>
      </c>
      <c r="C3" s="32" t="s">
        <v>123</v>
      </c>
      <c r="D3" s="32" t="s">
        <v>24</v>
      </c>
      <c r="E3" s="33">
        <v>705323</v>
      </c>
      <c r="F3" s="34" t="s">
        <v>25</v>
      </c>
      <c r="G3" s="33">
        <v>56426</v>
      </c>
      <c r="H3" s="33">
        <v>761749</v>
      </c>
      <c r="I3" s="32" t="s">
        <v>22</v>
      </c>
      <c r="J3" s="32" t="s">
        <v>23</v>
      </c>
    </row>
    <row r="4" spans="1:10" outlineLevel="1" x14ac:dyDescent="0.25">
      <c r="A4" s="31">
        <v>45722</v>
      </c>
      <c r="B4" s="32" t="s">
        <v>177</v>
      </c>
      <c r="C4" s="32" t="s">
        <v>124</v>
      </c>
      <c r="D4" s="32" t="s">
        <v>178</v>
      </c>
      <c r="E4" s="33">
        <v>-245338</v>
      </c>
      <c r="F4" s="34" t="s">
        <v>25</v>
      </c>
      <c r="G4" s="33">
        <v>-19627</v>
      </c>
      <c r="H4" s="33">
        <v>-264965</v>
      </c>
      <c r="I4" s="32" t="s">
        <v>22</v>
      </c>
      <c r="J4" s="32" t="s">
        <v>23</v>
      </c>
    </row>
    <row r="5" spans="1:10" outlineLevel="1" x14ac:dyDescent="0.25">
      <c r="A5" s="31">
        <v>45722</v>
      </c>
      <c r="B5" s="32" t="s">
        <v>179</v>
      </c>
      <c r="C5" s="32" t="s">
        <v>124</v>
      </c>
      <c r="D5" s="32" t="s">
        <v>180</v>
      </c>
      <c r="E5" s="33">
        <v>-398148</v>
      </c>
      <c r="F5" s="34" t="s">
        <v>25</v>
      </c>
      <c r="G5" s="33">
        <v>-31852</v>
      </c>
      <c r="H5" s="33">
        <v>-430000</v>
      </c>
      <c r="I5" s="32" t="s">
        <v>22</v>
      </c>
      <c r="J5" s="32" t="s">
        <v>23</v>
      </c>
    </row>
    <row r="6" spans="1:10" outlineLevel="1" x14ac:dyDescent="0.25">
      <c r="A6" s="31">
        <v>45722</v>
      </c>
      <c r="B6" s="32" t="s">
        <v>181</v>
      </c>
      <c r="C6" s="32" t="s">
        <v>124</v>
      </c>
      <c r="D6" s="32" t="s">
        <v>182</v>
      </c>
      <c r="E6" s="33">
        <v>-23322</v>
      </c>
      <c r="F6" s="34" t="s">
        <v>25</v>
      </c>
      <c r="G6" s="33">
        <v>-1866</v>
      </c>
      <c r="H6" s="33">
        <v>-25188</v>
      </c>
      <c r="I6" s="32" t="s">
        <v>22</v>
      </c>
      <c r="J6" s="32" t="s">
        <v>23</v>
      </c>
    </row>
    <row r="7" spans="1:10" outlineLevel="1" x14ac:dyDescent="0.25">
      <c r="A7" s="31">
        <v>45723</v>
      </c>
      <c r="B7" s="32" t="s">
        <v>183</v>
      </c>
      <c r="C7" s="32" t="s">
        <v>123</v>
      </c>
      <c r="D7" s="32" t="s">
        <v>61</v>
      </c>
      <c r="E7" s="33">
        <v>1621031</v>
      </c>
      <c r="F7" s="34" t="s">
        <v>25</v>
      </c>
      <c r="G7" s="33">
        <v>129682</v>
      </c>
      <c r="H7" s="33">
        <v>1750713</v>
      </c>
      <c r="I7" s="32" t="s">
        <v>22</v>
      </c>
      <c r="J7" s="32" t="s">
        <v>23</v>
      </c>
    </row>
    <row r="8" spans="1:10" outlineLevel="1" x14ac:dyDescent="0.25">
      <c r="A8" s="31">
        <v>45724</v>
      </c>
      <c r="B8" s="32" t="s">
        <v>184</v>
      </c>
      <c r="C8" s="32" t="s">
        <v>123</v>
      </c>
      <c r="D8" s="32" t="s">
        <v>28</v>
      </c>
      <c r="E8" s="33">
        <v>1336088</v>
      </c>
      <c r="F8" s="34" t="s">
        <v>25</v>
      </c>
      <c r="G8" s="33">
        <v>106887</v>
      </c>
      <c r="H8" s="33">
        <v>1442975</v>
      </c>
      <c r="I8" s="32" t="s">
        <v>22</v>
      </c>
      <c r="J8" s="32" t="s">
        <v>23</v>
      </c>
    </row>
    <row r="9" spans="1:10" outlineLevel="1" x14ac:dyDescent="0.25">
      <c r="A9" s="31">
        <v>45730</v>
      </c>
      <c r="B9" s="32" t="s">
        <v>185</v>
      </c>
      <c r="C9" s="32" t="s">
        <v>123</v>
      </c>
      <c r="D9" s="32" t="s">
        <v>24</v>
      </c>
      <c r="E9" s="33">
        <v>693067</v>
      </c>
      <c r="F9" s="34" t="s">
        <v>25</v>
      </c>
      <c r="G9" s="33">
        <v>55445</v>
      </c>
      <c r="H9" s="33">
        <v>748512</v>
      </c>
      <c r="I9" s="32" t="s">
        <v>22</v>
      </c>
      <c r="J9" s="32" t="s">
        <v>23</v>
      </c>
    </row>
    <row r="10" spans="1:10" outlineLevel="1" x14ac:dyDescent="0.25">
      <c r="A10" s="31">
        <v>45734</v>
      </c>
      <c r="B10" s="32" t="s">
        <v>186</v>
      </c>
      <c r="C10" s="32" t="s">
        <v>123</v>
      </c>
      <c r="D10" s="32" t="s">
        <v>28</v>
      </c>
      <c r="E10" s="33">
        <v>905634</v>
      </c>
      <c r="F10" s="34" t="s">
        <v>25</v>
      </c>
      <c r="G10" s="33">
        <v>72451</v>
      </c>
      <c r="H10" s="33">
        <v>978085</v>
      </c>
      <c r="I10" s="32" t="s">
        <v>22</v>
      </c>
      <c r="J10" s="32" t="s">
        <v>23</v>
      </c>
    </row>
    <row r="11" spans="1:10" x14ac:dyDescent="0.25">
      <c r="A11" s="31">
        <v>45735</v>
      </c>
      <c r="B11" s="32" t="s">
        <v>187</v>
      </c>
      <c r="C11" s="32" t="s">
        <v>123</v>
      </c>
      <c r="D11" s="32" t="s">
        <v>53</v>
      </c>
      <c r="E11" s="33">
        <v>852265</v>
      </c>
      <c r="F11" s="34" t="s">
        <v>25</v>
      </c>
      <c r="G11" s="33">
        <v>68181</v>
      </c>
      <c r="H11" s="33">
        <v>920446</v>
      </c>
      <c r="I11" s="32" t="s">
        <v>22</v>
      </c>
      <c r="J11" s="32" t="s">
        <v>23</v>
      </c>
    </row>
    <row r="12" spans="1:10" x14ac:dyDescent="0.25">
      <c r="A12" s="31">
        <v>45741</v>
      </c>
      <c r="B12" s="32" t="s">
        <v>188</v>
      </c>
      <c r="C12" s="32" t="s">
        <v>123</v>
      </c>
      <c r="D12" s="32" t="s">
        <v>24</v>
      </c>
      <c r="E12" s="33">
        <v>610156</v>
      </c>
      <c r="F12" s="34" t="s">
        <v>25</v>
      </c>
      <c r="G12" s="33">
        <v>48812</v>
      </c>
      <c r="H12" s="33">
        <v>658968</v>
      </c>
      <c r="I12" s="32" t="s">
        <v>22</v>
      </c>
      <c r="J12" s="32" t="s">
        <v>23</v>
      </c>
    </row>
    <row r="13" spans="1:10" x14ac:dyDescent="0.25">
      <c r="A13" s="31">
        <v>45743</v>
      </c>
      <c r="B13" s="32" t="s">
        <v>189</v>
      </c>
      <c r="C13" s="32" t="s">
        <v>124</v>
      </c>
      <c r="D13" s="32" t="s">
        <v>190</v>
      </c>
      <c r="E13" s="33">
        <v>-43700</v>
      </c>
      <c r="F13" s="34" t="s">
        <v>25</v>
      </c>
      <c r="G13" s="33">
        <v>-3496</v>
      </c>
      <c r="H13" s="33">
        <v>-47196</v>
      </c>
      <c r="I13" s="32" t="s">
        <v>22</v>
      </c>
      <c r="J13" s="32" t="s">
        <v>23</v>
      </c>
    </row>
    <row r="14" spans="1:10" x14ac:dyDescent="0.25">
      <c r="A14" s="31">
        <v>45743</v>
      </c>
      <c r="B14" s="32" t="s">
        <v>191</v>
      </c>
      <c r="C14" s="32" t="s">
        <v>124</v>
      </c>
      <c r="D14" s="32" t="s">
        <v>190</v>
      </c>
      <c r="E14" s="33">
        <v>-897297</v>
      </c>
      <c r="F14" s="34" t="s">
        <v>25</v>
      </c>
      <c r="G14" s="33">
        <v>-71784</v>
      </c>
      <c r="H14" s="33">
        <v>-969081</v>
      </c>
      <c r="I14" s="32" t="s">
        <v>22</v>
      </c>
      <c r="J14" s="32" t="s">
        <v>23</v>
      </c>
    </row>
    <row r="15" spans="1:10" x14ac:dyDescent="0.25">
      <c r="H15" s="33">
        <f>SUM(H2:H14)</f>
        <v>6294455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45706</v>
      </c>
      <c r="B2" s="37" t="s">
        <v>160</v>
      </c>
      <c r="C2" s="37" t="s">
        <v>137</v>
      </c>
      <c r="D2" s="37" t="s">
        <v>161</v>
      </c>
      <c r="E2" s="38">
        <v>-81996</v>
      </c>
      <c r="F2" s="37" t="s">
        <v>162</v>
      </c>
      <c r="G2" s="38">
        <v>-6560</v>
      </c>
      <c r="H2" s="33">
        <v>-88556</v>
      </c>
      <c r="I2" s="32" t="s">
        <v>22</v>
      </c>
      <c r="J2" s="32" t="s">
        <v>23</v>
      </c>
    </row>
    <row r="3" spans="1:10" outlineLevel="1" x14ac:dyDescent="0.25">
      <c r="A3" s="36">
        <v>45706</v>
      </c>
      <c r="B3" s="37" t="s">
        <v>163</v>
      </c>
      <c r="C3" s="37" t="s">
        <v>137</v>
      </c>
      <c r="D3" s="37" t="s">
        <v>164</v>
      </c>
      <c r="E3" s="38">
        <v>-300000</v>
      </c>
      <c r="F3" s="37" t="s">
        <v>162</v>
      </c>
      <c r="G3" s="38">
        <v>-24000</v>
      </c>
      <c r="H3" s="33">
        <v>-324000</v>
      </c>
      <c r="I3" s="32" t="s">
        <v>22</v>
      </c>
      <c r="J3" s="32" t="s">
        <v>23</v>
      </c>
    </row>
    <row r="4" spans="1:10" outlineLevel="1" x14ac:dyDescent="0.25">
      <c r="A4" s="31">
        <v>45694</v>
      </c>
      <c r="B4" s="32" t="s">
        <v>165</v>
      </c>
      <c r="C4" s="32" t="s">
        <v>123</v>
      </c>
      <c r="D4" s="32" t="s">
        <v>61</v>
      </c>
      <c r="E4" s="33">
        <v>1772174</v>
      </c>
      <c r="F4" s="34" t="s">
        <v>25</v>
      </c>
      <c r="G4" s="33">
        <v>141774</v>
      </c>
      <c r="H4" s="33">
        <v>1913948</v>
      </c>
      <c r="I4" s="32" t="s">
        <v>22</v>
      </c>
      <c r="J4" s="32" t="s">
        <v>23</v>
      </c>
    </row>
    <row r="5" spans="1:10" outlineLevel="1" x14ac:dyDescent="0.25">
      <c r="A5" s="31">
        <v>45694</v>
      </c>
      <c r="B5" s="32" t="s">
        <v>166</v>
      </c>
      <c r="C5" s="32" t="s">
        <v>123</v>
      </c>
      <c r="D5" s="32" t="s">
        <v>28</v>
      </c>
      <c r="E5" s="33">
        <v>1697579</v>
      </c>
      <c r="F5" s="34" t="s">
        <v>25</v>
      </c>
      <c r="G5" s="33">
        <v>135806</v>
      </c>
      <c r="H5" s="33">
        <v>1833385</v>
      </c>
      <c r="I5" s="32" t="s">
        <v>22</v>
      </c>
      <c r="J5" s="32" t="s">
        <v>23</v>
      </c>
    </row>
    <row r="6" spans="1:10" outlineLevel="1" x14ac:dyDescent="0.25">
      <c r="A6" s="31">
        <v>45698</v>
      </c>
      <c r="B6" s="32" t="s">
        <v>167</v>
      </c>
      <c r="C6" s="32" t="s">
        <v>124</v>
      </c>
      <c r="D6" s="32" t="s">
        <v>168</v>
      </c>
      <c r="E6" s="33">
        <v>-731237</v>
      </c>
      <c r="F6" s="34" t="s">
        <v>25</v>
      </c>
      <c r="G6" s="33">
        <v>-58499</v>
      </c>
      <c r="H6" s="33">
        <v>-789736</v>
      </c>
      <c r="I6" s="32" t="s">
        <v>22</v>
      </c>
      <c r="J6" s="32" t="s">
        <v>23</v>
      </c>
    </row>
    <row r="7" spans="1:10" outlineLevel="1" x14ac:dyDescent="0.25">
      <c r="A7" s="31">
        <v>45698</v>
      </c>
      <c r="B7" s="32" t="s">
        <v>169</v>
      </c>
      <c r="C7" s="32" t="s">
        <v>124</v>
      </c>
      <c r="D7" s="32" t="s">
        <v>168</v>
      </c>
      <c r="E7" s="33">
        <v>-349383</v>
      </c>
      <c r="F7" s="34" t="s">
        <v>25</v>
      </c>
      <c r="G7" s="33">
        <v>-27951</v>
      </c>
      <c r="H7" s="33">
        <v>-377334</v>
      </c>
      <c r="I7" s="32" t="s">
        <v>22</v>
      </c>
      <c r="J7" s="32" t="s">
        <v>23</v>
      </c>
    </row>
    <row r="8" spans="1:10" outlineLevel="1" x14ac:dyDescent="0.25">
      <c r="A8" s="31">
        <v>45706</v>
      </c>
      <c r="B8" s="32" t="s">
        <v>170</v>
      </c>
      <c r="C8" s="32" t="s">
        <v>123</v>
      </c>
      <c r="D8" s="32" t="s">
        <v>24</v>
      </c>
      <c r="E8" s="33">
        <v>1020283</v>
      </c>
      <c r="F8" s="34" t="s">
        <v>25</v>
      </c>
      <c r="G8" s="33">
        <v>81623</v>
      </c>
      <c r="H8" s="33">
        <v>1101906</v>
      </c>
      <c r="I8" s="32" t="s">
        <v>22</v>
      </c>
      <c r="J8" s="32" t="s">
        <v>23</v>
      </c>
    </row>
    <row r="9" spans="1:10" outlineLevel="1" x14ac:dyDescent="0.25">
      <c r="A9" s="31">
        <v>45708</v>
      </c>
      <c r="B9" s="32" t="s">
        <v>171</v>
      </c>
      <c r="C9" s="32" t="s">
        <v>123</v>
      </c>
      <c r="D9" s="32" t="s">
        <v>28</v>
      </c>
      <c r="E9" s="33">
        <v>1365075</v>
      </c>
      <c r="F9" s="34" t="s">
        <v>25</v>
      </c>
      <c r="G9" s="33">
        <v>109206</v>
      </c>
      <c r="H9" s="33">
        <v>1474281</v>
      </c>
      <c r="I9" s="32" t="s">
        <v>22</v>
      </c>
      <c r="J9" s="32" t="s">
        <v>23</v>
      </c>
    </row>
    <row r="10" spans="1:10" outlineLevel="1" x14ac:dyDescent="0.25">
      <c r="A10" s="31">
        <v>45711</v>
      </c>
      <c r="B10" s="32" t="s">
        <v>172</v>
      </c>
      <c r="C10" s="32" t="s">
        <v>124</v>
      </c>
      <c r="D10" s="32" t="s">
        <v>173</v>
      </c>
      <c r="E10" s="33">
        <v>-198587</v>
      </c>
      <c r="F10" s="34" t="s">
        <v>25</v>
      </c>
      <c r="G10" s="33">
        <v>-15887</v>
      </c>
      <c r="H10" s="33">
        <v>-214474</v>
      </c>
      <c r="I10" s="32" t="s">
        <v>22</v>
      </c>
      <c r="J10" s="32" t="s">
        <v>23</v>
      </c>
    </row>
    <row r="11" spans="1:10" x14ac:dyDescent="0.25">
      <c r="A11" s="31">
        <v>45714</v>
      </c>
      <c r="B11" s="32" t="s">
        <v>174</v>
      </c>
      <c r="C11" s="32" t="s">
        <v>123</v>
      </c>
      <c r="D11" s="32" t="s">
        <v>61</v>
      </c>
      <c r="E11" s="33">
        <v>1046870</v>
      </c>
      <c r="F11" s="34" t="s">
        <v>25</v>
      </c>
      <c r="G11" s="33">
        <v>83750</v>
      </c>
      <c r="H11" s="33">
        <v>1130620</v>
      </c>
      <c r="I11" s="32" t="s">
        <v>22</v>
      </c>
      <c r="J11" s="32" t="s">
        <v>23</v>
      </c>
    </row>
    <row r="12" spans="1:10" x14ac:dyDescent="0.25">
      <c r="H12" s="33">
        <f>SUM(H2:H11)</f>
        <v>5660040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TH Công nợ 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2025-10-07T08:09:10Z</dcterms:modified>
</cp:coreProperties>
</file>