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1.2024" sheetId="11" r:id="rId2"/>
  </sheets>
  <definedNames>
    <definedName name="_xlnm._FilterDatabase" localSheetId="1" hidden="1">T01.2024!$B$3:$K$18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K19" i="11" l="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E5" i="1" l="1"/>
  <c r="F9" i="1"/>
  <c r="E7" i="1" l="1"/>
  <c r="D5" i="1" l="1"/>
</calcChain>
</file>

<file path=xl/sharedStrings.xml><?xml version="1.0" encoding="utf-8"?>
<sst xmlns="http://schemas.openxmlformats.org/spreadsheetml/2006/main" count="118" uniqueCount="60">
  <si>
    <t>THEO DÕI CÔNG NỢ / CTY SUNSHINE</t>
  </si>
  <si>
    <t>Ngày tháng</t>
  </si>
  <si>
    <t>Nội dung</t>
  </si>
  <si>
    <t>Số tiền bán hàng (+VAT)</t>
  </si>
  <si>
    <t>Giảm trừ</t>
  </si>
  <si>
    <t>Sô tiền khách đã thanh toán</t>
  </si>
  <si>
    <t>Số dư đầu kỳ</t>
  </si>
  <si>
    <t xml:space="preserve">Bán hàng </t>
  </si>
  <si>
    <t>Tổng bán hàng</t>
  </si>
  <si>
    <t>Hàng trả</t>
  </si>
  <si>
    <t>Tổng hàng trả</t>
  </si>
  <si>
    <t>Thanh toán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</si>
  <si>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</si>
  <si>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</si>
  <si>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</si>
  <si>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</si>
  <si>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</si>
  <si>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</si>
  <si>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</si>
  <si>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</si>
  <si>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</si>
  <si>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</si>
  <si>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</si>
  <si>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</si>
  <si>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</si>
  <si>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</si>
  <si>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Lĩnh Nam, Hoàng Mai</t>
  </si>
  <si>
    <t>Sunshine Mart Bắc Từ Liêm</t>
  </si>
  <si>
    <t>Sunshine Mart Center</t>
  </si>
  <si>
    <t>8%</t>
  </si>
  <si>
    <t>T01</t>
  </si>
  <si>
    <t>Tháng 01 năm 2024</t>
  </si>
  <si>
    <t>Tổng cộng</t>
  </si>
  <si>
    <t>00001339</t>
  </si>
  <si>
    <t>1C24TNN</t>
  </si>
  <si>
    <t>00002314</t>
  </si>
  <si>
    <t>00002575</t>
  </si>
  <si>
    <t>00002576</t>
  </si>
  <si>
    <t>00004232</t>
  </si>
  <si>
    <t>00004544</t>
  </si>
  <si>
    <t>00005723</t>
  </si>
  <si>
    <t>00000047</t>
  </si>
  <si>
    <t>1C24TDV</t>
  </si>
  <si>
    <t>HỖ TRỢ QUẢNG CÁO QUÝ 4.2023</t>
  </si>
  <si>
    <t>00000003</t>
  </si>
  <si>
    <t>1C24TTL</t>
  </si>
  <si>
    <t>Hàng trả - phiếu HT0000142 - smart0003</t>
  </si>
  <si>
    <t>00000027</t>
  </si>
  <si>
    <t>Hàng trả - phiếu HT0000043 - smart0005</t>
  </si>
  <si>
    <t>00000028</t>
  </si>
  <si>
    <t>Hàng trả - phiếu HT0000168 - smart0005</t>
  </si>
  <si>
    <t>00000037</t>
  </si>
  <si>
    <t>Hàng trả - phiếu HT0000137 - smart0002</t>
  </si>
  <si>
    <t>00000012</t>
  </si>
  <si>
    <t>1C24TMT</t>
  </si>
  <si>
    <t>Hàng trả - phiếu HT0000234 - smart0003</t>
  </si>
  <si>
    <t>00000013</t>
  </si>
  <si>
    <t>Hàng trả - phiếu HT0000235 - smart0003</t>
  </si>
  <si>
    <t>00000084</t>
  </si>
  <si>
    <t>Hàng trả - phiếu HT0000367 - smart0003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</si>
</sst>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14" fontId="6" fillId="3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0" fontId="13" fillId="0" borderId="2" xfId="0" quotePrefix="1" applyFont="1" applyBorder="1" applyAlignment="1">
      <alignment horizontal="left" vertical="center"/>
    </xf>
    <xf numFmtId="14" fontId="4" fillId="0" borderId="0" xfId="2" applyNumberFormat="1"/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tabSelected="1" workbookViewId="0">
      <selection activeCell="E4" sqref="E4"/>
    </sheetView>
  </sheetViews>
  <sheetFormatPr defaultRowHeight="15" x14ac:dyDescent="0.25"/>
  <cols>
    <col min="1" max="1" width="2.5703125" customWidth="1"/>
    <col min="2" max="2" width="14" customWidth="1"/>
    <col min="3" max="3" width="20" style="17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35" t="s">
        <v>0</v>
      </c>
      <c r="C1" s="35"/>
      <c r="D1" s="35"/>
      <c r="E1" s="35"/>
      <c r="F1" s="35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2:8" ht="18.75" customHeight="1" x14ac:dyDescent="0.25">
      <c r="B3" s="2"/>
      <c r="C3" s="2" t="s">
        <v>6</v>
      </c>
      <c r="D3" s="3">
        <v>15890024</v>
      </c>
      <c r="E3" s="2"/>
      <c r="F3" s="2"/>
      <c r="G3" s="23"/>
    </row>
    <row r="4" spans="2:8" ht="15.75" x14ac:dyDescent="0.25">
      <c r="B4" s="25" t="s">
        <v>30</v>
      </c>
      <c r="C4" s="27" t="s">
        <v>7</v>
      </c>
      <c r="D4" s="5">
        <v>12223525</v>
      </c>
      <c r="E4" s="10">
        <v>180145</v>
      </c>
      <c r="F4" s="6"/>
      <c r="H4" s="23"/>
    </row>
    <row r="5" spans="2:8" ht="15.75" x14ac:dyDescent="0.25">
      <c r="B5" s="36" t="s">
        <v>8</v>
      </c>
      <c r="C5" s="37"/>
      <c r="D5" s="7">
        <f>+SUM(D4:D4)</f>
        <v>12223525</v>
      </c>
      <c r="E5" s="7">
        <f>+SUM(E4:E4)</f>
        <v>180145</v>
      </c>
      <c r="F5" s="9"/>
      <c r="G5" s="23"/>
      <c r="H5" s="23"/>
    </row>
    <row r="6" spans="2:8" ht="15.75" x14ac:dyDescent="0.25">
      <c r="B6" s="25" t="s">
        <v>30</v>
      </c>
      <c r="C6" s="15" t="s">
        <v>9</v>
      </c>
      <c r="D6" s="10"/>
      <c r="E6" s="4">
        <v>1829951</v>
      </c>
      <c r="F6" s="6"/>
      <c r="G6" s="23"/>
      <c r="H6" s="23"/>
    </row>
    <row r="7" spans="2:8" ht="15.75" x14ac:dyDescent="0.25">
      <c r="B7" s="36" t="s">
        <v>10</v>
      </c>
      <c r="C7" s="37"/>
      <c r="D7" s="7"/>
      <c r="E7" s="8">
        <f>+SUM(E6:E6)</f>
        <v>1829951</v>
      </c>
      <c r="F7" s="9"/>
    </row>
    <row r="8" spans="2:8" ht="15.75" x14ac:dyDescent="0.25">
      <c r="B8" s="26"/>
      <c r="C8" s="16" t="s">
        <v>11</v>
      </c>
      <c r="D8" s="10"/>
      <c r="E8" s="5"/>
      <c r="F8" s="11">
        <v>0</v>
      </c>
      <c r="H8" s="23"/>
    </row>
    <row r="9" spans="2:8" ht="15.75" x14ac:dyDescent="0.25">
      <c r="B9" s="36" t="s">
        <v>12</v>
      </c>
      <c r="C9" s="37"/>
      <c r="D9" s="12"/>
      <c r="E9" s="9"/>
      <c r="F9" s="13">
        <f>+SUM(F8:F8)</f>
        <v>0</v>
      </c>
      <c r="H9" s="24"/>
    </row>
    <row r="10" spans="2:8" ht="15.75" x14ac:dyDescent="0.25">
      <c r="B10" s="38" t="s">
        <v>13</v>
      </c>
      <c r="C10" s="39"/>
      <c r="D10" s="39"/>
      <c r="E10" s="40"/>
      <c r="F10" s="14">
        <f>+D3+D5-E5-E7-F9</f>
        <v>26103453</v>
      </c>
      <c r="G10" s="23"/>
      <c r="H10" s="23"/>
    </row>
    <row r="11" spans="2:8" x14ac:dyDescent="0.25">
      <c r="F11" s="22"/>
    </row>
  </sheetData>
  <mergeCells count="5">
    <mergeCell ref="B1:F1"/>
    <mergeCell ref="B5:C5"/>
    <mergeCell ref="B7:C7"/>
    <mergeCell ref="B9:C9"/>
    <mergeCell ref="B10:E10"/>
  </mergeCells>
  <conditionalFormatting sqref="B10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zoomScaleNormal="100" workbookViewId="0">
      <selection activeCell="A2" sqref="A2:K2"/>
    </sheetView>
  </sheetViews>
  <sheetFormatPr defaultColWidth="9.140625" defaultRowHeight="15" outlineLevelRow="1" x14ac:dyDescent="0.25"/>
  <cols>
    <col min="1" max="1" width="1.42578125" style="28" customWidth="1"/>
    <col min="2" max="2" width="14.28515625" style="34" customWidth="1"/>
    <col min="3" max="4" width="11.42578125" style="28" customWidth="1"/>
    <col min="5" max="5" width="57.140625" style="28" customWidth="1"/>
    <col min="6" max="6" width="9.5703125" style="28" customWidth="1"/>
    <col min="7" max="7" width="57.140625" style="28" customWidth="1"/>
    <col min="8" max="8" width="17.140625" style="32" customWidth="1"/>
    <col min="9" max="9" width="11.42578125" style="28" customWidth="1"/>
    <col min="10" max="10" width="15.7109375" style="32" customWidth="1"/>
    <col min="11" max="11" width="11.7109375" style="28" bestFit="1" customWidth="1"/>
    <col min="12" max="12" width="21.42578125" style="28" customWidth="1"/>
    <col min="13" max="16384" width="9.140625" style="28"/>
  </cols>
  <sheetData>
    <row r="1" spans="1:11" ht="18.75" x14ac:dyDescent="0.3">
      <c r="A1" s="41" t="s">
        <v>14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4.75" customHeight="1" x14ac:dyDescent="0.25">
      <c r="B3" s="30" t="s">
        <v>15</v>
      </c>
      <c r="C3" s="29" t="s">
        <v>16</v>
      </c>
      <c r="D3" s="29" t="s">
        <v>17</v>
      </c>
      <c r="E3" s="29" t="s">
        <v>18</v>
      </c>
      <c r="F3" s="29" t="s">
        <v>19</v>
      </c>
      <c r="G3" s="29" t="s">
        <v>20</v>
      </c>
      <c r="H3" s="31" t="s">
        <v>21</v>
      </c>
      <c r="I3" s="29" t="s">
        <v>22</v>
      </c>
      <c r="J3" s="31" t="s">
        <v>23</v>
      </c>
      <c r="K3" s="31" t="s">
        <v>32</v>
      </c>
    </row>
    <row r="4" spans="1:11" outlineLevel="1" x14ac:dyDescent="0.25">
      <c r="B4" s="18">
        <v>45299</v>
      </c>
      <c r="C4" s="19" t="s">
        <v>33</v>
      </c>
      <c r="D4" s="19" t="s">
        <v>34</v>
      </c>
      <c r="E4" s="19" t="s">
        <v>24</v>
      </c>
      <c r="F4" s="19" t="s">
        <v>25</v>
      </c>
      <c r="G4" s="19" t="s">
        <v>28</v>
      </c>
      <c r="H4" s="20">
        <v>1261306</v>
      </c>
      <c r="I4" s="21" t="s">
        <v>29</v>
      </c>
      <c r="J4" s="20">
        <v>100904</v>
      </c>
      <c r="K4" s="32">
        <f>+H4+J4</f>
        <v>1362210</v>
      </c>
    </row>
    <row r="5" spans="1:11" outlineLevel="1" x14ac:dyDescent="0.25">
      <c r="B5" s="18">
        <v>45303</v>
      </c>
      <c r="C5" s="19" t="s">
        <v>35</v>
      </c>
      <c r="D5" s="19" t="s">
        <v>34</v>
      </c>
      <c r="E5" s="19" t="s">
        <v>24</v>
      </c>
      <c r="F5" s="19" t="s">
        <v>25</v>
      </c>
      <c r="G5" s="19" t="s">
        <v>27</v>
      </c>
      <c r="H5" s="20">
        <v>1127362</v>
      </c>
      <c r="I5" s="21" t="s">
        <v>29</v>
      </c>
      <c r="J5" s="20">
        <v>90189</v>
      </c>
      <c r="K5" s="32">
        <f t="shared" ref="K5:K18" si="0">+H5+J5</f>
        <v>1217551</v>
      </c>
    </row>
    <row r="6" spans="1:11" outlineLevel="1" x14ac:dyDescent="0.25">
      <c r="B6" s="18">
        <v>45306</v>
      </c>
      <c r="C6" s="19" t="s">
        <v>36</v>
      </c>
      <c r="D6" s="19" t="s">
        <v>34</v>
      </c>
      <c r="E6" s="19" t="s">
        <v>24</v>
      </c>
      <c r="F6" s="19" t="s">
        <v>25</v>
      </c>
      <c r="G6" s="19" t="s">
        <v>27</v>
      </c>
      <c r="H6" s="20">
        <v>1378760</v>
      </c>
      <c r="I6" s="21" t="s">
        <v>29</v>
      </c>
      <c r="J6" s="20">
        <v>110301</v>
      </c>
      <c r="K6" s="32">
        <f t="shared" si="0"/>
        <v>1489061</v>
      </c>
    </row>
    <row r="7" spans="1:11" outlineLevel="1" x14ac:dyDescent="0.25">
      <c r="B7" s="18">
        <v>45306</v>
      </c>
      <c r="C7" s="19" t="s">
        <v>37</v>
      </c>
      <c r="D7" s="19" t="s">
        <v>34</v>
      </c>
      <c r="E7" s="19" t="s">
        <v>24</v>
      </c>
      <c r="F7" s="19" t="s">
        <v>25</v>
      </c>
      <c r="G7" s="19" t="s">
        <v>28</v>
      </c>
      <c r="H7" s="20">
        <v>1193966</v>
      </c>
      <c r="I7" s="21" t="s">
        <v>29</v>
      </c>
      <c r="J7" s="20">
        <v>95517</v>
      </c>
      <c r="K7" s="32">
        <f t="shared" si="0"/>
        <v>1289483</v>
      </c>
    </row>
    <row r="8" spans="1:11" outlineLevel="1" x14ac:dyDescent="0.25">
      <c r="B8" s="18">
        <v>45313</v>
      </c>
      <c r="C8" s="19" t="s">
        <v>38</v>
      </c>
      <c r="D8" s="19" t="s">
        <v>34</v>
      </c>
      <c r="E8" s="19" t="s">
        <v>24</v>
      </c>
      <c r="F8" s="19" t="s">
        <v>25</v>
      </c>
      <c r="G8" s="19" t="s">
        <v>27</v>
      </c>
      <c r="H8" s="20">
        <v>612870</v>
      </c>
      <c r="I8" s="21" t="s">
        <v>29</v>
      </c>
      <c r="J8" s="20">
        <v>49030</v>
      </c>
      <c r="K8" s="32">
        <f t="shared" si="0"/>
        <v>661900</v>
      </c>
    </row>
    <row r="9" spans="1:11" outlineLevel="1" x14ac:dyDescent="0.25">
      <c r="B9" s="18">
        <v>45315</v>
      </c>
      <c r="C9" s="19" t="s">
        <v>39</v>
      </c>
      <c r="D9" s="19" t="s">
        <v>34</v>
      </c>
      <c r="E9" s="19" t="s">
        <v>24</v>
      </c>
      <c r="F9" s="19" t="s">
        <v>25</v>
      </c>
      <c r="G9" s="19" t="s">
        <v>26</v>
      </c>
      <c r="H9" s="20">
        <v>1112260</v>
      </c>
      <c r="I9" s="21" t="s">
        <v>29</v>
      </c>
      <c r="J9" s="20">
        <v>88981</v>
      </c>
      <c r="K9" s="32">
        <f t="shared" si="0"/>
        <v>1201241</v>
      </c>
    </row>
    <row r="10" spans="1:11" outlineLevel="1" x14ac:dyDescent="0.25">
      <c r="B10" s="18">
        <v>45317</v>
      </c>
      <c r="C10" s="19" t="s">
        <v>40</v>
      </c>
      <c r="D10" s="19" t="s">
        <v>34</v>
      </c>
      <c r="E10" s="19" t="s">
        <v>24</v>
      </c>
      <c r="F10" s="19" t="s">
        <v>25</v>
      </c>
      <c r="G10" s="19" t="s">
        <v>28</v>
      </c>
      <c r="H10" s="20">
        <v>4631555</v>
      </c>
      <c r="I10" s="21" t="s">
        <v>29</v>
      </c>
      <c r="J10" s="20">
        <v>370524</v>
      </c>
      <c r="K10" s="32">
        <f t="shared" si="0"/>
        <v>5002079</v>
      </c>
    </row>
    <row r="11" spans="1:11" outlineLevel="1" x14ac:dyDescent="0.25">
      <c r="B11" s="18">
        <v>45300</v>
      </c>
      <c r="C11" s="33" t="s">
        <v>41</v>
      </c>
      <c r="D11" s="19" t="s">
        <v>42</v>
      </c>
      <c r="E11" s="19" t="s">
        <v>24</v>
      </c>
      <c r="F11" s="19" t="s">
        <v>25</v>
      </c>
      <c r="G11" s="19" t="s">
        <v>43</v>
      </c>
      <c r="H11" s="20">
        <v>-166801</v>
      </c>
      <c r="I11" s="21" t="s">
        <v>29</v>
      </c>
      <c r="J11" s="20">
        <v>-13344</v>
      </c>
      <c r="K11" s="32">
        <f t="shared" si="0"/>
        <v>-180145</v>
      </c>
    </row>
    <row r="12" spans="1:11" outlineLevel="1" x14ac:dyDescent="0.25">
      <c r="B12" s="18">
        <v>45295</v>
      </c>
      <c r="C12" s="19" t="s">
        <v>44</v>
      </c>
      <c r="D12" s="19" t="s">
        <v>45</v>
      </c>
      <c r="E12" s="19" t="s">
        <v>24</v>
      </c>
      <c r="F12" s="19" t="s">
        <v>25</v>
      </c>
      <c r="G12" s="19" t="s">
        <v>46</v>
      </c>
      <c r="H12" s="20">
        <v>-160532</v>
      </c>
      <c r="I12" s="21" t="s">
        <v>29</v>
      </c>
      <c r="J12" s="20">
        <v>-12843</v>
      </c>
      <c r="K12" s="32">
        <f t="shared" si="0"/>
        <v>-173375</v>
      </c>
    </row>
    <row r="13" spans="1:11" outlineLevel="1" x14ac:dyDescent="0.25">
      <c r="B13" s="18">
        <v>45303</v>
      </c>
      <c r="C13" s="19" t="s">
        <v>47</v>
      </c>
      <c r="D13" s="19" t="s">
        <v>45</v>
      </c>
      <c r="E13" s="19" t="s">
        <v>24</v>
      </c>
      <c r="F13" s="19" t="s">
        <v>25</v>
      </c>
      <c r="G13" s="19" t="s">
        <v>48</v>
      </c>
      <c r="H13" s="20">
        <v>-460246</v>
      </c>
      <c r="I13" s="21" t="s">
        <v>29</v>
      </c>
      <c r="J13" s="20">
        <v>-36819</v>
      </c>
      <c r="K13" s="32">
        <f t="shared" si="0"/>
        <v>-497065</v>
      </c>
    </row>
    <row r="14" spans="1:11" outlineLevel="1" x14ac:dyDescent="0.25">
      <c r="B14" s="18">
        <v>45303</v>
      </c>
      <c r="C14" s="19" t="s">
        <v>49</v>
      </c>
      <c r="D14" s="19" t="s">
        <v>45</v>
      </c>
      <c r="E14" s="19" t="s">
        <v>24</v>
      </c>
      <c r="F14" s="19" t="s">
        <v>25</v>
      </c>
      <c r="G14" s="19" t="s">
        <v>50</v>
      </c>
      <c r="H14" s="20">
        <v>-70538</v>
      </c>
      <c r="I14" s="21" t="s">
        <v>29</v>
      </c>
      <c r="J14" s="20">
        <v>-5643</v>
      </c>
      <c r="K14" s="32">
        <f t="shared" si="0"/>
        <v>-76181</v>
      </c>
    </row>
    <row r="15" spans="1:11" outlineLevel="1" x14ac:dyDescent="0.25">
      <c r="B15" s="18">
        <v>45303</v>
      </c>
      <c r="C15" s="19" t="s">
        <v>51</v>
      </c>
      <c r="D15" s="19" t="s">
        <v>45</v>
      </c>
      <c r="E15" s="19" t="s">
        <v>24</v>
      </c>
      <c r="F15" s="19" t="s">
        <v>25</v>
      </c>
      <c r="G15" s="19" t="s">
        <v>52</v>
      </c>
      <c r="H15" s="20">
        <v>-139028</v>
      </c>
      <c r="I15" s="21" t="s">
        <v>29</v>
      </c>
      <c r="J15" s="20">
        <v>-11122</v>
      </c>
      <c r="K15" s="32">
        <f t="shared" si="0"/>
        <v>-150150</v>
      </c>
    </row>
    <row r="16" spans="1:11" outlineLevel="1" x14ac:dyDescent="0.25">
      <c r="B16" s="18">
        <v>45320</v>
      </c>
      <c r="C16" s="19" t="s">
        <v>53</v>
      </c>
      <c r="D16" s="19" t="s">
        <v>54</v>
      </c>
      <c r="E16" s="19" t="s">
        <v>24</v>
      </c>
      <c r="F16" s="19" t="s">
        <v>25</v>
      </c>
      <c r="G16" s="19" t="s">
        <v>55</v>
      </c>
      <c r="H16" s="20">
        <v>-241563</v>
      </c>
      <c r="I16" s="21" t="s">
        <v>29</v>
      </c>
      <c r="J16" s="20">
        <v>-19325</v>
      </c>
      <c r="K16" s="32">
        <f t="shared" si="0"/>
        <v>-260888</v>
      </c>
    </row>
    <row r="17" spans="2:11" outlineLevel="1" x14ac:dyDescent="0.25">
      <c r="B17" s="18">
        <v>45320</v>
      </c>
      <c r="C17" s="19" t="s">
        <v>56</v>
      </c>
      <c r="D17" s="19" t="s">
        <v>54</v>
      </c>
      <c r="E17" s="19" t="s">
        <v>24</v>
      </c>
      <c r="F17" s="19" t="s">
        <v>25</v>
      </c>
      <c r="G17" s="19" t="s">
        <v>57</v>
      </c>
      <c r="H17" s="20">
        <v>-166794</v>
      </c>
      <c r="I17" s="21" t="s">
        <v>29</v>
      </c>
      <c r="J17" s="20">
        <v>-13344</v>
      </c>
      <c r="K17" s="32">
        <f t="shared" si="0"/>
        <v>-180138</v>
      </c>
    </row>
    <row r="18" spans="2:11" outlineLevel="1" x14ac:dyDescent="0.25">
      <c r="B18" s="18">
        <v>45320</v>
      </c>
      <c r="C18" s="19" t="s">
        <v>58</v>
      </c>
      <c r="D18" s="19" t="s">
        <v>54</v>
      </c>
      <c r="E18" s="19" t="s">
        <v>24</v>
      </c>
      <c r="F18" s="19" t="s">
        <v>25</v>
      </c>
      <c r="G18" s="19" t="s">
        <v>59</v>
      </c>
      <c r="H18" s="20">
        <v>-455698</v>
      </c>
      <c r="I18" s="21" t="s">
        <v>29</v>
      </c>
      <c r="J18" s="20">
        <v>-36456</v>
      </c>
      <c r="K18" s="32">
        <f t="shared" si="0"/>
        <v>-492154</v>
      </c>
    </row>
    <row r="19" spans="2:11" x14ac:dyDescent="0.25">
      <c r="K19" s="32">
        <f>SUBTOTAL(9,K4:K18)</f>
        <v>10213429</v>
      </c>
    </row>
  </sheetData>
  <autoFilter ref="B3:K18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 Công nợ 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2024-03-04T03:39:42Z</dcterms:modified>
</cp:coreProperties>
</file>