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UNSHINE MART\"/>
    </mc:Choice>
  </mc:AlternateContent>
  <bookViews>
    <workbookView xWindow="-120" yWindow="-120" windowWidth="24270" windowHeight="13020" activeTab="1"/>
  </bookViews>
  <sheets>
    <sheet name="TH Công nợ " sheetId="1" r:id="rId1"/>
    <sheet name="T02.2024" sheetId="11" r:id="rId2"/>
  </sheets>
  <definedNames>
    <definedName name="_xlnm._FilterDatabase" localSheetId="1" hidden="1">T02.2024!$B$3:$K$10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11" l="1"/>
  <c r="K9" i="11"/>
  <c r="K8" i="11"/>
  <c r="K7" i="11"/>
  <c r="K6" i="11"/>
  <c r="K5" i="11"/>
  <c r="K4" i="11"/>
  <c r="K11" i="11" s="1"/>
  <c r="E5" i="1" l="1"/>
  <c r="F9" i="1"/>
  <c r="E7" i="1" l="1"/>
  <c r="D5" i="1" l="1"/>
  <c r="F10" i="1" s="1"/>
</calcChain>
</file>

<file path=xl/sharedStrings.xml><?xml version="1.0" encoding="utf-8"?>
<sst xmlns="http://schemas.openxmlformats.org/spreadsheetml/2006/main" count="70" uniqueCount="43">
  <si>
    <t>THEO DÕI CÔNG NỢ / CTY SUNSHINE</t>
  </si>
  <si>
    <t>Ngày tháng</t>
  </si>
  <si>
    <t>Nội dung</t>
  </si>
  <si>
    <t>Số tiền bán hàng (+VAT)</t>
  </si>
  <si>
    <t>Giảm trừ</t>
  </si>
  <si>
    <t>Số dư đầu kỳ</t>
  </si>
  <si>
    <t xml:space="preserve">Bán hàng </t>
  </si>
  <si>
    <t>Tổng bán hàng</t>
  </si>
  <si>
    <t>Hàng trả</t>
  </si>
  <si>
    <t>Tổng hàng trả</t>
  </si>
  <si>
    <t>Thanh toán</t>
  </si>
  <si>
    <t>Tổng đã thanh toán</t>
  </si>
  <si>
    <t>Dư nợ phải thu SUNSHINE</t>
  </si>
  <si>
    <t>BẢNG KÊ HÓA ĐƠN, CHỨNG TỪ HÀNG HÓA, DỊCH VỤ BÁN RA (MẪU QUẢN TRỊ)</t>
  </si>
  <si>
    <t>Ngày hóa đơn</t>
  </si>
  <si>
    <t>Số hóa đơn</t>
  </si>
  <si>
    <t>Ký hiệu HĐ</t>
  </si>
  <si>
    <t>Tên người mua</t>
  </si>
  <si>
    <t>Mã số thuế người mua</t>
  </si>
  <si>
    <t>Diễn giải</t>
  </si>
  <si>
    <t>Doanh số bán chưa có thuế GTGT</t>
  </si>
  <si>
    <t>Thuế suất</t>
  </si>
  <si>
    <t>Thuế GTGT</t>
  </si>
  <si>
    <t>CÔNG TY TNHH KINH DOANH THƯƠNG MẠI VÀ DỊCH VỤ SUNSHINE MART</t>
  </si>
  <si>
    <t>0109334554</t>
  </si>
  <si>
    <t>Sunshine Mart Bắc Từ Liêm</t>
  </si>
  <si>
    <t>8%</t>
  </si>
  <si>
    <t>Tổng cộng</t>
  </si>
  <si>
    <t>1C24TNN</t>
  </si>
  <si>
    <t>1C24TMT</t>
  </si>
  <si>
    <t>T02</t>
  </si>
  <si>
    <t>00007161</t>
  </si>
  <si>
    <t>00007163</t>
  </si>
  <si>
    <t>00000148</t>
  </si>
  <si>
    <t>00000166</t>
  </si>
  <si>
    <t>00000167</t>
  </si>
  <si>
    <t>00000210</t>
  </si>
  <si>
    <t>00000313</t>
  </si>
  <si>
    <t>Sunshine Mart Tây Hồ</t>
  </si>
  <si>
    <t>Hàng trả - phiếu HT0000499 - smart0001</t>
  </si>
  <si>
    <t>Hàng trả - phiếu HT0000489 - smart0002</t>
  </si>
  <si>
    <t>Số tiền khách đã thanh toán</t>
  </si>
  <si>
    <t>Tháng 02 năm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</si>
</sst>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(* #,##0_);_(* \(#,##0\);_(* &quot;-&quot;??_);_(@_)"/>
    <numFmt numFmtId="166" formatCode="_(* #,##0.0000000_);_(* \(#,##0.0000000\);_(* &quot;-&quot;??_);_(@_)"/>
  </numFmts>
  <fonts count="14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1" fillId="0" borderId="0"/>
  </cellStyleXfs>
  <cellXfs count="4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38" fontId="5" fillId="3" borderId="2" xfId="2" applyNumberFormat="1" applyFont="1" applyFill="1" applyBorder="1" applyAlignment="1">
      <alignment horizontal="right" vertical="center"/>
    </xf>
    <xf numFmtId="165" fontId="6" fillId="3" borderId="1" xfId="1" applyNumberFormat="1" applyFont="1" applyFill="1" applyBorder="1"/>
    <xf numFmtId="165" fontId="6" fillId="0" borderId="1" xfId="1" applyNumberFormat="1" applyFont="1" applyBorder="1"/>
    <xf numFmtId="0" fontId="6" fillId="0" borderId="1" xfId="0" applyFont="1" applyBorder="1"/>
    <xf numFmtId="165" fontId="3" fillId="2" borderId="1" xfId="1" applyNumberFormat="1" applyFont="1" applyFill="1" applyBorder="1" applyAlignment="1">
      <alignment horizontal="center"/>
    </xf>
    <xf numFmtId="165" fontId="3" fillId="2" borderId="1" xfId="1" applyNumberFormat="1" applyFont="1" applyFill="1" applyBorder="1"/>
    <xf numFmtId="0" fontId="3" fillId="2" borderId="1" xfId="0" applyFont="1" applyFill="1" applyBorder="1"/>
    <xf numFmtId="165" fontId="6" fillId="0" borderId="1" xfId="1" applyNumberFormat="1" applyFont="1" applyBorder="1" applyAlignment="1">
      <alignment horizontal="center"/>
    </xf>
    <xf numFmtId="38" fontId="7" fillId="3" borderId="1" xfId="2" applyNumberFormat="1" applyFont="1" applyFill="1" applyBorder="1" applyAlignment="1">
      <alignment horizontal="right" vertical="center"/>
    </xf>
    <xf numFmtId="165" fontId="8" fillId="2" borderId="1" xfId="1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/>
    <xf numFmtId="165" fontId="9" fillId="4" borderId="1" xfId="0" applyNumberFormat="1" applyFont="1" applyFill="1" applyBorder="1"/>
    <xf numFmtId="14" fontId="6" fillId="3" borderId="4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14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38" fontId="13" fillId="0" borderId="2" xfId="0" applyNumberFormat="1" applyFont="1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38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6" fillId="0" borderId="3" xfId="0" applyFont="1" applyBorder="1" applyAlignment="1">
      <alignment horizontal="center"/>
    </xf>
    <xf numFmtId="14" fontId="7" fillId="0" borderId="3" xfId="2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4" fillId="0" borderId="0" xfId="2"/>
    <xf numFmtId="0" fontId="12" fillId="5" borderId="6" xfId="2" applyFont="1" applyFill="1" applyBorder="1" applyAlignment="1">
      <alignment horizontal="center" vertical="center" wrapText="1"/>
    </xf>
    <xf numFmtId="14" fontId="12" fillId="5" borderId="6" xfId="2" applyNumberFormat="1" applyFont="1" applyFill="1" applyBorder="1" applyAlignment="1">
      <alignment horizontal="center" vertical="center" wrapText="1"/>
    </xf>
    <xf numFmtId="38" fontId="12" fillId="5" borderId="7" xfId="2" applyNumberFormat="1" applyFont="1" applyFill="1" applyBorder="1" applyAlignment="1">
      <alignment horizontal="center" vertical="center" wrapText="1"/>
    </xf>
    <xf numFmtId="38" fontId="4" fillId="0" borderId="0" xfId="2" applyNumberFormat="1"/>
    <xf numFmtId="14" fontId="4" fillId="0" borderId="0" xfId="2" applyNumberFormat="1"/>
    <xf numFmtId="14" fontId="2" fillId="0" borderId="0" xfId="0" applyNumberFormat="1" applyFont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3" fillId="2" borderId="4" xfId="0" applyNumberFormat="1" applyFont="1" applyFill="1" applyBorder="1" applyAlignment="1">
      <alignment horizontal="center"/>
    </xf>
    <xf numFmtId="14" fontId="9" fillId="4" borderId="3" xfId="0" quotePrefix="1" applyNumberFormat="1" applyFont="1" applyFill="1" applyBorder="1" applyAlignment="1">
      <alignment horizontal="center" vertical="center"/>
    </xf>
    <xf numFmtId="14" fontId="9" fillId="4" borderId="5" xfId="0" quotePrefix="1" applyNumberFormat="1" applyFont="1" applyFill="1" applyBorder="1" applyAlignment="1">
      <alignment horizontal="center" vertical="center"/>
    </xf>
    <xf numFmtId="14" fontId="9" fillId="4" borderId="4" xfId="0" quotePrefix="1" applyNumberFormat="1" applyFont="1" applyFill="1" applyBorder="1" applyAlignment="1">
      <alignment horizontal="center" vertical="center"/>
    </xf>
    <xf numFmtId="0" fontId="10" fillId="0" borderId="0" xfId="2" applyFont="1" applyBorder="1" applyAlignment="1">
      <alignment horizontal="center"/>
    </xf>
    <xf numFmtId="0" fontId="11" fillId="0" borderId="0" xfId="2" applyFont="1" applyBorder="1" applyAlignment="1">
      <alignment horizontal="center"/>
    </xf>
  </cellXfs>
  <cellStyles count="4">
    <cellStyle name="Comma" xfId="1" builtinId="3"/>
    <cellStyle name="Normal" xfId="0" builtinId="0"/>
    <cellStyle name="Normal 2" xfId="2"/>
    <cellStyle name="Normal 3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1"/>
  <sheetViews>
    <sheetView workbookViewId="0">
      <selection activeCell="F10" sqref="F10"/>
    </sheetView>
  </sheetViews>
  <sheetFormatPr defaultRowHeight="15" x14ac:dyDescent="0.25"/>
  <cols>
    <col min="1" max="1" width="2.5703125" customWidth="1"/>
    <col min="2" max="2" width="14" customWidth="1"/>
    <col min="3" max="3" width="20" style="17" customWidth="1"/>
    <col min="4" max="4" width="19.85546875" customWidth="1"/>
    <col min="5" max="5" width="17.42578125" customWidth="1"/>
    <col min="6" max="6" width="17.85546875" customWidth="1"/>
    <col min="7" max="7" width="14.85546875" customWidth="1"/>
    <col min="8" max="9" width="11.5703125" bestFit="1" customWidth="1"/>
  </cols>
  <sheetData>
    <row r="1" spans="2:8" ht="19.5" x14ac:dyDescent="0.3">
      <c r="B1" s="34" t="s">
        <v>0</v>
      </c>
      <c r="C1" s="34"/>
      <c r="D1" s="34"/>
      <c r="E1" s="34"/>
      <c r="F1" s="34"/>
    </row>
    <row r="2" spans="2:8" ht="33" customHeight="1" x14ac:dyDescent="0.25">
      <c r="B2" s="1" t="s">
        <v>1</v>
      </c>
      <c r="C2" s="1" t="s">
        <v>2</v>
      </c>
      <c r="D2" s="1" t="s">
        <v>3</v>
      </c>
      <c r="E2" s="1" t="s">
        <v>4</v>
      </c>
      <c r="F2" s="1" t="s">
        <v>41</v>
      </c>
    </row>
    <row r="3" spans="2:8" ht="18.75" customHeight="1" x14ac:dyDescent="0.25">
      <c r="B3" s="2"/>
      <c r="C3" s="2" t="s">
        <v>5</v>
      </c>
      <c r="D3" s="3">
        <v>26103453</v>
      </c>
      <c r="E3" s="2"/>
      <c r="F3" s="2"/>
      <c r="G3" s="23"/>
      <c r="H3" s="23"/>
    </row>
    <row r="4" spans="2:8" ht="15.75" x14ac:dyDescent="0.25">
      <c r="B4" s="25" t="s">
        <v>30</v>
      </c>
      <c r="C4" s="27" t="s">
        <v>6</v>
      </c>
      <c r="D4" s="5">
        <v>5454054</v>
      </c>
      <c r="E4" s="10"/>
      <c r="F4" s="6"/>
      <c r="H4" s="23"/>
    </row>
    <row r="5" spans="2:8" ht="15.75" x14ac:dyDescent="0.25">
      <c r="B5" s="35" t="s">
        <v>7</v>
      </c>
      <c r="C5" s="36"/>
      <c r="D5" s="7">
        <f>+SUM(D4:D4)</f>
        <v>5454054</v>
      </c>
      <c r="E5" s="7">
        <f>+SUM(E4:E4)</f>
        <v>0</v>
      </c>
      <c r="F5" s="9"/>
      <c r="G5" s="23"/>
      <c r="H5" s="23"/>
    </row>
    <row r="6" spans="2:8" ht="15.75" x14ac:dyDescent="0.25">
      <c r="B6" s="25" t="s">
        <v>30</v>
      </c>
      <c r="C6" s="15" t="s">
        <v>8</v>
      </c>
      <c r="D6" s="10"/>
      <c r="E6" s="4">
        <v>1655866</v>
      </c>
      <c r="F6" s="6"/>
      <c r="G6" s="23"/>
    </row>
    <row r="7" spans="2:8" ht="15.75" x14ac:dyDescent="0.25">
      <c r="B7" s="35" t="s">
        <v>9</v>
      </c>
      <c r="C7" s="36"/>
      <c r="D7" s="7"/>
      <c r="E7" s="8">
        <f>+SUM(E6:E6)</f>
        <v>1655866</v>
      </c>
      <c r="F7" s="9"/>
    </row>
    <row r="8" spans="2:8" ht="15.75" x14ac:dyDescent="0.25">
      <c r="B8" s="26">
        <v>45351</v>
      </c>
      <c r="C8" s="16" t="s">
        <v>10</v>
      </c>
      <c r="D8" s="10"/>
      <c r="E8" s="5"/>
      <c r="F8" s="11">
        <v>26103453</v>
      </c>
      <c r="H8" s="23"/>
    </row>
    <row r="9" spans="2:8" ht="15.75" x14ac:dyDescent="0.25">
      <c r="B9" s="35" t="s">
        <v>11</v>
      </c>
      <c r="C9" s="36"/>
      <c r="D9" s="12"/>
      <c r="E9" s="9"/>
      <c r="F9" s="13">
        <f>+SUM(F8:F8)</f>
        <v>26103453</v>
      </c>
      <c r="H9" s="24"/>
    </row>
    <row r="10" spans="2:8" ht="15.75" x14ac:dyDescent="0.25">
      <c r="B10" s="37" t="s">
        <v>12</v>
      </c>
      <c r="C10" s="38"/>
      <c r="D10" s="38"/>
      <c r="E10" s="39"/>
      <c r="F10" s="14">
        <f>+D3+D5-E5-E7-F9</f>
        <v>3798188</v>
      </c>
      <c r="G10" s="23"/>
      <c r="H10" s="23"/>
    </row>
    <row r="11" spans="2:8" x14ac:dyDescent="0.25">
      <c r="F11" s="22"/>
    </row>
  </sheetData>
  <mergeCells count="5">
    <mergeCell ref="B1:F1"/>
    <mergeCell ref="B5:C5"/>
    <mergeCell ref="B7:C7"/>
    <mergeCell ref="B9:C9"/>
    <mergeCell ref="B10:E10"/>
  </mergeCells>
  <conditionalFormatting sqref="B10">
    <cfRule type="duplicateValues" dxfId="0" priority="1"/>
  </conditionalFormatting>
  <pageMargins left="0.25" right="0.25" top="0.75" bottom="0.75" header="0.3" footer="0.3"/>
  <pageSetup paperSize="9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11"/>
  <sheetViews>
    <sheetView tabSelected="1" zoomScaleNormal="100" workbookViewId="0">
      <selection activeCell="B10" sqref="B10"/>
    </sheetView>
  </sheetViews>
  <sheetFormatPr defaultColWidth="9.140625" defaultRowHeight="15" outlineLevelRow="1" x14ac:dyDescent="0.25"/>
  <cols>
    <col min="1" max="1" width="1.42578125" style="28" customWidth="1"/>
    <col min="2" max="2" width="14.28515625" style="33" customWidth="1"/>
    <col min="3" max="4" width="11.42578125" style="28" customWidth="1"/>
    <col min="5" max="5" width="57.140625" style="28" customWidth="1"/>
    <col min="6" max="6" width="9.5703125" style="28" customWidth="1"/>
    <col min="7" max="7" width="57.140625" style="28" customWidth="1"/>
    <col min="8" max="8" width="17.140625" style="32" customWidth="1"/>
    <col min="9" max="9" width="11.42578125" style="28" customWidth="1"/>
    <col min="10" max="10" width="15.7109375" style="32" customWidth="1"/>
    <col min="11" max="11" width="11.7109375" style="28" bestFit="1" customWidth="1"/>
    <col min="12" max="12" width="21.42578125" style="28" customWidth="1"/>
    <col min="13" max="16384" width="9.140625" style="28"/>
  </cols>
  <sheetData>
    <row r="1" spans="1:12" ht="18.75" x14ac:dyDescent="0.3">
      <c r="A1" s="40" t="s">
        <v>13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2" x14ac:dyDescent="0.25">
      <c r="A2" s="41" t="s">
        <v>42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2" ht="24.75" customHeight="1" x14ac:dyDescent="0.25">
      <c r="B3" s="30" t="s">
        <v>14</v>
      </c>
      <c r="C3" s="29" t="s">
        <v>15</v>
      </c>
      <c r="D3" s="29" t="s">
        <v>16</v>
      </c>
      <c r="E3" s="29" t="s">
        <v>17</v>
      </c>
      <c r="F3" s="29" t="s">
        <v>18</v>
      </c>
      <c r="G3" s="29" t="s">
        <v>19</v>
      </c>
      <c r="H3" s="31" t="s">
        <v>20</v>
      </c>
      <c r="I3" s="29" t="s">
        <v>21</v>
      </c>
      <c r="J3" s="31" t="s">
        <v>22</v>
      </c>
      <c r="K3" s="31" t="s">
        <v>27</v>
      </c>
    </row>
    <row r="4" spans="1:12" outlineLevel="1" x14ac:dyDescent="0.25">
      <c r="B4" s="18">
        <v>45324</v>
      </c>
      <c r="C4" s="19" t="s">
        <v>31</v>
      </c>
      <c r="D4" s="19" t="s">
        <v>28</v>
      </c>
      <c r="E4" s="19" t="s">
        <v>23</v>
      </c>
      <c r="F4" s="19" t="s">
        <v>24</v>
      </c>
      <c r="G4" s="19" t="s">
        <v>38</v>
      </c>
      <c r="H4" s="20">
        <v>3696310</v>
      </c>
      <c r="I4" s="21" t="s">
        <v>26</v>
      </c>
      <c r="J4" s="20">
        <v>295705</v>
      </c>
      <c r="K4" s="20">
        <f>+H4+J4</f>
        <v>3992015</v>
      </c>
      <c r="L4" s="32"/>
    </row>
    <row r="5" spans="1:12" outlineLevel="1" x14ac:dyDescent="0.25">
      <c r="B5" s="18">
        <v>45324</v>
      </c>
      <c r="C5" s="19" t="s">
        <v>32</v>
      </c>
      <c r="D5" s="19" t="s">
        <v>28</v>
      </c>
      <c r="E5" s="19" t="s">
        <v>23</v>
      </c>
      <c r="F5" s="19" t="s">
        <v>24</v>
      </c>
      <c r="G5" s="19" t="s">
        <v>25</v>
      </c>
      <c r="H5" s="20">
        <v>1353740</v>
      </c>
      <c r="I5" s="21" t="s">
        <v>26</v>
      </c>
      <c r="J5" s="20">
        <v>108299</v>
      </c>
      <c r="K5" s="20">
        <f t="shared" ref="K5:K10" si="0">+H5+J5</f>
        <v>1462039</v>
      </c>
    </row>
    <row r="6" spans="1:12" outlineLevel="1" x14ac:dyDescent="0.25">
      <c r="B6" s="18">
        <v>45336</v>
      </c>
      <c r="C6" s="19" t="s">
        <v>33</v>
      </c>
      <c r="D6" s="19" t="s">
        <v>29</v>
      </c>
      <c r="E6" s="19" t="s">
        <v>23</v>
      </c>
      <c r="F6" s="19" t="s">
        <v>24</v>
      </c>
      <c r="G6" s="19" t="s">
        <v>39</v>
      </c>
      <c r="H6" s="20">
        <v>-403715</v>
      </c>
      <c r="I6" s="21" t="s">
        <v>26</v>
      </c>
      <c r="J6" s="20">
        <v>-32297</v>
      </c>
      <c r="K6" s="20">
        <f t="shared" si="0"/>
        <v>-436012</v>
      </c>
      <c r="L6" s="32"/>
    </row>
    <row r="7" spans="1:12" outlineLevel="1" x14ac:dyDescent="0.25">
      <c r="B7" s="18">
        <v>45336</v>
      </c>
      <c r="C7" s="19" t="s">
        <v>34</v>
      </c>
      <c r="D7" s="19" t="s">
        <v>29</v>
      </c>
      <c r="E7" s="19" t="s">
        <v>23</v>
      </c>
      <c r="F7" s="19" t="s">
        <v>24</v>
      </c>
      <c r="G7" s="19" t="s">
        <v>40</v>
      </c>
      <c r="H7" s="20">
        <v>-548085</v>
      </c>
      <c r="I7" s="21" t="s">
        <v>26</v>
      </c>
      <c r="J7" s="20">
        <v>-43847</v>
      </c>
      <c r="K7" s="20">
        <f t="shared" si="0"/>
        <v>-591932</v>
      </c>
    </row>
    <row r="8" spans="1:12" outlineLevel="1" x14ac:dyDescent="0.25">
      <c r="B8" s="18">
        <v>45336</v>
      </c>
      <c r="C8" s="19" t="s">
        <v>35</v>
      </c>
      <c r="D8" s="19" t="s">
        <v>29</v>
      </c>
      <c r="E8" s="19" t="s">
        <v>23</v>
      </c>
      <c r="F8" s="19" t="s">
        <v>24</v>
      </c>
      <c r="G8" s="19" t="s">
        <v>8</v>
      </c>
      <c r="H8" s="20">
        <v>-141076</v>
      </c>
      <c r="I8" s="21" t="s">
        <v>26</v>
      </c>
      <c r="J8" s="20">
        <v>-11286</v>
      </c>
      <c r="K8" s="20">
        <f t="shared" si="0"/>
        <v>-152362</v>
      </c>
    </row>
    <row r="9" spans="1:12" outlineLevel="1" x14ac:dyDescent="0.25">
      <c r="B9" s="18">
        <v>45344</v>
      </c>
      <c r="C9" s="19" t="s">
        <v>36</v>
      </c>
      <c r="D9" s="19" t="s">
        <v>29</v>
      </c>
      <c r="E9" s="19" t="s">
        <v>23</v>
      </c>
      <c r="F9" s="19" t="s">
        <v>24</v>
      </c>
      <c r="G9" s="19" t="s">
        <v>8</v>
      </c>
      <c r="H9" s="20">
        <v>-382336</v>
      </c>
      <c r="I9" s="21" t="s">
        <v>26</v>
      </c>
      <c r="J9" s="20">
        <v>-30586</v>
      </c>
      <c r="K9" s="20">
        <f t="shared" si="0"/>
        <v>-412922</v>
      </c>
    </row>
    <row r="10" spans="1:12" outlineLevel="1" x14ac:dyDescent="0.25">
      <c r="B10" s="18">
        <v>45351</v>
      </c>
      <c r="C10" s="19" t="s">
        <v>37</v>
      </c>
      <c r="D10" s="19" t="s">
        <v>29</v>
      </c>
      <c r="E10" s="19" t="s">
        <v>23</v>
      </c>
      <c r="F10" s="19" t="s">
        <v>24</v>
      </c>
      <c r="G10" s="19" t="s">
        <v>8</v>
      </c>
      <c r="H10" s="20">
        <v>-57998</v>
      </c>
      <c r="I10" s="21" t="s">
        <v>26</v>
      </c>
      <c r="J10" s="20">
        <v>-4640</v>
      </c>
      <c r="K10" s="20">
        <f t="shared" si="0"/>
        <v>-62638</v>
      </c>
    </row>
    <row r="11" spans="1:12" x14ac:dyDescent="0.25">
      <c r="K11" s="20">
        <f>SUBTOTAL(9,K4:K10)</f>
        <v>3798188</v>
      </c>
    </row>
  </sheetData>
  <mergeCells count="2">
    <mergeCell ref="A1:K1"/>
    <mergeCell ref="A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TH Công nợ </vt:lpstr>
      <vt:lpstr>T02.2024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2023-08-17T08:47:06Z</cp:lastPrinted>
  <dcterms:created xsi:type="dcterms:W3CDTF">2023-06-23T00:33:59Z</dcterms:created>
  <dcterms:modified xsi:type="dcterms:W3CDTF">2024-04-03T09:53:23Z</dcterms:modified>
</cp:coreProperties>
</file>