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6" sheetId="1" r:id="rId1"/>
    <sheet name="DS Q02.2025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" l="1"/>
  <c r="E42" i="4" s="1"/>
  <c r="G42" i="4" l="1"/>
  <c r="H42" i="4" s="1"/>
  <c r="E26" i="1" l="1"/>
  <c r="E29" i="1" s="1"/>
</calcChain>
</file>

<file path=xl/sharedStrings.xml><?xml version="1.0" encoding="utf-8"?>
<sst xmlns="http://schemas.openxmlformats.org/spreadsheetml/2006/main" count="297" uniqueCount="104">
  <si>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</si>
  <si>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</si>
  <si>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</si>
  <si>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</si>
  <si>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</si>
  <si>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</si>
  <si>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</si>
  <si>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</si>
  <si>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</si>
  <si>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</si>
  <si>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</si>
  <si>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</si>
  <si>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</si>
  <si>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</si>
  <si>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</si>
  <si>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</si>
  <si>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</si>
  <si>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</si>
  <si>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</si>
  <si>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</si>
  <si>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</si>
  <si>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</si>
  <si>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</si>
  <si>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</si>
  <si>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</si>
  <si>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</si>
  <si>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</si>
  <si>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</si>
  <si>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</si>
  <si>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</si>
  <si>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</si>
  <si>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</si>
  <si>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</si>
  <si>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</si>
  <si>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</si>
  <si>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</si>
  <si>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</si>
  <si>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</si>
  <si>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</si>
  <si>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</si>
  <si>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</si>
  <si>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>CÔNG TY TNHH KINH DOANH THƯƠNG MẠI VÀ DỊCH VỤ SUNSHINE MART</t>
  </si>
  <si>
    <t>0109334554</t>
  </si>
  <si>
    <t>Hàng trả - smart0005</t>
  </si>
  <si>
    <t>Sunshine Mart Dương Văn Bé, Hoàng Mai</t>
  </si>
  <si>
    <t>Sunshine Mart Lĩnh Nam, Hoàng Mai</t>
  </si>
  <si>
    <t>1C25TNN</t>
  </si>
  <si>
    <t>1C25TMT</t>
  </si>
  <si>
    <t>Hàng trả - smart0003</t>
  </si>
  <si>
    <t>Tổng doanh số Q01.2025</t>
  </si>
  <si>
    <t>Hỗ trợ Q02.2025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</si>
  <si>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</si>
  <si>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</si>
  <si>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</si>
  <si>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</si>
  <si>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</si>
  <si>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</si>
  <si>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</si>
  <si>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</si>
  <si>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</si>
  <si>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00023693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</si>
  <si>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</si>
  <si>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</si>
  <si>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</si>
  <si>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</si>
  <si>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</si>
  <si>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</si>
  <si>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</si>
  <si>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</si>
  <si>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</si>
  <si>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00026890</t>
  </si>
  <si>
    <t>00026907</t>
  </si>
  <si>
    <t>00028064</t>
  </si>
  <si>
    <t>00029788</t>
  </si>
  <si>
    <t>00001344</t>
  </si>
  <si>
    <t>Hàng trả - smart0002</t>
  </si>
  <si>
    <t>00001373</t>
  </si>
  <si>
    <t>00001377</t>
  </si>
  <si>
    <t>00031101</t>
  </si>
  <si>
    <t>00032286</t>
  </si>
  <si>
    <t>00001424</t>
  </si>
  <si>
    <t>Hàng trả - phiếu HT0008780 - smart0005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</si>
  <si>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</si>
  <si>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</si>
  <si>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</si>
  <si>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</si>
  <si>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</si>
  <si>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</si>
  <si>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</si>
  <si>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</si>
  <si>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</si>
  <si>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</si>
  <si>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</si>
  <si>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</si>
  <si>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</si>
  <si>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</si>
  <si>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</si>
  <si>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</si>
  <si>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</si>
  <si>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</si>
  <si>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Hỗ trợ Q02.2025 (0.5%)</t>
  </si>
  <si>
    <t>Địa chỉ: 12/14/18 Đường 49, Khu phố 7, Phường Hiệp Bình, Thành phố Hồ Chí Minh, Việt Nam</t>
  </si>
  <si>
    <t>Địa chỉ : Tầng 1, Tòa nhà Sunshine Center, số 16 Đường Phạm Hùng, P. Từ Liêm, Thành phố Hà Nội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</si>
  <si>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một triệu hai trăm linh bảy nghìn ba trăm hai mươi lăm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</si>
</sst>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73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1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/>
    </xf>
    <xf numFmtId="38" fontId="22" fillId="0" borderId="7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38" fontId="22" fillId="0" borderId="7" xfId="7" applyNumberFormat="1" applyFont="1" applyBorder="1" applyAlignment="1">
      <alignment horizontal="right" vertical="center"/>
    </xf>
    <xf numFmtId="14" fontId="22" fillId="0" borderId="7" xfId="7" applyNumberFormat="1" applyFont="1" applyBorder="1" applyAlignment="1">
      <alignment horizontal="center" vertical="center"/>
    </xf>
    <xf numFmtId="0" fontId="22" fillId="0" borderId="7" xfId="7" applyFont="1" applyBorder="1" applyAlignment="1">
      <alignment horizontal="left" vertical="center"/>
    </xf>
    <xf numFmtId="14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38" fontId="21" fillId="2" borderId="6" xfId="0" applyNumberFormat="1" applyFont="1" applyFill="1" applyBorder="1" applyAlignment="1">
      <alignment horizontal="center" vertical="center" wrapText="1"/>
    </xf>
    <xf numFmtId="0" fontId="22" fillId="0" borderId="7" xfId="7" applyFont="1" applyBorder="1" applyAlignment="1">
      <alignment horizontal="right" vertical="center"/>
    </xf>
    <xf numFmtId="0" fontId="0" fillId="3" borderId="0" xfId="0" applyFill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22" fillId="3" borderId="8" xfId="8" applyFont="1" applyFill="1" applyBorder="1" applyAlignment="1">
      <alignment horizontal="left" vertical="center"/>
    </xf>
    <xf numFmtId="38" fontId="22" fillId="3" borderId="7" xfId="8" applyNumberFormat="1" applyFont="1" applyFill="1" applyBorder="1" applyAlignment="1">
      <alignment horizontal="right" vertical="center"/>
    </xf>
    <xf numFmtId="14" fontId="22" fillId="0" borderId="7" xfId="8" applyNumberFormat="1" applyFont="1" applyBorder="1" applyAlignment="1">
      <alignment horizontal="center" vertical="center"/>
    </xf>
    <xf numFmtId="0" fontId="22" fillId="0" borderId="7" xfId="8" applyFont="1" applyBorder="1" applyAlignment="1">
      <alignment horizontal="left" vertical="center"/>
    </xf>
    <xf numFmtId="0" fontId="23" fillId="0" borderId="7" xfId="8" applyFont="1" applyBorder="1" applyAlignment="1">
      <alignment horizontal="left" vertical="center"/>
    </xf>
    <xf numFmtId="38" fontId="23" fillId="0" borderId="7" xfId="8" applyNumberFormat="1" applyFont="1" applyBorder="1" applyAlignment="1">
      <alignment horizontal="right" vertical="center"/>
    </xf>
    <xf numFmtId="0" fontId="23" fillId="0" borderId="7" xfId="8" applyFont="1" applyBorder="1" applyAlignment="1">
      <alignment horizontal="right" vertical="center"/>
    </xf>
  </cellXfs>
  <cellStyles count="9">
    <cellStyle name="Comma 2" xfId="3"/>
    <cellStyle name="Normal" xfId="0" builtinId="0"/>
    <cellStyle name="Normal 2" xfId="2"/>
    <cellStyle name="Normal 2 2" xfId="7"/>
    <cellStyle name="Normal 2 2 2" xfId="8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12" workbookViewId="0">
      <selection activeCell="E27" sqref="E27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5" ht="16.5" x14ac:dyDescent="0.25">
      <c r="A1" s="55" t="s">
        <v>0</v>
      </c>
      <c r="B1" s="55"/>
      <c r="C1" s="55"/>
      <c r="D1" s="55"/>
      <c r="E1" s="55"/>
    </row>
    <row r="2" spans="1:5" ht="16.5" x14ac:dyDescent="0.25">
      <c r="A2" s="55" t="s">
        <v>1</v>
      </c>
      <c r="B2" s="55"/>
      <c r="C2" s="55"/>
      <c r="D2" s="55"/>
      <c r="E2" s="55"/>
    </row>
    <row r="3" spans="1:5" x14ac:dyDescent="0.25">
      <c r="A3" s="1"/>
      <c r="B3" s="2"/>
      <c r="C3" s="3"/>
      <c r="D3" s="1"/>
      <c r="E3" s="4"/>
    </row>
    <row r="4" spans="1:5" ht="19.5" x14ac:dyDescent="0.3">
      <c r="A4" s="56" t="s">
        <v>2</v>
      </c>
      <c r="B4" s="56"/>
      <c r="C4" s="56"/>
      <c r="D4" s="56"/>
      <c r="E4" s="56"/>
    </row>
    <row r="5" spans="1:5" x14ac:dyDescent="0.25">
      <c r="A5" s="5"/>
      <c r="B5" s="6"/>
      <c r="C5" s="7"/>
      <c r="D5" s="5"/>
      <c r="E5" s="4"/>
    </row>
    <row r="6" spans="1:5" ht="15.75" x14ac:dyDescent="0.25">
      <c r="A6" s="57" t="s">
        <v>3</v>
      </c>
      <c r="B6" s="57"/>
      <c r="C6" s="57"/>
      <c r="D6" s="57"/>
      <c r="E6" s="57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0" t="s">
        <v>101</v>
      </c>
      <c r="B8" s="40"/>
      <c r="C8" s="40"/>
      <c r="D8" s="40"/>
      <c r="E8" s="40"/>
    </row>
    <row r="9" spans="1:5" ht="15.75" x14ac:dyDescent="0.25">
      <c r="A9" s="8" t="s">
        <v>26</v>
      </c>
      <c r="B9" s="8"/>
      <c r="C9" s="12"/>
      <c r="D9" s="13" t="s">
        <v>27</v>
      </c>
      <c r="E9" s="14"/>
    </row>
    <row r="10" spans="1:5" ht="15.75" x14ac:dyDescent="0.25">
      <c r="A10" s="58" t="s">
        <v>5</v>
      </c>
      <c r="B10" s="58"/>
      <c r="C10" s="58"/>
      <c r="D10" s="58"/>
      <c r="E10" s="58"/>
    </row>
    <row r="11" spans="1:5" ht="15.75" x14ac:dyDescent="0.25">
      <c r="A11" s="15" t="s">
        <v>6</v>
      </c>
      <c r="B11" s="16"/>
      <c r="C11" s="17"/>
      <c r="D11" s="15"/>
      <c r="E11" s="18"/>
    </row>
    <row r="12" spans="1:5" ht="15.75" x14ac:dyDescent="0.25">
      <c r="A12" s="40" t="s">
        <v>102</v>
      </c>
      <c r="B12" s="40"/>
      <c r="C12" s="40"/>
      <c r="D12" s="40"/>
      <c r="E12" s="40"/>
    </row>
    <row r="13" spans="1:5" ht="15.75" x14ac:dyDescent="0.25">
      <c r="A13" s="8" t="s">
        <v>7</v>
      </c>
      <c r="B13" s="8"/>
      <c r="C13" s="12"/>
      <c r="D13" s="13" t="s">
        <v>8</v>
      </c>
      <c r="E13" s="19"/>
    </row>
    <row r="14" spans="1:5" ht="15.75" x14ac:dyDescent="0.25">
      <c r="A14" s="59" t="s">
        <v>9</v>
      </c>
      <c r="B14" s="59"/>
      <c r="C14" s="59"/>
      <c r="D14" s="59"/>
      <c r="E14" s="59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10</v>
      </c>
      <c r="B16" s="23" t="s">
        <v>11</v>
      </c>
      <c r="C16" s="23" t="s">
        <v>12</v>
      </c>
      <c r="D16" s="24" t="s">
        <v>13</v>
      </c>
      <c r="E16" s="24" t="s">
        <v>14</v>
      </c>
    </row>
    <row r="17" spans="1:7" s="38" customFormat="1" ht="15.75" x14ac:dyDescent="0.25">
      <c r="A17" s="36">
        <v>1</v>
      </c>
      <c r="B17" s="25">
        <v>45810</v>
      </c>
      <c r="C17" s="26" t="s">
        <v>82</v>
      </c>
      <c r="D17" s="37" t="s">
        <v>15</v>
      </c>
      <c r="E17" s="27">
        <v>1841472</v>
      </c>
      <c r="G17"/>
    </row>
    <row r="18" spans="1:7" s="38" customFormat="1" ht="15.75" x14ac:dyDescent="0.25">
      <c r="A18" s="36">
        <v>2</v>
      </c>
      <c r="B18" s="25">
        <v>45815</v>
      </c>
      <c r="C18" s="26" t="s">
        <v>85</v>
      </c>
      <c r="D18" s="37" t="s">
        <v>30</v>
      </c>
      <c r="E18" s="27">
        <v>1068674</v>
      </c>
    </row>
    <row r="19" spans="1:7" s="38" customFormat="1" ht="15.75" x14ac:dyDescent="0.25">
      <c r="A19" s="36">
        <v>3</v>
      </c>
      <c r="B19" s="25">
        <v>45817</v>
      </c>
      <c r="C19" s="26" t="s">
        <v>86</v>
      </c>
      <c r="D19" s="37" t="s">
        <v>16</v>
      </c>
      <c r="E19" s="27">
        <v>1711647</v>
      </c>
    </row>
    <row r="20" spans="1:7" s="38" customFormat="1" ht="15.75" x14ac:dyDescent="0.25">
      <c r="A20" s="36">
        <v>4</v>
      </c>
      <c r="B20" s="25">
        <v>45820</v>
      </c>
      <c r="C20" s="26" t="s">
        <v>89</v>
      </c>
      <c r="D20" s="37" t="s">
        <v>45</v>
      </c>
      <c r="E20" s="27">
        <v>1101906</v>
      </c>
    </row>
    <row r="21" spans="1:7" s="38" customFormat="1" ht="15.75" x14ac:dyDescent="0.25">
      <c r="A21" s="36">
        <v>5</v>
      </c>
      <c r="B21" s="25">
        <v>45825</v>
      </c>
      <c r="C21" s="26" t="s">
        <v>90</v>
      </c>
      <c r="D21" s="37" t="s">
        <v>44</v>
      </c>
      <c r="E21" s="27">
        <v>1722821</v>
      </c>
    </row>
    <row r="22" spans="1:7" s="38" customFormat="1" ht="15.75" x14ac:dyDescent="0.25">
      <c r="A22" s="36">
        <v>6</v>
      </c>
      <c r="B22" s="25">
        <v>45826</v>
      </c>
      <c r="C22" s="26" t="s">
        <v>91</v>
      </c>
      <c r="D22" s="37" t="s">
        <v>30</v>
      </c>
      <c r="E22" s="27">
        <v>1463172</v>
      </c>
    </row>
    <row r="23" spans="1:7" s="38" customFormat="1" ht="15.75" x14ac:dyDescent="0.25">
      <c r="A23" s="36">
        <v>7</v>
      </c>
      <c r="B23" s="25">
        <v>45826</v>
      </c>
      <c r="C23" s="26" t="s">
        <v>92</v>
      </c>
      <c r="D23" s="37" t="s">
        <v>15</v>
      </c>
      <c r="E23" s="27">
        <v>1842785</v>
      </c>
    </row>
    <row r="24" spans="1:7" s="38" customFormat="1" ht="15.75" x14ac:dyDescent="0.25">
      <c r="A24" s="36">
        <v>8</v>
      </c>
      <c r="B24" s="25">
        <v>45833</v>
      </c>
      <c r="C24" s="26" t="s">
        <v>96</v>
      </c>
      <c r="D24" s="37" t="s">
        <v>16</v>
      </c>
      <c r="E24" s="27">
        <v>703779</v>
      </c>
    </row>
    <row r="25" spans="1:7" s="38" customFormat="1" ht="15.75" x14ac:dyDescent="0.25">
      <c r="A25" s="36">
        <v>9</v>
      </c>
      <c r="B25" s="25">
        <v>45836</v>
      </c>
      <c r="C25" s="26" t="s">
        <v>97</v>
      </c>
      <c r="D25" s="37" t="s">
        <v>45</v>
      </c>
      <c r="E25" s="27">
        <v>1131214</v>
      </c>
    </row>
    <row r="26" spans="1:7" ht="15.75" x14ac:dyDescent="0.25">
      <c r="A26" s="60" t="s">
        <v>17</v>
      </c>
      <c r="B26" s="61"/>
      <c r="C26" s="61"/>
      <c r="D26" s="62"/>
      <c r="E26" s="28">
        <f>+SUM(E17:E25)</f>
        <v>12587470</v>
      </c>
    </row>
    <row r="27" spans="1:7" ht="15.75" x14ac:dyDescent="0.25">
      <c r="A27" s="60" t="s">
        <v>18</v>
      </c>
      <c r="B27" s="61"/>
      <c r="C27" s="61"/>
      <c r="D27" s="62"/>
      <c r="E27" s="29">
        <v>1235226</v>
      </c>
    </row>
    <row r="28" spans="1:7" ht="15.75" x14ac:dyDescent="0.25">
      <c r="A28" s="60" t="s">
        <v>50</v>
      </c>
      <c r="B28" s="61"/>
      <c r="C28" s="61"/>
      <c r="D28" s="62"/>
      <c r="E28" s="29">
        <v>144919.16820000001</v>
      </c>
    </row>
    <row r="29" spans="1:7" ht="15.75" x14ac:dyDescent="0.25">
      <c r="A29" s="63" t="s">
        <v>19</v>
      </c>
      <c r="B29" s="63"/>
      <c r="C29" s="63"/>
      <c r="D29" s="63"/>
      <c r="E29" s="30">
        <f>+E26-E27-E28</f>
        <v>11207324.831800001</v>
      </c>
    </row>
    <row r="30" spans="1:7" ht="15.75" x14ac:dyDescent="0.25">
      <c r="A30" s="53" t="s">
        <v>103</v>
      </c>
      <c r="B30" s="54"/>
      <c r="C30" s="54"/>
      <c r="D30" s="54"/>
      <c r="E30" s="54"/>
    </row>
    <row r="31" spans="1:7" ht="15.75" x14ac:dyDescent="0.25">
      <c r="A31" s="64" t="s">
        <v>20</v>
      </c>
      <c r="B31" s="64"/>
      <c r="C31" s="64"/>
      <c r="D31" s="64"/>
      <c r="E31" s="64"/>
    </row>
    <row r="32" spans="1:7" ht="15.75" x14ac:dyDescent="0.25">
      <c r="A32" s="64" t="s">
        <v>21</v>
      </c>
      <c r="B32" s="64"/>
      <c r="C32" s="64"/>
      <c r="D32" s="64"/>
      <c r="E32" s="64"/>
    </row>
    <row r="33" spans="1:5" ht="15.75" x14ac:dyDescent="0.25">
      <c r="A33" s="65" t="s">
        <v>22</v>
      </c>
      <c r="B33" s="65"/>
      <c r="C33" s="65"/>
      <c r="D33" s="65"/>
      <c r="E33" s="65"/>
    </row>
    <row r="34" spans="1:5" ht="15.75" x14ac:dyDescent="0.25">
      <c r="A34" s="65" t="s">
        <v>23</v>
      </c>
      <c r="B34" s="65"/>
      <c r="C34" s="65"/>
      <c r="D34" s="65"/>
      <c r="E34" s="65"/>
    </row>
    <row r="35" spans="1:5" ht="15.75" x14ac:dyDescent="0.25">
      <c r="A35" s="65" t="s">
        <v>24</v>
      </c>
      <c r="B35" s="65"/>
      <c r="C35" s="65"/>
      <c r="D35" s="65"/>
      <c r="E35" s="65"/>
    </row>
    <row r="36" spans="1:5" ht="15.75" x14ac:dyDescent="0.25">
      <c r="A36" s="31"/>
      <c r="B36" s="14"/>
      <c r="C36" s="14"/>
      <c r="D36" s="32"/>
      <c r="E36" s="33"/>
    </row>
    <row r="37" spans="1:5" ht="15.75" x14ac:dyDescent="0.25">
      <c r="A37" s="31"/>
      <c r="B37" s="14"/>
      <c r="C37" s="14"/>
      <c r="E37" s="39" t="s">
        <v>29</v>
      </c>
    </row>
    <row r="38" spans="1:5" ht="15.75" x14ac:dyDescent="0.25">
      <c r="A38" s="31"/>
      <c r="B38" s="14"/>
      <c r="C38" s="14"/>
      <c r="E38" s="34" t="s">
        <v>25</v>
      </c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5"/>
    </row>
    <row r="43" spans="1:5" ht="15.75" x14ac:dyDescent="0.25">
      <c r="A43" s="31"/>
      <c r="B43" s="14"/>
      <c r="C43" s="14"/>
      <c r="E43" s="35"/>
    </row>
    <row r="44" spans="1:5" ht="15.75" x14ac:dyDescent="0.25">
      <c r="A44" s="31"/>
      <c r="B44" s="14"/>
      <c r="C44" s="14"/>
      <c r="E44" s="35"/>
    </row>
    <row r="45" spans="1:5" ht="15.75" x14ac:dyDescent="0.25">
      <c r="A45" s="31"/>
      <c r="B45" s="14"/>
      <c r="C45" s="14"/>
      <c r="E45" s="39" t="s">
        <v>28</v>
      </c>
    </row>
  </sheetData>
  <mergeCells count="16">
    <mergeCell ref="A31:E31"/>
    <mergeCell ref="A32:E32"/>
    <mergeCell ref="A33:E33"/>
    <mergeCell ref="A34:E34"/>
    <mergeCell ref="A35:E35"/>
    <mergeCell ref="A30:E30"/>
    <mergeCell ref="A1:E1"/>
    <mergeCell ref="A2:E2"/>
    <mergeCell ref="A4:E4"/>
    <mergeCell ref="A6:E6"/>
    <mergeCell ref="A10:E10"/>
    <mergeCell ref="A14:E14"/>
    <mergeCell ref="A26:D26"/>
    <mergeCell ref="A27:D27"/>
    <mergeCell ref="A29:D29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31" workbookViewId="0">
      <selection activeCell="H42" sqref="H42"/>
    </sheetView>
  </sheetViews>
  <sheetFormatPr defaultRowHeight="15" x14ac:dyDescent="0.25"/>
  <cols>
    <col min="1" max="1" width="12.28515625" customWidth="1"/>
    <col min="3" max="3" width="10.7109375" customWidth="1"/>
    <col min="4" max="4" width="48.42578125" bestFit="1" customWidth="1"/>
    <col min="5" max="5" width="11.85546875" customWidth="1"/>
    <col min="7" max="7" width="11.28515625" customWidth="1"/>
    <col min="8" max="8" width="13.28515625" customWidth="1"/>
    <col min="9" max="9" width="57.140625" bestFit="1" customWidth="1"/>
    <col min="10" max="10" width="12.42578125" customWidth="1"/>
  </cols>
  <sheetData>
    <row r="1" spans="1:10" ht="31.5" x14ac:dyDescent="0.25">
      <c r="A1" s="48" t="s">
        <v>31</v>
      </c>
      <c r="B1" s="49" t="s">
        <v>32</v>
      </c>
      <c r="C1" s="49" t="s">
        <v>33</v>
      </c>
      <c r="D1" s="49" t="s">
        <v>13</v>
      </c>
      <c r="E1" s="50" t="s">
        <v>34</v>
      </c>
      <c r="F1" s="49" t="s">
        <v>35</v>
      </c>
      <c r="G1" s="50" t="s">
        <v>36</v>
      </c>
      <c r="H1" s="50" t="s">
        <v>37</v>
      </c>
      <c r="I1" s="49" t="s">
        <v>38</v>
      </c>
      <c r="J1" s="49" t="s">
        <v>39</v>
      </c>
    </row>
    <row r="2" spans="1:10" x14ac:dyDescent="0.25">
      <c r="A2" s="41">
        <v>45748</v>
      </c>
      <c r="B2" s="42" t="s">
        <v>51</v>
      </c>
      <c r="C2" s="42" t="s">
        <v>46</v>
      </c>
      <c r="D2" s="42" t="s">
        <v>15</v>
      </c>
      <c r="E2" s="43">
        <v>1734969</v>
      </c>
      <c r="F2" s="44" t="s">
        <v>40</v>
      </c>
      <c r="G2" s="43">
        <v>138798</v>
      </c>
      <c r="H2" s="45">
        <v>1873767</v>
      </c>
      <c r="I2" s="42" t="s">
        <v>41</v>
      </c>
      <c r="J2" s="42" t="s">
        <v>42</v>
      </c>
    </row>
    <row r="3" spans="1:10" x14ac:dyDescent="0.25">
      <c r="A3" s="41">
        <v>45751</v>
      </c>
      <c r="B3" s="42" t="s">
        <v>52</v>
      </c>
      <c r="C3" s="42" t="s">
        <v>46</v>
      </c>
      <c r="D3" s="42" t="s">
        <v>44</v>
      </c>
      <c r="E3" s="43">
        <v>1225120</v>
      </c>
      <c r="F3" s="44" t="s">
        <v>40</v>
      </c>
      <c r="G3" s="43">
        <v>98010</v>
      </c>
      <c r="H3" s="45">
        <v>1323130</v>
      </c>
      <c r="I3" s="42" t="s">
        <v>41</v>
      </c>
      <c r="J3" s="42" t="s">
        <v>42</v>
      </c>
    </row>
    <row r="4" spans="1:10" x14ac:dyDescent="0.25">
      <c r="A4" s="41">
        <v>45755</v>
      </c>
      <c r="B4" s="42" t="s">
        <v>53</v>
      </c>
      <c r="C4" s="42" t="s">
        <v>47</v>
      </c>
      <c r="D4" s="42" t="s">
        <v>54</v>
      </c>
      <c r="E4" s="43">
        <v>-316518</v>
      </c>
      <c r="F4" s="44" t="s">
        <v>40</v>
      </c>
      <c r="G4" s="43">
        <v>-25321</v>
      </c>
      <c r="H4" s="45">
        <v>-341839</v>
      </c>
      <c r="I4" s="42" t="s">
        <v>41</v>
      </c>
      <c r="J4" s="42" t="s">
        <v>42</v>
      </c>
    </row>
    <row r="5" spans="1:10" x14ac:dyDescent="0.25">
      <c r="A5" s="41">
        <v>45755</v>
      </c>
      <c r="B5" s="42" t="s">
        <v>55</v>
      </c>
      <c r="C5" s="42" t="s">
        <v>46</v>
      </c>
      <c r="D5" s="42" t="s">
        <v>16</v>
      </c>
      <c r="E5" s="43">
        <v>649544</v>
      </c>
      <c r="F5" s="44" t="s">
        <v>40</v>
      </c>
      <c r="G5" s="43">
        <v>51964</v>
      </c>
      <c r="H5" s="45">
        <v>701508</v>
      </c>
      <c r="I5" s="42" t="s">
        <v>41</v>
      </c>
      <c r="J5" s="42" t="s">
        <v>42</v>
      </c>
    </row>
    <row r="6" spans="1:10" x14ac:dyDescent="0.25">
      <c r="A6" s="41">
        <v>45755</v>
      </c>
      <c r="B6" s="42" t="s">
        <v>56</v>
      </c>
      <c r="C6" s="42" t="s">
        <v>46</v>
      </c>
      <c r="D6" s="42" t="s">
        <v>15</v>
      </c>
      <c r="E6" s="43">
        <v>1167748</v>
      </c>
      <c r="F6" s="44" t="s">
        <v>40</v>
      </c>
      <c r="G6" s="43">
        <v>93420</v>
      </c>
      <c r="H6" s="45">
        <v>1261168</v>
      </c>
      <c r="I6" s="42" t="s">
        <v>41</v>
      </c>
      <c r="J6" s="42" t="s">
        <v>42</v>
      </c>
    </row>
    <row r="7" spans="1:10" x14ac:dyDescent="0.25">
      <c r="A7" s="41">
        <v>45758</v>
      </c>
      <c r="B7" s="42" t="s">
        <v>57</v>
      </c>
      <c r="C7" s="42" t="s">
        <v>47</v>
      </c>
      <c r="D7" s="42" t="s">
        <v>58</v>
      </c>
      <c r="E7" s="43">
        <v>-143016</v>
      </c>
      <c r="F7" s="44" t="s">
        <v>40</v>
      </c>
      <c r="G7" s="43">
        <v>-11441</v>
      </c>
      <c r="H7" s="45">
        <v>-154457</v>
      </c>
      <c r="I7" s="42" t="s">
        <v>41</v>
      </c>
      <c r="J7" s="42" t="s">
        <v>42</v>
      </c>
    </row>
    <row r="8" spans="1:10" x14ac:dyDescent="0.25">
      <c r="A8" s="41">
        <v>45761</v>
      </c>
      <c r="B8" s="42" t="s">
        <v>59</v>
      </c>
      <c r="C8" s="42" t="s">
        <v>46</v>
      </c>
      <c r="D8" s="42" t="s">
        <v>16</v>
      </c>
      <c r="E8" s="43">
        <v>863482</v>
      </c>
      <c r="F8" s="44" t="s">
        <v>40</v>
      </c>
      <c r="G8" s="43">
        <v>69079</v>
      </c>
      <c r="H8" s="45">
        <v>932561</v>
      </c>
      <c r="I8" s="42" t="s">
        <v>41</v>
      </c>
      <c r="J8" s="42" t="s">
        <v>42</v>
      </c>
    </row>
    <row r="9" spans="1:10" x14ac:dyDescent="0.25">
      <c r="A9" s="41">
        <v>45762</v>
      </c>
      <c r="B9" s="42" t="s">
        <v>60</v>
      </c>
      <c r="C9" s="42" t="s">
        <v>46</v>
      </c>
      <c r="D9" s="42" t="s">
        <v>30</v>
      </c>
      <c r="E9" s="43">
        <v>1473120</v>
      </c>
      <c r="F9" s="44" t="s">
        <v>40</v>
      </c>
      <c r="G9" s="43">
        <v>117850</v>
      </c>
      <c r="H9" s="45">
        <v>1590970</v>
      </c>
      <c r="I9" s="42" t="s">
        <v>41</v>
      </c>
      <c r="J9" s="42" t="s">
        <v>42</v>
      </c>
    </row>
    <row r="10" spans="1:10" x14ac:dyDescent="0.25">
      <c r="A10" s="41">
        <v>45768</v>
      </c>
      <c r="B10" s="42" t="s">
        <v>61</v>
      </c>
      <c r="C10" s="42" t="s">
        <v>47</v>
      </c>
      <c r="D10" s="42" t="s">
        <v>62</v>
      </c>
      <c r="E10" s="43">
        <v>-257280</v>
      </c>
      <c r="F10" s="44" t="s">
        <v>40</v>
      </c>
      <c r="G10" s="43">
        <v>-20582</v>
      </c>
      <c r="H10" s="45">
        <v>-277862</v>
      </c>
      <c r="I10" s="42" t="s">
        <v>41</v>
      </c>
      <c r="J10" s="42" t="s">
        <v>42</v>
      </c>
    </row>
    <row r="11" spans="1:10" x14ac:dyDescent="0.25">
      <c r="A11" s="41">
        <v>45770</v>
      </c>
      <c r="B11" s="42" t="s">
        <v>63</v>
      </c>
      <c r="C11" s="42" t="s">
        <v>46</v>
      </c>
      <c r="D11" s="42" t="s">
        <v>16</v>
      </c>
      <c r="E11" s="43">
        <v>863482</v>
      </c>
      <c r="F11" s="44" t="s">
        <v>40</v>
      </c>
      <c r="G11" s="43">
        <v>69079</v>
      </c>
      <c r="H11" s="45">
        <v>932561</v>
      </c>
      <c r="I11" s="42" t="s">
        <v>41</v>
      </c>
      <c r="J11" s="42" t="s">
        <v>42</v>
      </c>
    </row>
    <row r="12" spans="1:10" x14ac:dyDescent="0.25">
      <c r="A12" s="41">
        <v>45770</v>
      </c>
      <c r="B12" s="42" t="s">
        <v>64</v>
      </c>
      <c r="C12" s="42" t="s">
        <v>46</v>
      </c>
      <c r="D12" s="42" t="s">
        <v>45</v>
      </c>
      <c r="E12" s="43">
        <v>1229015</v>
      </c>
      <c r="F12" s="44" t="s">
        <v>40</v>
      </c>
      <c r="G12" s="43">
        <v>98321</v>
      </c>
      <c r="H12" s="45">
        <v>1327336</v>
      </c>
      <c r="I12" s="42" t="s">
        <v>41</v>
      </c>
      <c r="J12" s="42" t="s">
        <v>42</v>
      </c>
    </row>
    <row r="13" spans="1:10" x14ac:dyDescent="0.25">
      <c r="A13" s="41">
        <v>45771</v>
      </c>
      <c r="B13" s="42" t="s">
        <v>65</v>
      </c>
      <c r="C13" s="42" t="s">
        <v>46</v>
      </c>
      <c r="D13" s="42" t="s">
        <v>15</v>
      </c>
      <c r="E13" s="43">
        <v>1157201</v>
      </c>
      <c r="F13" s="44" t="s">
        <v>40</v>
      </c>
      <c r="G13" s="43">
        <v>92576</v>
      </c>
      <c r="H13" s="45">
        <v>1249777</v>
      </c>
      <c r="I13" s="42" t="s">
        <v>41</v>
      </c>
      <c r="J13" s="42" t="s">
        <v>42</v>
      </c>
    </row>
    <row r="14" spans="1:10" x14ac:dyDescent="0.25">
      <c r="A14" s="41">
        <v>45773</v>
      </c>
      <c r="B14" s="42" t="s">
        <v>66</v>
      </c>
      <c r="C14" s="42" t="s">
        <v>47</v>
      </c>
      <c r="D14" s="42" t="s">
        <v>67</v>
      </c>
      <c r="E14" s="43">
        <v>-70538</v>
      </c>
      <c r="F14" s="44" t="s">
        <v>40</v>
      </c>
      <c r="G14" s="43">
        <v>-5643</v>
      </c>
      <c r="H14" s="45">
        <v>-76181</v>
      </c>
      <c r="I14" s="42" t="s">
        <v>41</v>
      </c>
      <c r="J14" s="42" t="s">
        <v>42</v>
      </c>
    </row>
    <row r="15" spans="1:10" x14ac:dyDescent="0.25">
      <c r="A15" s="41">
        <v>45776</v>
      </c>
      <c r="B15" s="42" t="s">
        <v>68</v>
      </c>
      <c r="C15" s="42" t="s">
        <v>47</v>
      </c>
      <c r="D15" s="42" t="s">
        <v>69</v>
      </c>
      <c r="E15" s="43">
        <v>-105506</v>
      </c>
      <c r="F15" s="44" t="s">
        <v>40</v>
      </c>
      <c r="G15" s="43">
        <v>-8440</v>
      </c>
      <c r="H15" s="45">
        <v>-113946</v>
      </c>
      <c r="I15" s="42" t="s">
        <v>41</v>
      </c>
      <c r="J15" s="42" t="s">
        <v>42</v>
      </c>
    </row>
    <row r="16" spans="1:10" x14ac:dyDescent="0.25">
      <c r="A16" s="46">
        <v>45779</v>
      </c>
      <c r="B16" s="47" t="s">
        <v>70</v>
      </c>
      <c r="C16" s="47" t="s">
        <v>46</v>
      </c>
      <c r="D16" s="47" t="s">
        <v>30</v>
      </c>
      <c r="E16" s="45">
        <v>1696473</v>
      </c>
      <c r="F16" s="51" t="s">
        <v>40</v>
      </c>
      <c r="G16" s="45">
        <v>135718</v>
      </c>
      <c r="H16" s="45">
        <v>1832191</v>
      </c>
      <c r="I16" s="47" t="s">
        <v>41</v>
      </c>
      <c r="J16" s="47" t="s">
        <v>42</v>
      </c>
    </row>
    <row r="17" spans="1:10" x14ac:dyDescent="0.25">
      <c r="A17" s="46">
        <v>45779</v>
      </c>
      <c r="B17" s="47" t="s">
        <v>71</v>
      </c>
      <c r="C17" s="47" t="s">
        <v>46</v>
      </c>
      <c r="D17" s="47" t="s">
        <v>15</v>
      </c>
      <c r="E17" s="45">
        <v>1378760</v>
      </c>
      <c r="F17" s="51" t="s">
        <v>40</v>
      </c>
      <c r="G17" s="45">
        <v>110301</v>
      </c>
      <c r="H17" s="45">
        <v>1489061</v>
      </c>
      <c r="I17" s="47" t="s">
        <v>41</v>
      </c>
      <c r="J17" s="47" t="s">
        <v>42</v>
      </c>
    </row>
    <row r="18" spans="1:10" x14ac:dyDescent="0.25">
      <c r="A18" s="46">
        <v>45782</v>
      </c>
      <c r="B18" s="47" t="s">
        <v>72</v>
      </c>
      <c r="C18" s="47" t="s">
        <v>46</v>
      </c>
      <c r="D18" s="47" t="s">
        <v>16</v>
      </c>
      <c r="E18" s="45">
        <v>828322</v>
      </c>
      <c r="F18" s="51" t="s">
        <v>40</v>
      </c>
      <c r="G18" s="45">
        <v>66266</v>
      </c>
      <c r="H18" s="45">
        <v>894588</v>
      </c>
      <c r="I18" s="47" t="s">
        <v>41</v>
      </c>
      <c r="J18" s="47" t="s">
        <v>42</v>
      </c>
    </row>
    <row r="19" spans="1:10" x14ac:dyDescent="0.25">
      <c r="A19" s="46">
        <v>45789</v>
      </c>
      <c r="B19" s="47" t="s">
        <v>73</v>
      </c>
      <c r="C19" s="47" t="s">
        <v>46</v>
      </c>
      <c r="D19" s="47" t="s">
        <v>45</v>
      </c>
      <c r="E19" s="45">
        <v>922265</v>
      </c>
      <c r="F19" s="51" t="s">
        <v>40</v>
      </c>
      <c r="G19" s="45">
        <v>73781</v>
      </c>
      <c r="H19" s="45">
        <v>996046</v>
      </c>
      <c r="I19" s="47" t="s">
        <v>41</v>
      </c>
      <c r="J19" s="47" t="s">
        <v>42</v>
      </c>
    </row>
    <row r="20" spans="1:10" x14ac:dyDescent="0.25">
      <c r="A20" s="46">
        <v>45790</v>
      </c>
      <c r="B20" s="47" t="s">
        <v>74</v>
      </c>
      <c r="C20" s="47" t="s">
        <v>47</v>
      </c>
      <c r="D20" s="47" t="s">
        <v>75</v>
      </c>
      <c r="E20" s="45">
        <v>-263951</v>
      </c>
      <c r="F20" s="51" t="s">
        <v>40</v>
      </c>
      <c r="G20" s="45">
        <v>-21116</v>
      </c>
      <c r="H20" s="45">
        <v>-285067</v>
      </c>
      <c r="I20" s="47" t="s">
        <v>41</v>
      </c>
      <c r="J20" s="47" t="s">
        <v>42</v>
      </c>
    </row>
    <row r="21" spans="1:10" x14ac:dyDescent="0.25">
      <c r="A21" s="46">
        <v>45793</v>
      </c>
      <c r="B21" s="47" t="s">
        <v>76</v>
      </c>
      <c r="C21" s="47" t="s">
        <v>47</v>
      </c>
      <c r="D21" s="47" t="s">
        <v>43</v>
      </c>
      <c r="E21" s="45">
        <v>-69759</v>
      </c>
      <c r="F21" s="51" t="s">
        <v>40</v>
      </c>
      <c r="G21" s="45">
        <v>-5581</v>
      </c>
      <c r="H21" s="45">
        <v>-75340</v>
      </c>
      <c r="I21" s="47" t="s">
        <v>41</v>
      </c>
      <c r="J21" s="47" t="s">
        <v>42</v>
      </c>
    </row>
    <row r="22" spans="1:10" x14ac:dyDescent="0.25">
      <c r="A22" s="46">
        <v>45793</v>
      </c>
      <c r="B22" s="47" t="s">
        <v>77</v>
      </c>
      <c r="C22" s="47" t="s">
        <v>47</v>
      </c>
      <c r="D22" s="47" t="s">
        <v>43</v>
      </c>
      <c r="E22" s="45">
        <v>-47672</v>
      </c>
      <c r="F22" s="51" t="s">
        <v>40</v>
      </c>
      <c r="G22" s="45">
        <v>-3814</v>
      </c>
      <c r="H22" s="45">
        <v>-51486</v>
      </c>
      <c r="I22" s="47" t="s">
        <v>41</v>
      </c>
      <c r="J22" s="47" t="s">
        <v>42</v>
      </c>
    </row>
    <row r="23" spans="1:10" x14ac:dyDescent="0.25">
      <c r="A23" s="46">
        <v>45796</v>
      </c>
      <c r="B23" s="47" t="s">
        <v>78</v>
      </c>
      <c r="C23" s="47" t="s">
        <v>46</v>
      </c>
      <c r="D23" s="47" t="s">
        <v>30</v>
      </c>
      <c r="E23" s="45">
        <v>1616785</v>
      </c>
      <c r="F23" s="51" t="s">
        <v>40</v>
      </c>
      <c r="G23" s="45">
        <v>129343</v>
      </c>
      <c r="H23" s="45">
        <v>1746128</v>
      </c>
      <c r="I23" s="47" t="s">
        <v>41</v>
      </c>
      <c r="J23" s="47" t="s">
        <v>42</v>
      </c>
    </row>
    <row r="24" spans="1:10" x14ac:dyDescent="0.25">
      <c r="A24" s="46">
        <v>45799</v>
      </c>
      <c r="B24" s="47" t="s">
        <v>79</v>
      </c>
      <c r="C24" s="47" t="s">
        <v>46</v>
      </c>
      <c r="D24" s="47" t="s">
        <v>16</v>
      </c>
      <c r="E24" s="45">
        <v>863261</v>
      </c>
      <c r="F24" s="51" t="s">
        <v>40</v>
      </c>
      <c r="G24" s="45">
        <v>69061</v>
      </c>
      <c r="H24" s="45">
        <v>932322</v>
      </c>
      <c r="I24" s="47" t="s">
        <v>41</v>
      </c>
      <c r="J24" s="47" t="s">
        <v>42</v>
      </c>
    </row>
    <row r="25" spans="1:10" x14ac:dyDescent="0.25">
      <c r="A25" s="46">
        <v>45803</v>
      </c>
      <c r="B25" s="47" t="s">
        <v>80</v>
      </c>
      <c r="C25" s="47" t="s">
        <v>47</v>
      </c>
      <c r="D25" s="47" t="s">
        <v>81</v>
      </c>
      <c r="E25" s="45">
        <v>-69759</v>
      </c>
      <c r="F25" s="51" t="s">
        <v>40</v>
      </c>
      <c r="G25" s="45">
        <v>-5581</v>
      </c>
      <c r="H25" s="45">
        <v>-75340</v>
      </c>
      <c r="I25" s="47" t="s">
        <v>41</v>
      </c>
      <c r="J25" s="47" t="s">
        <v>42</v>
      </c>
    </row>
    <row r="26" spans="1:10" x14ac:dyDescent="0.25">
      <c r="A26" s="41">
        <v>45810</v>
      </c>
      <c r="B26" s="42" t="s">
        <v>82</v>
      </c>
      <c r="C26" s="42" t="s">
        <v>46</v>
      </c>
      <c r="D26" s="42" t="s">
        <v>15</v>
      </c>
      <c r="E26" s="43">
        <v>1705067</v>
      </c>
      <c r="F26" s="44" t="s">
        <v>40</v>
      </c>
      <c r="G26" s="43">
        <v>136405</v>
      </c>
      <c r="H26" s="45">
        <v>1841472</v>
      </c>
      <c r="I26" s="42" t="s">
        <v>41</v>
      </c>
      <c r="J26" s="42" t="s">
        <v>42</v>
      </c>
    </row>
    <row r="27" spans="1:10" x14ac:dyDescent="0.25">
      <c r="A27" s="41">
        <v>45815</v>
      </c>
      <c r="B27" s="42" t="s">
        <v>83</v>
      </c>
      <c r="C27" s="42" t="s">
        <v>47</v>
      </c>
      <c r="D27" s="42" t="s">
        <v>84</v>
      </c>
      <c r="E27" s="43">
        <v>-137941</v>
      </c>
      <c r="F27" s="44" t="s">
        <v>40</v>
      </c>
      <c r="G27" s="43">
        <v>-11035</v>
      </c>
      <c r="H27" s="45">
        <v>-148976</v>
      </c>
      <c r="I27" s="42" t="s">
        <v>41</v>
      </c>
      <c r="J27" s="42" t="s">
        <v>42</v>
      </c>
    </row>
    <row r="28" spans="1:10" x14ac:dyDescent="0.25">
      <c r="A28" s="41">
        <v>45815</v>
      </c>
      <c r="B28" s="42" t="s">
        <v>85</v>
      </c>
      <c r="C28" s="42" t="s">
        <v>46</v>
      </c>
      <c r="D28" s="42" t="s">
        <v>30</v>
      </c>
      <c r="E28" s="43">
        <v>989513</v>
      </c>
      <c r="F28" s="44" t="s">
        <v>40</v>
      </c>
      <c r="G28" s="43">
        <v>79161</v>
      </c>
      <c r="H28" s="45">
        <v>1068674</v>
      </c>
      <c r="I28" s="42" t="s">
        <v>41</v>
      </c>
      <c r="J28" s="42" t="s">
        <v>42</v>
      </c>
    </row>
    <row r="29" spans="1:10" x14ac:dyDescent="0.25">
      <c r="A29" s="41">
        <v>45817</v>
      </c>
      <c r="B29" s="42" t="s">
        <v>86</v>
      </c>
      <c r="C29" s="42" t="s">
        <v>46</v>
      </c>
      <c r="D29" s="42" t="s">
        <v>16</v>
      </c>
      <c r="E29" s="43">
        <v>1584858</v>
      </c>
      <c r="F29" s="44" t="s">
        <v>40</v>
      </c>
      <c r="G29" s="43">
        <v>126789</v>
      </c>
      <c r="H29" s="45">
        <v>1711647</v>
      </c>
      <c r="I29" s="42" t="s">
        <v>41</v>
      </c>
      <c r="J29" s="42" t="s">
        <v>42</v>
      </c>
    </row>
    <row r="30" spans="1:10" x14ac:dyDescent="0.25">
      <c r="A30" s="41">
        <v>45818</v>
      </c>
      <c r="B30" s="42" t="s">
        <v>87</v>
      </c>
      <c r="C30" s="42" t="s">
        <v>47</v>
      </c>
      <c r="D30" s="42" t="s">
        <v>48</v>
      </c>
      <c r="E30" s="43">
        <v>-393928</v>
      </c>
      <c r="F30" s="44" t="s">
        <v>40</v>
      </c>
      <c r="G30" s="43">
        <v>-31513</v>
      </c>
      <c r="H30" s="45">
        <v>-425441</v>
      </c>
      <c r="I30" s="42" t="s">
        <v>41</v>
      </c>
      <c r="J30" s="42" t="s">
        <v>42</v>
      </c>
    </row>
    <row r="31" spans="1:10" x14ac:dyDescent="0.25">
      <c r="A31" s="41">
        <v>45818</v>
      </c>
      <c r="B31" s="42" t="s">
        <v>88</v>
      </c>
      <c r="C31" s="42" t="s">
        <v>47</v>
      </c>
      <c r="D31" s="42" t="s">
        <v>48</v>
      </c>
      <c r="E31" s="43">
        <v>-95344</v>
      </c>
      <c r="F31" s="44" t="s">
        <v>40</v>
      </c>
      <c r="G31" s="43">
        <v>-7628</v>
      </c>
      <c r="H31" s="45">
        <v>-102972</v>
      </c>
      <c r="I31" s="42" t="s">
        <v>41</v>
      </c>
      <c r="J31" s="42" t="s">
        <v>42</v>
      </c>
    </row>
    <row r="32" spans="1:10" x14ac:dyDescent="0.25">
      <c r="A32" s="41">
        <v>45820</v>
      </c>
      <c r="B32" s="42" t="s">
        <v>89</v>
      </c>
      <c r="C32" s="42" t="s">
        <v>46</v>
      </c>
      <c r="D32" s="42" t="s">
        <v>45</v>
      </c>
      <c r="E32" s="43">
        <v>1020283</v>
      </c>
      <c r="F32" s="44" t="s">
        <v>40</v>
      </c>
      <c r="G32" s="43">
        <v>81623</v>
      </c>
      <c r="H32" s="45">
        <v>1101906</v>
      </c>
      <c r="I32" s="42" t="s">
        <v>41</v>
      </c>
      <c r="J32" s="42" t="s">
        <v>42</v>
      </c>
    </row>
    <row r="33" spans="1:10" x14ac:dyDescent="0.25">
      <c r="A33" s="41">
        <v>45825</v>
      </c>
      <c r="B33" s="42" t="s">
        <v>90</v>
      </c>
      <c r="C33" s="42" t="s">
        <v>46</v>
      </c>
      <c r="D33" s="42" t="s">
        <v>44</v>
      </c>
      <c r="E33" s="43">
        <v>1595205</v>
      </c>
      <c r="F33" s="44" t="s">
        <v>40</v>
      </c>
      <c r="G33" s="43">
        <v>127616</v>
      </c>
      <c r="H33" s="45">
        <v>1722821</v>
      </c>
      <c r="I33" s="42" t="s">
        <v>41</v>
      </c>
      <c r="J33" s="42" t="s">
        <v>42</v>
      </c>
    </row>
    <row r="34" spans="1:10" x14ac:dyDescent="0.25">
      <c r="A34" s="41">
        <v>45826</v>
      </c>
      <c r="B34" s="42" t="s">
        <v>91</v>
      </c>
      <c r="C34" s="42" t="s">
        <v>46</v>
      </c>
      <c r="D34" s="42" t="s">
        <v>30</v>
      </c>
      <c r="E34" s="43">
        <v>1354789</v>
      </c>
      <c r="F34" s="44" t="s">
        <v>40</v>
      </c>
      <c r="G34" s="43">
        <v>108383</v>
      </c>
      <c r="H34" s="45">
        <v>1463172</v>
      </c>
      <c r="I34" s="42" t="s">
        <v>41</v>
      </c>
      <c r="J34" s="42" t="s">
        <v>42</v>
      </c>
    </row>
    <row r="35" spans="1:10" x14ac:dyDescent="0.25">
      <c r="A35" s="41">
        <v>45826</v>
      </c>
      <c r="B35" s="42" t="s">
        <v>92</v>
      </c>
      <c r="C35" s="42" t="s">
        <v>46</v>
      </c>
      <c r="D35" s="42" t="s">
        <v>15</v>
      </c>
      <c r="E35" s="43">
        <v>1706282</v>
      </c>
      <c r="F35" s="44" t="s">
        <v>40</v>
      </c>
      <c r="G35" s="43">
        <v>136503</v>
      </c>
      <c r="H35" s="45">
        <v>1842785</v>
      </c>
      <c r="I35" s="42" t="s">
        <v>41</v>
      </c>
      <c r="J35" s="42" t="s">
        <v>42</v>
      </c>
    </row>
    <row r="36" spans="1:10" x14ac:dyDescent="0.25">
      <c r="A36" s="41">
        <v>45827</v>
      </c>
      <c r="B36" s="42" t="s">
        <v>93</v>
      </c>
      <c r="C36" s="42" t="s">
        <v>47</v>
      </c>
      <c r="D36" s="42" t="s">
        <v>43</v>
      </c>
      <c r="E36" s="43">
        <v>-93288</v>
      </c>
      <c r="F36" s="44" t="s">
        <v>40</v>
      </c>
      <c r="G36" s="43">
        <v>-7463</v>
      </c>
      <c r="H36" s="45">
        <v>-100751</v>
      </c>
      <c r="I36" s="42" t="s">
        <v>41</v>
      </c>
      <c r="J36" s="42" t="s">
        <v>42</v>
      </c>
    </row>
    <row r="37" spans="1:10" x14ac:dyDescent="0.25">
      <c r="A37" s="41">
        <v>45832</v>
      </c>
      <c r="B37" s="42" t="s">
        <v>94</v>
      </c>
      <c r="C37" s="42" t="s">
        <v>47</v>
      </c>
      <c r="D37" s="42" t="s">
        <v>95</v>
      </c>
      <c r="E37" s="43">
        <v>-70538</v>
      </c>
      <c r="F37" s="44" t="s">
        <v>40</v>
      </c>
      <c r="G37" s="43">
        <v>-5643</v>
      </c>
      <c r="H37" s="45">
        <v>-76181</v>
      </c>
      <c r="I37" s="42" t="s">
        <v>41</v>
      </c>
      <c r="J37" s="42" t="s">
        <v>42</v>
      </c>
    </row>
    <row r="38" spans="1:10" x14ac:dyDescent="0.25">
      <c r="A38" s="41">
        <v>45833</v>
      </c>
      <c r="B38" s="42" t="s">
        <v>96</v>
      </c>
      <c r="C38" s="42" t="s">
        <v>46</v>
      </c>
      <c r="D38" s="42" t="s">
        <v>16</v>
      </c>
      <c r="E38" s="43">
        <v>651647</v>
      </c>
      <c r="F38" s="44" t="s">
        <v>40</v>
      </c>
      <c r="G38" s="43">
        <v>52132</v>
      </c>
      <c r="H38" s="45">
        <v>703779</v>
      </c>
      <c r="I38" s="42" t="s">
        <v>41</v>
      </c>
      <c r="J38" s="42" t="s">
        <v>42</v>
      </c>
    </row>
    <row r="39" spans="1:10" x14ac:dyDescent="0.25">
      <c r="A39" s="41">
        <v>45836</v>
      </c>
      <c r="B39" s="42" t="s">
        <v>97</v>
      </c>
      <c r="C39" s="42" t="s">
        <v>46</v>
      </c>
      <c r="D39" s="42" t="s">
        <v>45</v>
      </c>
      <c r="E39" s="43">
        <v>1047420</v>
      </c>
      <c r="F39" s="44" t="s">
        <v>40</v>
      </c>
      <c r="G39" s="43">
        <v>83794</v>
      </c>
      <c r="H39" s="45">
        <v>1131214</v>
      </c>
      <c r="I39" s="42" t="s">
        <v>41</v>
      </c>
      <c r="J39" s="42" t="s">
        <v>42</v>
      </c>
    </row>
    <row r="40" spans="1:10" x14ac:dyDescent="0.25">
      <c r="A40" s="41">
        <v>45838</v>
      </c>
      <c r="B40" s="42" t="s">
        <v>98</v>
      </c>
      <c r="C40" s="42" t="s">
        <v>47</v>
      </c>
      <c r="D40" s="42" t="s">
        <v>99</v>
      </c>
      <c r="E40" s="43">
        <v>-352690</v>
      </c>
      <c r="F40" s="44" t="s">
        <v>40</v>
      </c>
      <c r="G40" s="43">
        <v>-28215</v>
      </c>
      <c r="H40" s="45">
        <v>-380905</v>
      </c>
      <c r="I40" s="42" t="s">
        <v>41</v>
      </c>
      <c r="J40" s="42" t="s">
        <v>42</v>
      </c>
    </row>
    <row r="41" spans="1:10" s="52" customFormat="1" x14ac:dyDescent="0.25">
      <c r="D41" s="66" t="s">
        <v>49</v>
      </c>
      <c r="E41" s="67">
        <f>SUM(E2:E40)</f>
        <v>26836883</v>
      </c>
    </row>
    <row r="42" spans="1:10" x14ac:dyDescent="0.25">
      <c r="A42" s="68"/>
      <c r="B42" s="69"/>
      <c r="C42" s="69"/>
      <c r="D42" s="70" t="s">
        <v>100</v>
      </c>
      <c r="E42" s="71">
        <f>0.5%*E41</f>
        <v>134184.41500000001</v>
      </c>
      <c r="F42" s="72" t="s">
        <v>40</v>
      </c>
      <c r="G42" s="71">
        <f>+E42*0.08</f>
        <v>10734.753200000001</v>
      </c>
      <c r="H42" s="71">
        <f>+E42+G42</f>
        <v>144919.16820000001</v>
      </c>
      <c r="I42" s="69"/>
      <c r="J42" s="6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 T06</vt:lpstr>
      <vt:lpstr>DS Q02.2025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2025-07-05T07:05:22Z</dcterms:modified>
</cp:coreProperties>
</file>