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6 VU\CONG NO\SUNSHINE MART\"/>
    </mc:Choice>
  </mc:AlternateContent>
  <bookViews>
    <workbookView xWindow="-120" yWindow="-120" windowWidth="20730" windowHeight="11040" activeTab="1"/>
  </bookViews>
  <sheets>
    <sheet name="Báo cáo" sheetId="1" r:id="rId1"/>
    <sheet name="Sheet1" sheetId="5" r:id="rId2"/>
    <sheet name="Q4.2025" sheetId="4" r:id="rId3"/>
    <sheet name="Q1+2.2025" sheetId="3" r:id="rId4"/>
    <sheet name="DS 2024" sheetId="2" r:id="rId5"/>
  </sheets>
  <definedNames>
    <definedName name="_xlnm._FilterDatabase" localSheetId="0" hidden="1">'Báo cáo'!$A$1:$K$391</definedName>
    <definedName name="_xlnm._FilterDatabase" localSheetId="3" hidden="1">'Q1+2.2025'!$A$1:$J$83</definedName>
    <definedName name="_xlnm._FilterDatabase" localSheetId="2" hidden="1">Q4.2025!$A$1:$J$40</definedName>
    <definedName name="_xlnm.Print_Titles" localSheetId="1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5" l="1"/>
  <c r="G40" i="5"/>
  <c r="H40" i="5"/>
  <c r="E40" i="5"/>
  <c r="H391" i="1" l="1"/>
  <c r="H389" i="1"/>
  <c r="H388" i="1"/>
  <c r="H387" i="1"/>
  <c r="H386" i="1"/>
  <c r="H385" i="1"/>
  <c r="H384" i="1"/>
  <c r="H383" i="1" l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41" i="1"/>
  <c r="E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39" i="1" l="1"/>
  <c r="H340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38" i="1"/>
  <c r="H337" i="1"/>
  <c r="H336" i="1"/>
  <c r="H335" i="1"/>
  <c r="H334" i="1"/>
  <c r="H333" i="1"/>
  <c r="H332" i="1"/>
  <c r="H331" i="1"/>
  <c r="H330" i="1"/>
  <c r="H329" i="1"/>
  <c r="H324" i="1"/>
  <c r="H328" i="1"/>
  <c r="H327" i="1"/>
  <c r="H326" i="1"/>
  <c r="H325" i="1"/>
  <c r="H323" i="1"/>
  <c r="H322" i="1"/>
  <c r="H321" i="1"/>
  <c r="H320" i="1"/>
  <c r="H319" i="1"/>
  <c r="H318" i="1"/>
  <c r="H317" i="1"/>
  <c r="H316" i="1"/>
  <c r="H315" i="1"/>
  <c r="H314" i="1"/>
  <c r="H313" i="1"/>
  <c r="H270" i="1" l="1"/>
  <c r="H271" i="1"/>
  <c r="E84" i="3" l="1"/>
  <c r="E173" i="2"/>
  <c r="E175" i="2" s="1"/>
  <c r="H276" i="1" l="1"/>
  <c r="H275" i="1"/>
  <c r="H246" i="1" l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45" i="1" l="1"/>
  <c r="H244" i="1"/>
  <c r="H243" i="1"/>
  <c r="H242" i="1"/>
  <c r="H241" i="1"/>
  <c r="H240" i="1"/>
  <c r="H239" i="1"/>
  <c r="H238" i="1"/>
  <c r="H237" i="1"/>
  <c r="H236" i="1"/>
  <c r="H235" i="1"/>
  <c r="H234" i="1"/>
  <c r="H231" i="1"/>
  <c r="H233" i="1" l="1"/>
  <c r="H219" i="1" l="1"/>
  <c r="H220" i="1"/>
  <c r="H221" i="1"/>
  <c r="H222" i="1"/>
  <c r="H223" i="1"/>
  <c r="H224" i="1"/>
  <c r="H225" i="1"/>
  <c r="H226" i="1"/>
  <c r="H227" i="1"/>
  <c r="H228" i="1"/>
  <c r="H229" i="1"/>
  <c r="H230" i="1"/>
  <c r="H232" i="1"/>
  <c r="H218" i="1" l="1"/>
  <c r="H217" i="1" l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 l="1"/>
  <c r="H202" i="1"/>
  <c r="H201" i="1"/>
  <c r="H200" i="1"/>
  <c r="H199" i="1"/>
  <c r="H198" i="1"/>
  <c r="H197" i="1"/>
  <c r="H196" i="1"/>
  <c r="H181" i="1"/>
  <c r="G179" i="1"/>
  <c r="H183" i="1" l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82" i="1"/>
  <c r="H180" i="1" l="1"/>
  <c r="H178" i="1" l="1"/>
  <c r="H177" i="1"/>
  <c r="H176" i="1"/>
  <c r="H175" i="1"/>
  <c r="H174" i="1"/>
  <c r="H173" i="1"/>
  <c r="H172" i="1"/>
  <c r="H171" i="1" l="1"/>
  <c r="H163" i="1" l="1"/>
  <c r="H164" i="1"/>
  <c r="H165" i="1"/>
  <c r="H166" i="1"/>
  <c r="H167" i="1"/>
  <c r="H168" i="1"/>
  <c r="H169" i="1"/>
  <c r="H170" i="1"/>
  <c r="H162" i="1"/>
  <c r="H160" i="1" l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 l="1"/>
  <c r="H139" i="1" l="1"/>
  <c r="H138" i="1"/>
  <c r="H137" i="1"/>
  <c r="H136" i="1"/>
  <c r="H135" i="1"/>
  <c r="H134" i="1"/>
  <c r="H133" i="1"/>
  <c r="H132" i="1"/>
  <c r="H131" i="1"/>
  <c r="H130" i="1"/>
  <c r="H129" i="1" l="1"/>
  <c r="H128" i="1"/>
  <c r="H127" i="1"/>
  <c r="H126" i="1"/>
  <c r="H125" i="1"/>
  <c r="H124" i="1"/>
  <c r="H123" i="1"/>
  <c r="H122" i="1"/>
  <c r="H121" i="1"/>
  <c r="H120" i="1"/>
  <c r="H119" i="1"/>
  <c r="H108" i="1" l="1"/>
  <c r="H109" i="1"/>
  <c r="H110" i="1"/>
  <c r="H111" i="1"/>
  <c r="H112" i="1"/>
  <c r="H113" i="1"/>
  <c r="H114" i="1"/>
  <c r="H115" i="1"/>
  <c r="H116" i="1"/>
  <c r="H117" i="1"/>
  <c r="H118" i="1"/>
  <c r="H3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4" i="1"/>
  <c r="H64" i="1"/>
  <c r="H107" i="1"/>
  <c r="H104" i="1"/>
  <c r="H105" i="1"/>
  <c r="H106" i="1"/>
  <c r="H2" i="1"/>
  <c r="M1" i="1" l="1"/>
</calcChain>
</file>

<file path=xl/sharedStrings.xml><?xml version="1.0" encoding="utf-8"?>
<sst xmlns="http://schemas.openxmlformats.org/spreadsheetml/2006/main" count="4701" uniqueCount="622">
  <si>
    <t>Số hóa đơn</t>
  </si>
  <si>
    <t>Hàng trả - phiếu HT0001287 - smart0001</t>
  </si>
  <si>
    <t>00028188</t>
  </si>
  <si>
    <t>Hàng trả - phiếu HT0002335 - smart0001</t>
  </si>
  <si>
    <t>00010576</t>
  </si>
  <si>
    <t>Hàng trả - phiếu HT0001159 - smart0003</t>
  </si>
  <si>
    <t>Hàng trả - phiếu HT0000168 - smart0005</t>
  </si>
  <si>
    <t>Hàng trả - phiếu HT0000137 - smart0002</t>
  </si>
  <si>
    <t>00001267</t>
  </si>
  <si>
    <t>Hàng trả - phiếu HT0001161 - smart0004</t>
  </si>
  <si>
    <t>Thuế suất</t>
  </si>
  <si>
    <t>00010661</t>
  </si>
  <si>
    <t>Hàng trả - phiếu HT0000142 - smart0003</t>
  </si>
  <si>
    <t>00007163</t>
  </si>
  <si>
    <t>00011608</t>
  </si>
  <si>
    <t>Hàng trả - phiếu HT0001464 - smart0003</t>
  </si>
  <si>
    <t>00025014</t>
  </si>
  <si>
    <t>00024639</t>
  </si>
  <si>
    <t>00020050</t>
  </si>
  <si>
    <t>Hàng trả - phiếu HT0002338 - smart0002</t>
  </si>
  <si>
    <t>00000013</t>
  </si>
  <si>
    <t>00029290</t>
  </si>
  <si>
    <t>00000961</t>
  </si>
  <si>
    <t>00001368</t>
  </si>
  <si>
    <t>00000646</t>
  </si>
  <si>
    <t>00026560</t>
  </si>
  <si>
    <t>Hàng trả - phiếu HT0003465 - smart0003</t>
  </si>
  <si>
    <t>00000743</t>
  </si>
  <si>
    <t>00001174</t>
  </si>
  <si>
    <t>00000424</t>
  </si>
  <si>
    <t>00002575</t>
  </si>
  <si>
    <t>Ngày hóa đơn</t>
  </si>
  <si>
    <t>Hàng trả - phiếu HT0003343 - smart0002</t>
  </si>
  <si>
    <t>8%</t>
  </si>
  <si>
    <t>Sunshine Mart Tây Hồ</t>
  </si>
  <si>
    <t>Hàng trả - phiếu HT0003632 - smart0001</t>
  </si>
  <si>
    <t>00017395</t>
  </si>
  <si>
    <t>Hàng trả - phiếu HT0001768 - smart0004</t>
  </si>
  <si>
    <t>00000645</t>
  </si>
  <si>
    <t>00007161</t>
  </si>
  <si>
    <t>Hàng trả - phiếu HT0000931 - smart0003</t>
  </si>
  <si>
    <t>00001339</t>
  </si>
  <si>
    <t>Hàng trả - phiếu HT0000927 - smart0005</t>
  </si>
  <si>
    <t>Hàng trả - phiếu HT0003123 - smart0001</t>
  </si>
  <si>
    <t>Hàng trả - phiếu HT0001765 - smart0005</t>
  </si>
  <si>
    <t>00004544</t>
  </si>
  <si>
    <t>00001315</t>
  </si>
  <si>
    <t>Hàng trả - phiếu HT0001286 - smart0005</t>
  </si>
  <si>
    <t>Hàng trả - phiếu HT0001767 - smart0003</t>
  </si>
  <si>
    <t>00013589</t>
  </si>
  <si>
    <t>Hàng trả - phiếu HT0002336 - smart0001</t>
  </si>
  <si>
    <t>00000960</t>
  </si>
  <si>
    <t>00023660</t>
  </si>
  <si>
    <t>00020407</t>
  </si>
  <si>
    <t>00000027</t>
  </si>
  <si>
    <t>00030735</t>
  </si>
  <si>
    <t>Mã số thuế người mua</t>
  </si>
  <si>
    <t>1C24TMT</t>
  </si>
  <si>
    <t>00000515</t>
  </si>
  <si>
    <t>Sunshine Mart Bắc Từ Liêm</t>
  </si>
  <si>
    <t>00016165</t>
  </si>
  <si>
    <t>Hàng trả - phiếu HT0002337 - smart0001</t>
  </si>
  <si>
    <t>00004232</t>
  </si>
  <si>
    <t>00000616</t>
  </si>
  <si>
    <t>Doanh số bán chưa có thuế GTGT</t>
  </si>
  <si>
    <t>00000822</t>
  </si>
  <si>
    <t>S00402-Kho Shunshine Center</t>
  </si>
  <si>
    <t>Sunshine Mart Center</t>
  </si>
  <si>
    <t>Hàng trả - phiếu HT0000930 - smart0003</t>
  </si>
  <si>
    <t>00023693</t>
  </si>
  <si>
    <t>00000148</t>
  </si>
  <si>
    <t>Hàng trả - phiếu HT0000043 - smart0005</t>
  </si>
  <si>
    <t>00001344</t>
  </si>
  <si>
    <t>00000028</t>
  </si>
  <si>
    <t>00002314</t>
  </si>
  <si>
    <t>00012667</t>
  </si>
  <si>
    <t>Hàng trả - phiếu HT0002334 - smart0001</t>
  </si>
  <si>
    <t>Hàng trả - phiếu HT0002339 - smart0005</t>
  </si>
  <si>
    <t>00000661</t>
  </si>
  <si>
    <t>00000572</t>
  </si>
  <si>
    <t>Hàng trả - phiếu HT0000367 - smart0003</t>
  </si>
  <si>
    <t>00027960</t>
  </si>
  <si>
    <t>00017253</t>
  </si>
  <si>
    <t>00000423</t>
  </si>
  <si>
    <t>00001367</t>
  </si>
  <si>
    <t>Hàng trả - phiếu HT0001288 - smart0005</t>
  </si>
  <si>
    <t>00030818</t>
  </si>
  <si>
    <t>00000003</t>
  </si>
  <si>
    <t>Hàng trả - phiếu HT0002431 - smart0002</t>
  </si>
  <si>
    <t>0109334554</t>
  </si>
  <si>
    <t>00000443</t>
  </si>
  <si>
    <t>00019580</t>
  </si>
  <si>
    <t>Hàng trả - phiếu HT0000933 - smart0001</t>
  </si>
  <si>
    <t>Hàng trả - phiếu HT0003345 - smart0003</t>
  </si>
  <si>
    <t>00018709</t>
  </si>
  <si>
    <t>00000958</t>
  </si>
  <si>
    <t>Tên người mua</t>
  </si>
  <si>
    <t>00031756</t>
  </si>
  <si>
    <t>00000313</t>
  </si>
  <si>
    <t>Hàng trả - phiếu HT0000499 - smart0001</t>
  </si>
  <si>
    <t>00000573</t>
  </si>
  <si>
    <t>CÔNG TY TNHH KINH DOANH THƯƠNG MẠI VÀ DỊCH VỤ SUNSHINE MART</t>
  </si>
  <si>
    <t>00000823</t>
  </si>
  <si>
    <t>00000425</t>
  </si>
  <si>
    <t>00000581</t>
  </si>
  <si>
    <t>00027920</t>
  </si>
  <si>
    <t>Hàng trả - phiếu HT0001162 - smart0002</t>
  </si>
  <si>
    <t>00020319</t>
  </si>
  <si>
    <t>00013639</t>
  </si>
  <si>
    <t>00001100</t>
  </si>
  <si>
    <t>00001186</t>
  </si>
  <si>
    <t>00000012</t>
  </si>
  <si>
    <t>Hàng trả - phiếu HT0002965 - smart0001</t>
  </si>
  <si>
    <t>Diễn giải</t>
  </si>
  <si>
    <t>00015062</t>
  </si>
  <si>
    <t>Hàng trả - phiếu HT0001764 - smart0003</t>
  </si>
  <si>
    <t>Hàng trả - phiếu HT0000928 - smart0005</t>
  </si>
  <si>
    <t>00018365</t>
  </si>
  <si>
    <t>00001330</t>
  </si>
  <si>
    <t>Hàng trả - phiếu HT0003633 - smart0001</t>
  </si>
  <si>
    <t>00000210</t>
  </si>
  <si>
    <t>Hàng trả - phiếu HT0002966 - smart0001</t>
  </si>
  <si>
    <t>Hàng trả - phiếu HT0000489 - smart0002</t>
  </si>
  <si>
    <t>Thuế GTGT</t>
  </si>
  <si>
    <t>00000939</t>
  </si>
  <si>
    <t>00001316</t>
  </si>
  <si>
    <t>00014943</t>
  </si>
  <si>
    <t>Hàng trả - phiếu HT0002967 - smart0002</t>
  </si>
  <si>
    <t>Hàng trả - phiếu HT0002690 - smart0004</t>
  </si>
  <si>
    <t>00000647</t>
  </si>
  <si>
    <t>Sunshine Mart Dương Văn Bé, Hoàng Mai</t>
  </si>
  <si>
    <t>00000514</t>
  </si>
  <si>
    <t>00000167</t>
  </si>
  <si>
    <t>00017252</t>
  </si>
  <si>
    <t>Hàng trả - phiếu HT0001157 - smart0003</t>
  </si>
  <si>
    <t>Hàng trả - phiếu HT0003342 - smart0005</t>
  </si>
  <si>
    <t>00010595</t>
  </si>
  <si>
    <t>00001234</t>
  </si>
  <si>
    <t>00001006</t>
  </si>
  <si>
    <t>00000828</t>
  </si>
  <si>
    <t>00027961</t>
  </si>
  <si>
    <t>Sunshine Mart Lĩnh Nam, Hoàng Mai</t>
  </si>
  <si>
    <t>Hàng trả - phiếu HT0001997 - smart0003</t>
  </si>
  <si>
    <t>00000959</t>
  </si>
  <si>
    <t>1C24TNN</t>
  </si>
  <si>
    <t>00000829</t>
  </si>
  <si>
    <t>00005723</t>
  </si>
  <si>
    <t>Ký hiệu HĐ</t>
  </si>
  <si>
    <t>00000886</t>
  </si>
  <si>
    <t>00026421</t>
  </si>
  <si>
    <t>00000037</t>
  </si>
  <si>
    <t>00018732</t>
  </si>
  <si>
    <t>Hàng trả - phiếu HT0001158 - smart0003</t>
  </si>
  <si>
    <t>00001317</t>
  </si>
  <si>
    <t>00031755</t>
  </si>
  <si>
    <t>00002576</t>
  </si>
  <si>
    <t>1C24TTL</t>
  </si>
  <si>
    <t>Sunshine Mart Dương Văn Bé, Hoàng Mai ,  KM GÀ MUỐI 500G X 15%</t>
  </si>
  <si>
    <t>00000166</t>
  </si>
  <si>
    <t>Hàng trả</t>
  </si>
  <si>
    <t>Hàng trả - phiếu HT0000235 - smart0003</t>
  </si>
  <si>
    <t>Hàng trả - phiếu HT0003346 - smart0003</t>
  </si>
  <si>
    <t>00001173</t>
  </si>
  <si>
    <t>Hàng trả - phiếu HT0000929 - smart0005</t>
  </si>
  <si>
    <t>00023768</t>
  </si>
  <si>
    <t>00017365</t>
  </si>
  <si>
    <t>00000742</t>
  </si>
  <si>
    <t>Hàng trả - phiếu HT0001160 - smart0003</t>
  </si>
  <si>
    <t>Hàng trả - phiếu HT0000234 - smart0003</t>
  </si>
  <si>
    <t>00000403</t>
  </si>
  <si>
    <t>00000444</t>
  </si>
  <si>
    <t>00020070</t>
  </si>
  <si>
    <t>00000084</t>
  </si>
  <si>
    <t>Hàng trả - phiếu HT0001463 - smart0003</t>
  </si>
  <si>
    <t>00030776</t>
  </si>
  <si>
    <t>00000942</t>
  </si>
  <si>
    <t>47</t>
  </si>
  <si>
    <t>543</t>
  </si>
  <si>
    <t>1049</t>
  </si>
  <si>
    <t>1C24TDV</t>
  </si>
  <si>
    <t>1C24TMV</t>
  </si>
  <si>
    <t>HỖ TRỢ QUẢNG CÁO QUÝ 4.2023</t>
  </si>
  <si>
    <t>HỖ TRỢ QUẢNG CÁO QUÝ 1.2024</t>
  </si>
  <si>
    <t>HỖ TRỢ QUẢNG CÁO QUÝ 2.2024</t>
  </si>
  <si>
    <t>Thành tiền</t>
  </si>
  <si>
    <t>Note</t>
  </si>
  <si>
    <t>đã TT 29.02.2024</t>
  </si>
  <si>
    <t>đã TT 02.05.2024</t>
  </si>
  <si>
    <t>đã TT 24.05.2024</t>
  </si>
  <si>
    <t>đã TT 01.07.2024</t>
  </si>
  <si>
    <t>đã TT 31.07.2024</t>
  </si>
  <si>
    <t>00032226</t>
  </si>
  <si>
    <t>00033760</t>
  </si>
  <si>
    <t>00033769</t>
  </si>
  <si>
    <t>00001425</t>
  </si>
  <si>
    <t>Hàng trả - phiếu HT0003634 - smart0003</t>
  </si>
  <si>
    <t>00001462</t>
  </si>
  <si>
    <t>Hàng trả - phiếu HT0003770 - smart0002</t>
  </si>
  <si>
    <t>00001463</t>
  </si>
  <si>
    <t>Hàng trả - phiếu HT0003771 - smart0002</t>
  </si>
  <si>
    <t>00001465</t>
  </si>
  <si>
    <t>Hàng trả - phiếu HT0003772 - smart0001</t>
  </si>
  <si>
    <t>00001466</t>
  </si>
  <si>
    <t>Hàng trả - phiếu HT0003773 - smart0001</t>
  </si>
  <si>
    <t>00037034</t>
  </si>
  <si>
    <t>00037097</t>
  </si>
  <si>
    <t>00001545</t>
  </si>
  <si>
    <t>Hàng trả - phiếu HT0004034 - smart0003</t>
  </si>
  <si>
    <t>00041234</t>
  </si>
  <si>
    <t>00041235</t>
  </si>
  <si>
    <t>00041643</t>
  </si>
  <si>
    <t>00041644</t>
  </si>
  <si>
    <t>00041667</t>
  </si>
  <si>
    <t>00043146</t>
  </si>
  <si>
    <t>00001678</t>
  </si>
  <si>
    <t>Hàng trả - phiếu HT0004362 - smart0001</t>
  </si>
  <si>
    <t>00001679</t>
  </si>
  <si>
    <t>Hàng trả - phiếu HT0004363 - smart0001</t>
  </si>
  <si>
    <t>00001697</t>
  </si>
  <si>
    <t>Hàng trả - phiếu HT0004360 - smart0002</t>
  </si>
  <si>
    <t>00001698</t>
  </si>
  <si>
    <t>Hàng trả - phiếu HT0004361 - smart0002</t>
  </si>
  <si>
    <t>00044881</t>
  </si>
  <si>
    <t>đã TT 26.08.2024</t>
  </si>
  <si>
    <t>00047174</t>
  </si>
  <si>
    <t>Sunshine Mart Tây Hồ, KM GÀ MUỐI 500G X 15%  VÀ CHÂN GIÒ MUỐI 300G X15% TỪ NGÀY 27-8 ĐẾN 14-9</t>
  </si>
  <si>
    <t>00047175</t>
  </si>
  <si>
    <t>Sunshine Mart Bắc Từ Liêm, KM GÀ MUỐI 500G X 15%  VÀ CHÂN GIÒ MUỐI 300G X15% TỪ NGÀY 27-8 ĐẾN 14-9</t>
  </si>
  <si>
    <t>00047176</t>
  </si>
  <si>
    <t>Sunshine Mart Lĩnh Nam, Hoàng Mai, KM GÀ MUỐI 500G X 15%  VÀ CHÂN GIÒ MUỐI 300G X15% TỪ NGÀY 27-8 ĐẾN 14-9</t>
  </si>
  <si>
    <t>00047260</t>
  </si>
  <si>
    <t>00047334</t>
  </si>
  <si>
    <t>00001822</t>
  </si>
  <si>
    <t>Hàng trả - smart0005</t>
  </si>
  <si>
    <t>00051471</t>
  </si>
  <si>
    <t>Sunshine Mart S00502 - S-Mart City Saigon- S005020000191401</t>
  </si>
  <si>
    <t>00051963</t>
  </si>
  <si>
    <t>00051964</t>
  </si>
  <si>
    <t>00051965</t>
  </si>
  <si>
    <t>đã TT 24.09.2024</t>
  </si>
  <si>
    <t>đã TT 28.10.2024</t>
  </si>
  <si>
    <t>1574</t>
  </si>
  <si>
    <t>00001924</t>
  </si>
  <si>
    <t>Hàng trả - smart0001</t>
  </si>
  <si>
    <t>00001925</t>
  </si>
  <si>
    <t>00001926</t>
  </si>
  <si>
    <t>00001955</t>
  </si>
  <si>
    <t>Hàng trả - phiếu HT0004981 - smart0003</t>
  </si>
  <si>
    <t>00001980</t>
  </si>
  <si>
    <t>00055737</t>
  </si>
  <si>
    <t>00002062</t>
  </si>
  <si>
    <t>Hàng trả - phiếu HT0005304 - smart0001</t>
  </si>
  <si>
    <t>00002063</t>
  </si>
  <si>
    <t>Hàng trả - phiếu HT0005305 - smart0001</t>
  </si>
  <si>
    <t>00002064</t>
  </si>
  <si>
    <t>Hàng trả - phiếu HT0005303 - smart0003</t>
  </si>
  <si>
    <t>00058487</t>
  </si>
  <si>
    <t>00058976</t>
  </si>
  <si>
    <t>00059115</t>
  </si>
  <si>
    <t>00060697</t>
  </si>
  <si>
    <t>00060698</t>
  </si>
  <si>
    <t>00061441</t>
  </si>
  <si>
    <t>00002068</t>
  </si>
  <si>
    <t>00002069</t>
  </si>
  <si>
    <t>00002078</t>
  </si>
  <si>
    <t>Hàng trả - phiếu HT0005449 - smart0004</t>
  </si>
  <si>
    <t>00002086</t>
  </si>
  <si>
    <t>Hàng trả - phiếu HT0005448 - smart0002</t>
  </si>
  <si>
    <t>00002087</t>
  </si>
  <si>
    <t>Hàng trả - phiếu HT0005447 - smart0002</t>
  </si>
  <si>
    <t>TT dư</t>
  </si>
  <si>
    <t>đã TT 27.11.2024</t>
  </si>
  <si>
    <t>00061985</t>
  </si>
  <si>
    <t>00063238</t>
  </si>
  <si>
    <t>00063630</t>
  </si>
  <si>
    <t>00065348</t>
  </si>
  <si>
    <t>00067068</t>
  </si>
  <si>
    <t>00067274</t>
  </si>
  <si>
    <t>00068077</t>
  </si>
  <si>
    <t>00002258</t>
  </si>
  <si>
    <t>Hàng trả - phiếu HT0006051 - smart0001</t>
  </si>
  <si>
    <t>00068104</t>
  </si>
  <si>
    <t>TT CN T09.24 dư 8,113, đã bù lại 27/11</t>
  </si>
  <si>
    <t>đã TT 20.12.2024</t>
  </si>
  <si>
    <t>00068680</t>
  </si>
  <si>
    <t>Sunshine Mart S00502 - S-Mart City Saigon- S005020000199530</t>
  </si>
  <si>
    <t>00069661</t>
  </si>
  <si>
    <t>00069743</t>
  </si>
  <si>
    <t>00002322</t>
  </si>
  <si>
    <t>00002404</t>
  </si>
  <si>
    <t>00073482</t>
  </si>
  <si>
    <t>00074805</t>
  </si>
  <si>
    <t>00002447</t>
  </si>
  <si>
    <t>HCM đã TT 16.12.2024</t>
  </si>
  <si>
    <t>HCM đã TT 30.09.2024</t>
  </si>
  <si>
    <t>HỖ TRỢ QUẢNG CÁO QUÝ 3.2024</t>
  </si>
  <si>
    <t>00000069</t>
  </si>
  <si>
    <t>1C25TNN</t>
  </si>
  <si>
    <t>00000007</t>
  </si>
  <si>
    <t>1C25TMT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</si>
  <si>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</si>
  <si>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</si>
  <si>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</si>
  <si>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</si>
  <si>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</si>
  <si>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</si>
  <si>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</si>
  <si>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</si>
  <si>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00001540</t>
  </si>
  <si>
    <t>Sunshine Mart S00502 - S-Mart City Saigon- S005020000204189</t>
  </si>
  <si>
    <t>00003085</t>
  </si>
  <si>
    <t>00003302</t>
  </si>
  <si>
    <t>Sunshine Mart S00502 - S-Mart City Saigon-S005020000205313</t>
  </si>
  <si>
    <t>00004999</t>
  </si>
  <si>
    <t>00005004</t>
  </si>
  <si>
    <t>Sunshine Mart E2 S00502 - S-Mart City Saigon- S006020000205466</t>
  </si>
  <si>
    <t>00005194</t>
  </si>
  <si>
    <t>00005212</t>
  </si>
  <si>
    <t>HCM đã TT 14.01.2025</t>
  </si>
  <si>
    <t>HCM đã TT 10.02.2025</t>
  </si>
  <si>
    <t>HCM đã TT 11.02.2025</t>
  </si>
  <si>
    <t>đã TT 25.02.2025</t>
  </si>
  <si>
    <t>223</t>
  </si>
  <si>
    <t>240</t>
  </si>
  <si>
    <t>1C25TMV</t>
  </si>
  <si>
    <t>Hỗ trợ quảng cáo Q4/2024</t>
  </si>
  <si>
    <t>Phí tạo mã sản phẩm tháng 11.2024.</t>
  </si>
  <si>
    <t>8 %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</si>
  <si>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</si>
  <si>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</si>
  <si>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</si>
  <si>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</si>
  <si>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</si>
  <si>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</si>
  <si>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</si>
  <si>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</si>
  <si>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</si>
  <si>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</si>
  <si>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đã TT 03.02.2025</t>
  </si>
  <si>
    <t>đã TT 24.03.2025</t>
  </si>
  <si>
    <t>00014213</t>
  </si>
  <si>
    <t>Sunshine Mart S00502 - S-Mart City Saigon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</si>
  <si>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</si>
  <si>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</si>
  <si>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</si>
  <si>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</si>
  <si>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</si>
  <si>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</si>
  <si>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</si>
  <si>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</si>
  <si>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</si>
  <si>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</si>
  <si>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</si>
  <si>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</si>
  <si>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</si>
  <si>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</si>
  <si>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</si>
  <si>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00000576</t>
  </si>
  <si>
    <t>HCM đã TT 18.03.2025</t>
  </si>
  <si>
    <t>Hỗ trợ quảng cáo Q1/2025</t>
  </si>
  <si>
    <t>đã TT 28.04.2025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</si>
  <si>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</si>
  <si>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</si>
  <si>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</si>
  <si>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</si>
  <si>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</si>
  <si>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</si>
  <si>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</si>
  <si>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</si>
  <si>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</si>
  <si>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</si>
  <si>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</si>
  <si>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</si>
  <si>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</si>
  <si>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</si>
  <si>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00001311</t>
  </si>
  <si>
    <t>Hàng trả - phiếu HT0008252 - smart0005</t>
  </si>
  <si>
    <t>00026769</t>
  </si>
  <si>
    <t>Sunshine Mart S00502 - S-Mart City Saigon-S005020000215306</t>
  </si>
  <si>
    <t>00000684</t>
  </si>
  <si>
    <t>HCM đã TT 08.05.2025</t>
  </si>
  <si>
    <t>00001295</t>
  </si>
  <si>
    <t>Hàng trả - phiếu HT0008252 - smart0004</t>
  </si>
  <si>
    <t>đã TT 26.05.2025</t>
  </si>
  <si>
    <t>00026890</t>
  </si>
  <si>
    <t>00026907</t>
  </si>
  <si>
    <t>00028064</t>
  </si>
  <si>
    <t>00029788</t>
  </si>
  <si>
    <t>Hàng trả - smart0002</t>
  </si>
  <si>
    <t>00001373</t>
  </si>
  <si>
    <t>00001377</t>
  </si>
  <si>
    <t>00031101</t>
  </si>
  <si>
    <t>00031292</t>
  </si>
  <si>
    <t>Sunshine Mart S00502 - S-Mart City Saigon-S005020000218782</t>
  </si>
  <si>
    <t>00032286</t>
  </si>
  <si>
    <t>00001424</t>
  </si>
  <si>
    <t>Hàng trả - phiếu HT0008780 - smart0005</t>
  </si>
  <si>
    <t>00032941</t>
  </si>
  <si>
    <t>Sunshine Mart S00502 - S-Mart City Saigon- S005020000219822</t>
  </si>
  <si>
    <t>00034331</t>
  </si>
  <si>
    <t>00001468</t>
  </si>
  <si>
    <t>Hàng trả - phiếu HT0008893 - smart0001</t>
  </si>
  <si>
    <t>00035824</t>
  </si>
  <si>
    <t>00035906</t>
  </si>
  <si>
    <t>00001493</t>
  </si>
  <si>
    <t>00001494</t>
  </si>
  <si>
    <t>00036647</t>
  </si>
  <si>
    <t>00037079</t>
  </si>
  <si>
    <t>S005020000222228 - Sunshine Mart S00502 - S-Mart City Saigon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</si>
  <si>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</si>
  <si>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</si>
  <si>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</si>
  <si>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</si>
  <si>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</si>
  <si>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</si>
  <si>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</si>
  <si>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</si>
  <si>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</si>
  <si>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</si>
  <si>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HCM đã TT 27.06.2025</t>
  </si>
  <si>
    <t>đã TT 25.06.2025</t>
  </si>
  <si>
    <t>00042349</t>
  </si>
  <si>
    <t>00042427</t>
  </si>
  <si>
    <t>00042474</t>
  </si>
  <si>
    <t>00001701</t>
  </si>
  <si>
    <t>Hàng trả - Sunshine Center - phiếu HT0009478 - smart0003</t>
  </si>
  <si>
    <t>00044115</t>
  </si>
  <si>
    <t>00045116</t>
  </si>
  <si>
    <t>00045519</t>
  </si>
  <si>
    <t>00045622</t>
  </si>
  <si>
    <t>00001214</t>
  </si>
  <si>
    <t>Hỗ trợ quảng cáo Q2/2025</t>
  </si>
  <si>
    <t>đã TT 24.07.2025</t>
  </si>
  <si>
    <t>00001796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</si>
  <si>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</si>
  <si>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</si>
  <si>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</si>
  <si>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</si>
  <si>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</si>
  <si>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</si>
  <si>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</si>
  <si>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HCM đã TT 27.08.2025</t>
  </si>
  <si>
    <t>00001831</t>
  </si>
  <si>
    <t>00049274</t>
  </si>
  <si>
    <t>AB020000228757 - Sunshine Mart Lĩnh Nam, Hoàng Mai</t>
  </si>
  <si>
    <t>00049275</t>
  </si>
  <si>
    <t>AC030000228117 - Sunshine Mart Tây Hồ</t>
  </si>
  <si>
    <t>00049276</t>
  </si>
  <si>
    <t>S002010000228767 - Sunshine Mart Bắc Từ Liêm</t>
  </si>
  <si>
    <t>00049373</t>
  </si>
  <si>
    <t>00049407</t>
  </si>
  <si>
    <t>00051927</t>
  </si>
  <si>
    <t>00053712</t>
  </si>
  <si>
    <t>00053729</t>
  </si>
  <si>
    <t>00054175</t>
  </si>
  <si>
    <t>00055815</t>
  </si>
  <si>
    <t>S005020000232025-Sunshine Mart S00502 - S-Mart City Saigon</t>
  </si>
  <si>
    <t>đã TT 28.08.2025</t>
  </si>
  <si>
    <t>Hỗ trợ SMART thu dư</t>
  </si>
  <si>
    <t>00056647</t>
  </si>
  <si>
    <t>Sunshine Mart Dương Văn Bé, Hoàng Mai, KM CHÂN GIÒ MUỐI 300G X 10% VÀ GÀ MUỐI 500G X 10% TỪ NGÀY 1-9 ĐẾN 30-9</t>
  </si>
  <si>
    <t>00057896</t>
  </si>
  <si>
    <t>Sunshine Mart Lĩnh Nam, Hoàng Mai, CK CỐ ĐỊNH 5% + KM GÀ MUỐI 500G X 10% VÀ CHÂN GIÒ MUỐI 300G X 10% TỪ NGÀY 1-9-2025 ĐẾN 30-9-2025</t>
  </si>
  <si>
    <t>00057897</t>
  </si>
  <si>
    <t>Sunshine Mart Tây Hồ, CK CỐ ĐỊNH 5% + KM GÀ MUỐI 500G X 10% VÀ CHÂN GIÒ MUỐI 300G X 10% TỪ NGÀY 1-9-2025 ĐẾN 30-9-2025</t>
  </si>
  <si>
    <t>00057898</t>
  </si>
  <si>
    <t>Sunshine Mart Bắc Từ Liêm, CK CỐ ĐỊNH 5% + KM GÀ MUỐI 500G X 10% VÀ CHÂN GIÒ MUỐI 300G X 10% TỪ NGÀY 1-9-2025 ĐẾN 30-9-2025</t>
  </si>
  <si>
    <t>00057899</t>
  </si>
  <si>
    <t>Sunshine Mart Center, CK CỐ ĐỊNH 5% + KM GÀ MUỐI 500G X 10% VÀ CHÂN GIÒ MUỐI 300G X 10% TỪ NGÀY 1-9-2025 ĐẾN 30-9-2025</t>
  </si>
  <si>
    <t>00059138</t>
  </si>
  <si>
    <t>00059441</t>
  </si>
  <si>
    <t>00002052</t>
  </si>
  <si>
    <t>Hàng trả - SUNSHINE - smart (Phiếu trả ngày: 10/09/2025), phiếu : S002S0020925092500174 - smart0002</t>
  </si>
  <si>
    <t>00059611</t>
  </si>
  <si>
    <t>00059612</t>
  </si>
  <si>
    <t>00002080</t>
  </si>
  <si>
    <t>Hàng trả - SUNSHINE - smart0003 (Phiếu trả ngày: 16/09/2025)</t>
  </si>
  <si>
    <t>00002048</t>
  </si>
  <si>
    <t>Hàng trả - SUNSHINE - smart0003 (Phiếu trả ngày: 11/09/2025)- phiếu : S004S0040925092500159 - Sunshine Center</t>
  </si>
  <si>
    <t>00002049</t>
  </si>
  <si>
    <t>Hàng trả - SUNSHINE - smart (Phiếu trả ngày: 11/09/2025)- phiếu : ACAC0925092500161 - Sunshine Riverside</t>
  </si>
  <si>
    <t>00002053</t>
  </si>
  <si>
    <t>Hàng trả - SUNSHINE - smart (Phiếu trả ngày: 10/09/2025), phiếu: S002S0020925092500175 - smart0002</t>
  </si>
  <si>
    <t>00061205</t>
  </si>
  <si>
    <t>00061392</t>
  </si>
  <si>
    <t>S002010000235252 - Sunshine Mart Bắc Từ Liêm</t>
  </si>
  <si>
    <t>00061394</t>
  </si>
  <si>
    <t>AC030000235294 - Sunshine Mart Tây Hồ</t>
  </si>
  <si>
    <t>00061395</t>
  </si>
  <si>
    <t>S004020000235317 - Sunshine Mart Center</t>
  </si>
  <si>
    <t>00063277</t>
  </si>
  <si>
    <t>00002121</t>
  </si>
  <si>
    <t>Hàng trả - Siêu thị Sunshine Garden - smart0005</t>
  </si>
  <si>
    <t>00063338</t>
  </si>
  <si>
    <t>đã TT 24.09.2025</t>
  </si>
  <si>
    <t>00056522</t>
  </si>
  <si>
    <t>S005020000232732 - Sunshine Mart S00502 - S-Mart City Saigon</t>
  </si>
  <si>
    <t>1605</t>
  </si>
  <si>
    <t>Hỗ trợ doanh số không điều kiện 2024</t>
  </si>
  <si>
    <t>1606</t>
  </si>
  <si>
    <t>Hỗ trợ doanh số không điều kiện T1/2025 - 8/2025</t>
  </si>
  <si>
    <t>00063326</t>
  </si>
  <si>
    <t>S005020000235886-Sunshine Mart S00502 - S-Mart City Saigon</t>
  </si>
  <si>
    <t>00063438</t>
  </si>
  <si>
    <t>00064728</t>
  </si>
  <si>
    <t>00065427</t>
  </si>
  <si>
    <t>00066773</t>
  </si>
  <si>
    <t>00002192</t>
  </si>
  <si>
    <t>ĐÃ KIỂM TRA - Hàng trả - smart0005 - Sunshine Mart Dương Văn Bé, Hoàng Mai - phiếu: ABAB102500218</t>
  </si>
  <si>
    <t>00002193</t>
  </si>
  <si>
    <t>ĐÃ KIỂM TRA -Hàng trả - smart0005 - Sunshine Mart Dương Văn Bé, Hoàng Mai - phiếu: ABAB1025102500219</t>
  </si>
  <si>
    <t>00067227</t>
  </si>
  <si>
    <t>00068466</t>
  </si>
  <si>
    <t>00069121</t>
  </si>
  <si>
    <t>00069162</t>
  </si>
  <si>
    <t>00069203</t>
  </si>
  <si>
    <t>Hỗ trợ quảng cáo Quý 3/2025</t>
  </si>
  <si>
    <t>Hỗ trợ sinh nhật tháng 9.2025</t>
  </si>
  <si>
    <t>00071077</t>
  </si>
  <si>
    <t>1731</t>
  </si>
  <si>
    <t>Hỗ trợ doanh số không điều kiện T9/2025</t>
  </si>
  <si>
    <t>đã TT 22.10.2025</t>
  </si>
  <si>
    <t>HCM đã TT 10.10.2025</t>
  </si>
  <si>
    <t>đã TT 25.11.2025</t>
  </si>
  <si>
    <t>00072980</t>
  </si>
  <si>
    <t>00073062</t>
  </si>
  <si>
    <t>00073063</t>
  </si>
  <si>
    <t>00074387</t>
  </si>
  <si>
    <t>S005020000241416 - Sunshine Mart S00502 - S-Mart City Saigon</t>
  </si>
  <si>
    <t>00002437</t>
  </si>
  <si>
    <t>ĐÃ KIỂM TRA - Hàng trả - smart0004 -Sunshine Mart Lĩnh Nam, Hoàng Mai -phiếu: ABAB1125112500350 - Phiếu ngày (14/11/2025)</t>
  </si>
  <si>
    <t>00076955</t>
  </si>
  <si>
    <t>00077934</t>
  </si>
  <si>
    <t>00077935</t>
  </si>
  <si>
    <t>00002460</t>
  </si>
  <si>
    <t>Hàng trả - SMART - CÔNG TY TNHH KINH DOANH THƯƠNG MẠI VÀ DỊCH VỤ SUNSHINE MART - 112500474 - Phiếu ngày (22/11/2025)</t>
  </si>
  <si>
    <t>00002462</t>
  </si>
  <si>
    <t>Hàng trả - SMART - CÔNG TY TNHH KINH DOANH THƯƠNG MẠI VÀ DỊCH VỤ SUNSHINE MART - 112500479 - Phiếu ngày (22/11/2025)</t>
  </si>
  <si>
    <t>00002508</t>
  </si>
  <si>
    <t>00002548</t>
  </si>
  <si>
    <t>ĐÃ KIỂM TRA - Hàng trả - SUNSHINE - smart0007 - Sunshine Mart E2- phiếu: S006S0061125112500094-  (Phiếu trả ngày: 04/11/2025)</t>
  </si>
  <si>
    <t>00082061</t>
  </si>
  <si>
    <t>00002561</t>
  </si>
  <si>
    <t>Hàng trả - smart0002 - Sunshine Mart Bắc Từ Liêm - 612xtsmart0002 - Phiếu ngày (06/12/2025)</t>
  </si>
  <si>
    <t>00082357</t>
  </si>
  <si>
    <t>Sunshine Mart Center, KM CHÂN 300G X 10% VÀ GÀ MUỐI 500G X 10% TỪ NGÀY 1/12 ĐẾN 31/12</t>
  </si>
  <si>
    <t>00002598</t>
  </si>
  <si>
    <t>Hàng trả - smart0003 - Sunshine Mart Center - 1025smart0003 - Phiếu ngày (10/12/2025)</t>
  </si>
  <si>
    <t>00002599</t>
  </si>
  <si>
    <t>Hàng trả - smart0003 - Sunshine Mart Center - 1012xtsmart0003 - Phiếu ngày (10/12/2025)</t>
  </si>
  <si>
    <t>00002600</t>
  </si>
  <si>
    <t>Hàng trả - smart0003 - Sunshine Mart Center - 1012smart0003 - Phiếu ngày (10/12/2025)</t>
  </si>
  <si>
    <t>00084189</t>
  </si>
  <si>
    <t>00084288</t>
  </si>
  <si>
    <t>00084289</t>
  </si>
  <si>
    <t>00085223</t>
  </si>
  <si>
    <t>00086072</t>
  </si>
  <si>
    <t>00086073</t>
  </si>
  <si>
    <t>00002669</t>
  </si>
  <si>
    <t>Hàng trả - smart0001 - Sunshine Mart Tây Hồ - 122500526 - Phiếu ngày (20/12/2025)</t>
  </si>
  <si>
    <t>00002695</t>
  </si>
  <si>
    <t>Hàng trả - Sunshine Mart Lĩnh Nam, Hoàng Mai - smart0004- phiếu ngày: 23/12</t>
  </si>
  <si>
    <t>00087376</t>
  </si>
  <si>
    <t>00089135</t>
  </si>
  <si>
    <t>S005020000246203 - Sunshine Mart S00502 - S-Mart City Saigon</t>
  </si>
  <si>
    <t>00089777</t>
  </si>
  <si>
    <t>00002135</t>
  </si>
  <si>
    <t>Hỗ trợ doanh số không điều kiện T11/2025, Hỗ trợ quảng cáo 011/2025</t>
  </si>
  <si>
    <t>đã TT 28.01.2026</t>
  </si>
  <si>
    <t>00000015</t>
  </si>
  <si>
    <t>1C26TTN</t>
  </si>
  <si>
    <t>00000591</t>
  </si>
  <si>
    <t>00001427</t>
  </si>
  <si>
    <t>00001669</t>
  </si>
  <si>
    <t>00002717</t>
  </si>
  <si>
    <t>00000009</t>
  </si>
  <si>
    <t>ĐÃ KIỂM TRA - HÀNG TRẢ - PHIẾU: S004S0040126012600034 - Sunshine Mart Center -SMART-HNI-NTL-0003- PHIẾU NGÀY: 3/1/2026</t>
  </si>
  <si>
    <t>Hàng trả - Sunshine Mart Lĩnh Nam, Hoàng Mai - SMART-HNI-HMI-0004</t>
  </si>
  <si>
    <t>00000054</t>
  </si>
  <si>
    <t>Hàng trả - SMART-HNI-BTL-0002 - Sunshine Mart Bắc Từ Liêm - 0701SMART0002 - Phiếu ngày (07/01/2026)</t>
  </si>
  <si>
    <t>00000190</t>
  </si>
  <si>
    <t>Hàng trả - SMART-HNI-HMI-0005 - Sunshine Mart Dương Văn Bé, Hoàng Mai - 1201smart - Phiếu ngày (12/01/2026)</t>
  </si>
  <si>
    <t>00000303</t>
  </si>
  <si>
    <t>Hàng trả - Siêu thị Sunshine Sky City - SMART-HCM-Q7-0006</t>
  </si>
  <si>
    <t>00003918</t>
  </si>
  <si>
    <t>S005020000248059 - Sunshine Mart S00502 - S-Mart City Saigon</t>
  </si>
  <si>
    <t>00004043</t>
  </si>
  <si>
    <t>00004044</t>
  </si>
  <si>
    <t>00005193</t>
  </si>
  <si>
    <t>00000073</t>
  </si>
  <si>
    <t>Hỗ trợ quảng cáo Q4/2025</t>
  </si>
  <si>
    <t>00007237</t>
  </si>
  <si>
    <t>00009333</t>
  </si>
  <si>
    <t>Sunshine Mart Tây Hồ, KM SP CHÂN 300G X 10% TỪ NGÀY 1/2 ĐẾN 28/2</t>
  </si>
  <si>
    <t>00009334</t>
  </si>
  <si>
    <t>Sunshine Mart Center, KM SP CHÂN 300G X 10% TỪ NGÀY 1/2 ĐẾN 28/2</t>
  </si>
  <si>
    <t>00010420</t>
  </si>
  <si>
    <t>00013234</t>
  </si>
  <si>
    <t>Sunshine Mart Center, CHẠY KM SP CHÂN 300G X 10% TỪ NGÀY 1/2 ĐẾN 28/2</t>
  </si>
  <si>
    <t>00000486</t>
  </si>
  <si>
    <t>00000522</t>
  </si>
  <si>
    <t>ĐÃ KIỂM TRA - Hàng trả - SMART-HNI-NTL-0003 - Sunshine Mart Center - Phiếu ngày (26/02/2026)</t>
  </si>
  <si>
    <t>Hàng trả - Siêu thị Sunshine Garden - SMART-HNI-HMI-0005</t>
  </si>
  <si>
    <t>00000366</t>
  </si>
  <si>
    <t>ĐÃ KIỂM TRA - Hàng trả - SMART-HNI-NTL-0003 - Sunshine Mart Center  - Phiếu ngày (02/02/2026)</t>
  </si>
  <si>
    <t>00000365</t>
  </si>
  <si>
    <t>ĐÃ KIỂM TRA - Hàng trả - SMART-HNI-NTL-0003 - Sunshine Mart Center - Phiếu ngày (02/02/2026)</t>
  </si>
  <si>
    <t>00016316</t>
  </si>
  <si>
    <t>Bán hàng Sunshine Mart Dương Văn Bé, Hoàng Mai theo hóa đơn 00016316 , KM GÀ MUỐI 500G X 10% TỪ NGÀY 1-3 ĐẾN 31-3</t>
  </si>
  <si>
    <t>1C26TMT</t>
  </si>
  <si>
    <t>Hàng trả - Siêu thị Sunshine Palace - SMART-HNI-HMI-0004</t>
  </si>
  <si>
    <t>00001459</t>
  </si>
  <si>
    <t>Hàng trả - SMART-HNI-NTL-0003 - Sunshine Mart Center</t>
  </si>
  <si>
    <t>00001454</t>
  </si>
  <si>
    <t>00001566</t>
  </si>
  <si>
    <t>ĐÃ KIỂM TRA - Hàng trả - SMART-HNI-BTL-0002 - Sunshine Mart Bắc Từ Liêm  - Phiếu ngày (20/03/2026)</t>
  </si>
  <si>
    <t>Hỗ trợ Q01.2026</t>
  </si>
  <si>
    <t>Hỗ trợ sinh nhật</t>
  </si>
  <si>
    <t>1C26TMV</t>
  </si>
  <si>
    <t>00000412</t>
  </si>
  <si>
    <t>00000415</t>
  </si>
  <si>
    <t>BẢNG KÊ HOÁ ĐƠN CHƯA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</si>
</sst>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.00_-;\-* #,##0.00_-;_-* &quot;-&quot;??_-;_-@_-"/>
    <numFmt numFmtId="165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color theme="1"/>
      <name val="Microsoft Sans Serif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/>
      <bottom style="thin">
        <color rgb="FF8DA1DE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165" fontId="0" fillId="0" borderId="0" xfId="1" applyNumberFormat="1" applyFont="1"/>
    <xf numFmtId="14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38" fontId="1" fillId="0" borderId="1" xfId="2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3" borderId="0" xfId="0" applyFill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0" xfId="0" applyFont="1"/>
    <xf numFmtId="9" fontId="1" fillId="0" borderId="1" xfId="0" applyNumberFormat="1" applyFont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38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4" fillId="3" borderId="0" xfId="0" applyFont="1" applyFill="1"/>
    <xf numFmtId="165" fontId="0" fillId="0" borderId="0" xfId="0" applyNumberFormat="1"/>
    <xf numFmtId="0" fontId="6" fillId="0" borderId="6" xfId="0" applyFont="1" applyBorder="1" applyAlignment="1">
      <alignment horizontal="center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38" fontId="5" fillId="0" borderId="0" xfId="0" applyNumberFormat="1" applyFont="1"/>
  </cellXfs>
  <cellStyles count="4">
    <cellStyle name="Comma" xfId="1" builtinId="3"/>
    <cellStyle name="Comma 2" xfId="3"/>
    <cellStyle name="Normal" xfId="0" builtinId="0"/>
    <cellStyle name="Normal 2" xfId="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391"/>
  <sheetViews>
    <sheetView zoomScaleNormal="100" workbookViewId="0">
      <selection activeCell="F399" sqref="F399"/>
    </sheetView>
  </sheetViews>
  <sheetFormatPr defaultColWidth="9.140625" defaultRowHeight="15" outlineLevelRow="1" x14ac:dyDescent="0.25"/>
  <cols>
    <col min="1" max="1" width="14.28515625" style="9" customWidth="1"/>
    <col min="2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  <col min="11" max="11" width="10.7109375" style="24" bestFit="1" customWidth="1"/>
    <col min="13" max="13" width="15.85546875" bestFit="1" customWidth="1"/>
  </cols>
  <sheetData>
    <row r="1" spans="1:14" ht="24.75" customHeight="1" collapsed="1" x14ac:dyDescent="0.25">
      <c r="A1" s="5" t="s">
        <v>31</v>
      </c>
      <c r="B1" s="4" t="s">
        <v>0</v>
      </c>
      <c r="C1" s="4" t="s">
        <v>147</v>
      </c>
      <c r="D1" s="4" t="s">
        <v>113</v>
      </c>
      <c r="E1" s="3" t="s">
        <v>64</v>
      </c>
      <c r="F1" s="4" t="s">
        <v>10</v>
      </c>
      <c r="G1" s="3" t="s">
        <v>123</v>
      </c>
      <c r="H1" s="3" t="s">
        <v>184</v>
      </c>
      <c r="I1" s="4" t="s">
        <v>96</v>
      </c>
      <c r="J1" s="4" t="s">
        <v>56</v>
      </c>
      <c r="K1" s="10" t="s">
        <v>185</v>
      </c>
      <c r="M1" s="11">
        <f>+SUBTOTAL(9,H:H)</f>
        <v>374328</v>
      </c>
      <c r="N1" s="19" t="s">
        <v>282</v>
      </c>
    </row>
    <row r="2" spans="1:14" hidden="1" outlineLevel="1" x14ac:dyDescent="0.25">
      <c r="A2" s="1">
        <v>45295</v>
      </c>
      <c r="B2" s="7" t="s">
        <v>87</v>
      </c>
      <c r="C2" s="7" t="s">
        <v>156</v>
      </c>
      <c r="D2" s="7" t="s">
        <v>12</v>
      </c>
      <c r="E2" s="6">
        <v>-160532</v>
      </c>
      <c r="F2" s="8" t="s">
        <v>33</v>
      </c>
      <c r="G2" s="6">
        <v>-12843</v>
      </c>
      <c r="H2" s="6">
        <f t="shared" ref="H2:H33" si="0">+E2+G2</f>
        <v>-173375</v>
      </c>
      <c r="I2" s="7" t="s">
        <v>101</v>
      </c>
      <c r="J2" s="7" t="s">
        <v>89</v>
      </c>
      <c r="K2" s="7" t="s">
        <v>186</v>
      </c>
    </row>
    <row r="3" spans="1:14" hidden="1" outlineLevel="1" x14ac:dyDescent="0.25">
      <c r="A3" s="1">
        <v>45299</v>
      </c>
      <c r="B3" s="7" t="s">
        <v>41</v>
      </c>
      <c r="C3" s="7" t="s">
        <v>144</v>
      </c>
      <c r="D3" s="7" t="s">
        <v>67</v>
      </c>
      <c r="E3" s="6">
        <v>1261306</v>
      </c>
      <c r="F3" s="8" t="s">
        <v>33</v>
      </c>
      <c r="G3" s="6">
        <v>100904</v>
      </c>
      <c r="H3" s="6">
        <f t="shared" si="0"/>
        <v>1362210</v>
      </c>
      <c r="I3" s="7" t="s">
        <v>101</v>
      </c>
      <c r="J3" s="7" t="s">
        <v>89</v>
      </c>
      <c r="K3" s="7" t="s">
        <v>186</v>
      </c>
    </row>
    <row r="4" spans="1:14" hidden="1" outlineLevel="1" x14ac:dyDescent="0.25">
      <c r="A4" s="1">
        <v>45300</v>
      </c>
      <c r="B4" s="7" t="s">
        <v>176</v>
      </c>
      <c r="C4" s="7" t="s">
        <v>179</v>
      </c>
      <c r="D4" s="7" t="s">
        <v>181</v>
      </c>
      <c r="E4" s="6">
        <v>-166801</v>
      </c>
      <c r="F4" s="8" t="s">
        <v>33</v>
      </c>
      <c r="G4" s="6">
        <v>-13344</v>
      </c>
      <c r="H4" s="6">
        <f t="shared" si="0"/>
        <v>-180145</v>
      </c>
      <c r="I4" s="7" t="s">
        <v>101</v>
      </c>
      <c r="J4" s="7" t="s">
        <v>89</v>
      </c>
      <c r="K4" s="7" t="s">
        <v>186</v>
      </c>
    </row>
    <row r="5" spans="1:14" hidden="1" outlineLevel="1" x14ac:dyDescent="0.25">
      <c r="A5" s="1">
        <v>45303</v>
      </c>
      <c r="B5" s="7" t="s">
        <v>54</v>
      </c>
      <c r="C5" s="7" t="s">
        <v>156</v>
      </c>
      <c r="D5" s="7" t="s">
        <v>71</v>
      </c>
      <c r="E5" s="6">
        <v>-460246</v>
      </c>
      <c r="F5" s="8" t="s">
        <v>33</v>
      </c>
      <c r="G5" s="6">
        <v>-36819</v>
      </c>
      <c r="H5" s="6">
        <f t="shared" si="0"/>
        <v>-497065</v>
      </c>
      <c r="I5" s="7" t="s">
        <v>101</v>
      </c>
      <c r="J5" s="7" t="s">
        <v>89</v>
      </c>
      <c r="K5" s="7" t="s">
        <v>186</v>
      </c>
    </row>
    <row r="6" spans="1:14" hidden="1" outlineLevel="1" x14ac:dyDescent="0.25">
      <c r="A6" s="1">
        <v>45303</v>
      </c>
      <c r="B6" s="7" t="s">
        <v>73</v>
      </c>
      <c r="C6" s="7" t="s">
        <v>156</v>
      </c>
      <c r="D6" s="7" t="s">
        <v>6</v>
      </c>
      <c r="E6" s="6">
        <v>-70538</v>
      </c>
      <c r="F6" s="8" t="s">
        <v>33</v>
      </c>
      <c r="G6" s="6">
        <v>-5643</v>
      </c>
      <c r="H6" s="6">
        <f t="shared" si="0"/>
        <v>-76181</v>
      </c>
      <c r="I6" s="7" t="s">
        <v>101</v>
      </c>
      <c r="J6" s="7" t="s">
        <v>89</v>
      </c>
      <c r="K6" s="7" t="s">
        <v>186</v>
      </c>
    </row>
    <row r="7" spans="1:14" hidden="1" outlineLevel="1" x14ac:dyDescent="0.25">
      <c r="A7" s="1">
        <v>45303</v>
      </c>
      <c r="B7" s="7" t="s">
        <v>150</v>
      </c>
      <c r="C7" s="7" t="s">
        <v>156</v>
      </c>
      <c r="D7" s="7" t="s">
        <v>7</v>
      </c>
      <c r="E7" s="6">
        <v>-139028</v>
      </c>
      <c r="F7" s="8" t="s">
        <v>33</v>
      </c>
      <c r="G7" s="6">
        <v>-11122</v>
      </c>
      <c r="H7" s="6">
        <f t="shared" si="0"/>
        <v>-150150</v>
      </c>
      <c r="I7" s="7" t="s">
        <v>101</v>
      </c>
      <c r="J7" s="7" t="s">
        <v>89</v>
      </c>
      <c r="K7" s="7" t="s">
        <v>186</v>
      </c>
    </row>
    <row r="8" spans="1:14" hidden="1" outlineLevel="1" x14ac:dyDescent="0.25">
      <c r="A8" s="1">
        <v>45303</v>
      </c>
      <c r="B8" s="7" t="s">
        <v>74</v>
      </c>
      <c r="C8" s="7" t="s">
        <v>144</v>
      </c>
      <c r="D8" s="7" t="s">
        <v>59</v>
      </c>
      <c r="E8" s="6">
        <v>1127362</v>
      </c>
      <c r="F8" s="8" t="s">
        <v>33</v>
      </c>
      <c r="G8" s="6">
        <v>90189</v>
      </c>
      <c r="H8" s="6">
        <f t="shared" si="0"/>
        <v>1217551</v>
      </c>
      <c r="I8" s="7" t="s">
        <v>101</v>
      </c>
      <c r="J8" s="7" t="s">
        <v>89</v>
      </c>
      <c r="K8" s="7" t="s">
        <v>186</v>
      </c>
    </row>
    <row r="9" spans="1:14" hidden="1" outlineLevel="1" x14ac:dyDescent="0.25">
      <c r="A9" s="1">
        <v>45306</v>
      </c>
      <c r="B9" s="7" t="s">
        <v>30</v>
      </c>
      <c r="C9" s="7" t="s">
        <v>144</v>
      </c>
      <c r="D9" s="7" t="s">
        <v>59</v>
      </c>
      <c r="E9" s="6">
        <v>1378760</v>
      </c>
      <c r="F9" s="8" t="s">
        <v>33</v>
      </c>
      <c r="G9" s="6">
        <v>110301</v>
      </c>
      <c r="H9" s="6">
        <f t="shared" si="0"/>
        <v>1489061</v>
      </c>
      <c r="I9" s="7" t="s">
        <v>101</v>
      </c>
      <c r="J9" s="7" t="s">
        <v>89</v>
      </c>
      <c r="K9" s="7" t="s">
        <v>186</v>
      </c>
    </row>
    <row r="10" spans="1:14" hidden="1" outlineLevel="1" x14ac:dyDescent="0.25">
      <c r="A10" s="1">
        <v>45306</v>
      </c>
      <c r="B10" s="7" t="s">
        <v>155</v>
      </c>
      <c r="C10" s="7" t="s">
        <v>144</v>
      </c>
      <c r="D10" s="7" t="s">
        <v>67</v>
      </c>
      <c r="E10" s="6">
        <v>1193966</v>
      </c>
      <c r="F10" s="8" t="s">
        <v>33</v>
      </c>
      <c r="G10" s="6">
        <v>95517</v>
      </c>
      <c r="H10" s="6">
        <f t="shared" si="0"/>
        <v>1289483</v>
      </c>
      <c r="I10" s="7" t="s">
        <v>101</v>
      </c>
      <c r="J10" s="7" t="s">
        <v>89</v>
      </c>
      <c r="K10" s="7" t="s">
        <v>186</v>
      </c>
    </row>
    <row r="11" spans="1:14" hidden="1" outlineLevel="1" x14ac:dyDescent="0.25">
      <c r="A11" s="1">
        <v>45313</v>
      </c>
      <c r="B11" s="7" t="s">
        <v>62</v>
      </c>
      <c r="C11" s="7" t="s">
        <v>144</v>
      </c>
      <c r="D11" s="7" t="s">
        <v>59</v>
      </c>
      <c r="E11" s="6">
        <v>612870</v>
      </c>
      <c r="F11" s="8" t="s">
        <v>33</v>
      </c>
      <c r="G11" s="6">
        <v>49030</v>
      </c>
      <c r="H11" s="6">
        <f t="shared" si="0"/>
        <v>661900</v>
      </c>
      <c r="I11" s="7" t="s">
        <v>101</v>
      </c>
      <c r="J11" s="7" t="s">
        <v>89</v>
      </c>
      <c r="K11" s="7" t="s">
        <v>186</v>
      </c>
    </row>
    <row r="12" spans="1:14" hidden="1" outlineLevel="1" x14ac:dyDescent="0.25">
      <c r="A12" s="1">
        <v>45315</v>
      </c>
      <c r="B12" s="7" t="s">
        <v>45</v>
      </c>
      <c r="C12" s="7" t="s">
        <v>144</v>
      </c>
      <c r="D12" s="7" t="s">
        <v>141</v>
      </c>
      <c r="E12" s="6">
        <v>1112260</v>
      </c>
      <c r="F12" s="8" t="s">
        <v>33</v>
      </c>
      <c r="G12" s="6">
        <v>88981</v>
      </c>
      <c r="H12" s="6">
        <f t="shared" si="0"/>
        <v>1201241</v>
      </c>
      <c r="I12" s="7" t="s">
        <v>101</v>
      </c>
      <c r="J12" s="7" t="s">
        <v>89</v>
      </c>
      <c r="K12" s="7" t="s">
        <v>186</v>
      </c>
    </row>
    <row r="13" spans="1:14" hidden="1" outlineLevel="1" x14ac:dyDescent="0.25">
      <c r="A13" s="1">
        <v>45317</v>
      </c>
      <c r="B13" s="7" t="s">
        <v>146</v>
      </c>
      <c r="C13" s="7" t="s">
        <v>144</v>
      </c>
      <c r="D13" s="7" t="s">
        <v>67</v>
      </c>
      <c r="E13" s="6">
        <v>4631555</v>
      </c>
      <c r="F13" s="8" t="s">
        <v>33</v>
      </c>
      <c r="G13" s="6">
        <v>370524</v>
      </c>
      <c r="H13" s="6">
        <f t="shared" si="0"/>
        <v>5002079</v>
      </c>
      <c r="I13" s="7" t="s">
        <v>101</v>
      </c>
      <c r="J13" s="7" t="s">
        <v>89</v>
      </c>
      <c r="K13" s="7" t="s">
        <v>186</v>
      </c>
    </row>
    <row r="14" spans="1:14" hidden="1" outlineLevel="1" x14ac:dyDescent="0.25">
      <c r="A14" s="1">
        <v>45320</v>
      </c>
      <c r="B14" s="7" t="s">
        <v>111</v>
      </c>
      <c r="C14" s="7" t="s">
        <v>57</v>
      </c>
      <c r="D14" s="7" t="s">
        <v>168</v>
      </c>
      <c r="E14" s="6">
        <v>-241563</v>
      </c>
      <c r="F14" s="8" t="s">
        <v>33</v>
      </c>
      <c r="G14" s="6">
        <v>-19325</v>
      </c>
      <c r="H14" s="6">
        <f t="shared" si="0"/>
        <v>-260888</v>
      </c>
      <c r="I14" s="7" t="s">
        <v>101</v>
      </c>
      <c r="J14" s="7" t="s">
        <v>89</v>
      </c>
      <c r="K14" s="7" t="s">
        <v>186</v>
      </c>
    </row>
    <row r="15" spans="1:14" hidden="1" outlineLevel="1" x14ac:dyDescent="0.25">
      <c r="A15" s="1">
        <v>45320</v>
      </c>
      <c r="B15" s="7" t="s">
        <v>20</v>
      </c>
      <c r="C15" s="7" t="s">
        <v>57</v>
      </c>
      <c r="D15" s="7" t="s">
        <v>160</v>
      </c>
      <c r="E15" s="6">
        <v>-166794</v>
      </c>
      <c r="F15" s="8" t="s">
        <v>33</v>
      </c>
      <c r="G15" s="6">
        <v>-13344</v>
      </c>
      <c r="H15" s="6">
        <f t="shared" si="0"/>
        <v>-180138</v>
      </c>
      <c r="I15" s="7" t="s">
        <v>101</v>
      </c>
      <c r="J15" s="7" t="s">
        <v>89</v>
      </c>
      <c r="K15" s="7" t="s">
        <v>186</v>
      </c>
    </row>
    <row r="16" spans="1:14" hidden="1" outlineLevel="1" x14ac:dyDescent="0.25">
      <c r="A16" s="1">
        <v>45320</v>
      </c>
      <c r="B16" s="7" t="s">
        <v>172</v>
      </c>
      <c r="C16" s="7" t="s">
        <v>57</v>
      </c>
      <c r="D16" s="7" t="s">
        <v>80</v>
      </c>
      <c r="E16" s="6">
        <v>-455698</v>
      </c>
      <c r="F16" s="8" t="s">
        <v>33</v>
      </c>
      <c r="G16" s="6">
        <v>-36456</v>
      </c>
      <c r="H16" s="6">
        <f t="shared" si="0"/>
        <v>-492154</v>
      </c>
      <c r="I16" s="7" t="s">
        <v>101</v>
      </c>
      <c r="J16" s="7" t="s">
        <v>89</v>
      </c>
      <c r="K16" s="7" t="s">
        <v>186</v>
      </c>
    </row>
    <row r="17" spans="1:11" hidden="1" outlineLevel="1" x14ac:dyDescent="0.25">
      <c r="A17" s="1">
        <v>45324</v>
      </c>
      <c r="B17" s="7" t="s">
        <v>39</v>
      </c>
      <c r="C17" s="7" t="s">
        <v>144</v>
      </c>
      <c r="D17" s="7" t="s">
        <v>34</v>
      </c>
      <c r="E17" s="6">
        <v>3696310</v>
      </c>
      <c r="F17" s="8" t="s">
        <v>33</v>
      </c>
      <c r="G17" s="6">
        <v>295705</v>
      </c>
      <c r="H17" s="6">
        <f t="shared" si="0"/>
        <v>3992015</v>
      </c>
      <c r="I17" s="7" t="s">
        <v>101</v>
      </c>
      <c r="J17" s="7" t="s">
        <v>89</v>
      </c>
      <c r="K17" s="7" t="s">
        <v>187</v>
      </c>
    </row>
    <row r="18" spans="1:11" hidden="1" outlineLevel="1" x14ac:dyDescent="0.25">
      <c r="A18" s="1">
        <v>45324</v>
      </c>
      <c r="B18" s="7" t="s">
        <v>13</v>
      </c>
      <c r="C18" s="7" t="s">
        <v>144</v>
      </c>
      <c r="D18" s="7" t="s">
        <v>59</v>
      </c>
      <c r="E18" s="6">
        <v>1353740</v>
      </c>
      <c r="F18" s="8" t="s">
        <v>33</v>
      </c>
      <c r="G18" s="6">
        <v>108299</v>
      </c>
      <c r="H18" s="6">
        <f t="shared" si="0"/>
        <v>1462039</v>
      </c>
      <c r="I18" s="7" t="s">
        <v>101</v>
      </c>
      <c r="J18" s="7" t="s">
        <v>89</v>
      </c>
      <c r="K18" s="7" t="s">
        <v>187</v>
      </c>
    </row>
    <row r="19" spans="1:11" hidden="1" outlineLevel="1" x14ac:dyDescent="0.25">
      <c r="A19" s="1">
        <v>45336</v>
      </c>
      <c r="B19" s="7" t="s">
        <v>70</v>
      </c>
      <c r="C19" s="7" t="s">
        <v>57</v>
      </c>
      <c r="D19" s="7" t="s">
        <v>99</v>
      </c>
      <c r="E19" s="6">
        <v>-403715</v>
      </c>
      <c r="F19" s="8" t="s">
        <v>33</v>
      </c>
      <c r="G19" s="6">
        <v>-32297</v>
      </c>
      <c r="H19" s="6">
        <f t="shared" si="0"/>
        <v>-436012</v>
      </c>
      <c r="I19" s="7" t="s">
        <v>101</v>
      </c>
      <c r="J19" s="7" t="s">
        <v>89</v>
      </c>
      <c r="K19" s="7" t="s">
        <v>187</v>
      </c>
    </row>
    <row r="20" spans="1:11" hidden="1" outlineLevel="1" x14ac:dyDescent="0.25">
      <c r="A20" s="1">
        <v>45336</v>
      </c>
      <c r="B20" s="7" t="s">
        <v>158</v>
      </c>
      <c r="C20" s="7" t="s">
        <v>57</v>
      </c>
      <c r="D20" s="7" t="s">
        <v>122</v>
      </c>
      <c r="E20" s="6">
        <v>-548085</v>
      </c>
      <c r="F20" s="8" t="s">
        <v>33</v>
      </c>
      <c r="G20" s="6">
        <v>-43847</v>
      </c>
      <c r="H20" s="6">
        <f t="shared" si="0"/>
        <v>-591932</v>
      </c>
      <c r="I20" s="7" t="s">
        <v>101</v>
      </c>
      <c r="J20" s="7" t="s">
        <v>89</v>
      </c>
      <c r="K20" s="7" t="s">
        <v>187</v>
      </c>
    </row>
    <row r="21" spans="1:11" hidden="1" outlineLevel="1" x14ac:dyDescent="0.25">
      <c r="A21" s="1">
        <v>45336</v>
      </c>
      <c r="B21" s="7" t="s">
        <v>132</v>
      </c>
      <c r="C21" s="7" t="s">
        <v>57</v>
      </c>
      <c r="D21" s="7" t="s">
        <v>159</v>
      </c>
      <c r="E21" s="6">
        <v>-141076</v>
      </c>
      <c r="F21" s="8" t="s">
        <v>33</v>
      </c>
      <c r="G21" s="6">
        <v>-11286</v>
      </c>
      <c r="H21" s="6">
        <f t="shared" si="0"/>
        <v>-152362</v>
      </c>
      <c r="I21" s="7" t="s">
        <v>101</v>
      </c>
      <c r="J21" s="7" t="s">
        <v>89</v>
      </c>
      <c r="K21" s="7" t="s">
        <v>187</v>
      </c>
    </row>
    <row r="22" spans="1:11" hidden="1" outlineLevel="1" x14ac:dyDescent="0.25">
      <c r="A22" s="1">
        <v>45344</v>
      </c>
      <c r="B22" s="7" t="s">
        <v>120</v>
      </c>
      <c r="C22" s="7" t="s">
        <v>57</v>
      </c>
      <c r="D22" s="7" t="s">
        <v>159</v>
      </c>
      <c r="E22" s="6">
        <v>-382336</v>
      </c>
      <c r="F22" s="8" t="s">
        <v>33</v>
      </c>
      <c r="G22" s="6">
        <v>-30586</v>
      </c>
      <c r="H22" s="6">
        <f t="shared" si="0"/>
        <v>-412922</v>
      </c>
      <c r="I22" s="7" t="s">
        <v>101</v>
      </c>
      <c r="J22" s="7" t="s">
        <v>89</v>
      </c>
      <c r="K22" s="7" t="s">
        <v>187</v>
      </c>
    </row>
    <row r="23" spans="1:11" hidden="1" outlineLevel="1" x14ac:dyDescent="0.25">
      <c r="A23" s="1">
        <v>45351</v>
      </c>
      <c r="B23" s="7" t="s">
        <v>98</v>
      </c>
      <c r="C23" s="7" t="s">
        <v>57</v>
      </c>
      <c r="D23" s="7" t="s">
        <v>159</v>
      </c>
      <c r="E23" s="6">
        <v>-57998</v>
      </c>
      <c r="F23" s="8" t="s">
        <v>33</v>
      </c>
      <c r="G23" s="6">
        <v>-4640</v>
      </c>
      <c r="H23" s="6">
        <f t="shared" si="0"/>
        <v>-62638</v>
      </c>
      <c r="I23" s="7" t="s">
        <v>101</v>
      </c>
      <c r="J23" s="7" t="s">
        <v>89</v>
      </c>
      <c r="K23" s="7" t="s">
        <v>187</v>
      </c>
    </row>
    <row r="24" spans="1:11" hidden="1" outlineLevel="1" x14ac:dyDescent="0.25">
      <c r="A24" s="1">
        <v>45353</v>
      </c>
      <c r="B24" s="7" t="s">
        <v>4</v>
      </c>
      <c r="C24" s="7" t="s">
        <v>144</v>
      </c>
      <c r="D24" s="7" t="s">
        <v>59</v>
      </c>
      <c r="E24" s="6">
        <v>1087120</v>
      </c>
      <c r="F24" s="8" t="s">
        <v>33</v>
      </c>
      <c r="G24" s="6">
        <v>86970</v>
      </c>
      <c r="H24" s="6">
        <f t="shared" si="0"/>
        <v>1174090</v>
      </c>
      <c r="I24" s="7" t="s">
        <v>101</v>
      </c>
      <c r="J24" s="7" t="s">
        <v>89</v>
      </c>
      <c r="K24" s="7" t="s">
        <v>187</v>
      </c>
    </row>
    <row r="25" spans="1:11" hidden="1" outlineLevel="1" x14ac:dyDescent="0.25">
      <c r="A25" s="1">
        <v>45355</v>
      </c>
      <c r="B25" s="7" t="s">
        <v>136</v>
      </c>
      <c r="C25" s="7" t="s">
        <v>144</v>
      </c>
      <c r="D25" s="7" t="s">
        <v>67</v>
      </c>
      <c r="E25" s="6">
        <v>1383565</v>
      </c>
      <c r="F25" s="8" t="s">
        <v>33</v>
      </c>
      <c r="G25" s="6">
        <v>110685</v>
      </c>
      <c r="H25" s="6">
        <f t="shared" si="0"/>
        <v>1494250</v>
      </c>
      <c r="I25" s="7" t="s">
        <v>101</v>
      </c>
      <c r="J25" s="7" t="s">
        <v>89</v>
      </c>
      <c r="K25" s="7" t="s">
        <v>187</v>
      </c>
    </row>
    <row r="26" spans="1:11" hidden="1" outlineLevel="1" x14ac:dyDescent="0.25">
      <c r="A26" s="1">
        <v>45356</v>
      </c>
      <c r="B26" s="7" t="s">
        <v>11</v>
      </c>
      <c r="C26" s="7" t="s">
        <v>144</v>
      </c>
      <c r="D26" s="7" t="s">
        <v>34</v>
      </c>
      <c r="E26" s="6">
        <v>2565380</v>
      </c>
      <c r="F26" s="8" t="s">
        <v>33</v>
      </c>
      <c r="G26" s="6">
        <v>205230</v>
      </c>
      <c r="H26" s="6">
        <f t="shared" si="0"/>
        <v>2770610</v>
      </c>
      <c r="I26" s="7" t="s">
        <v>101</v>
      </c>
      <c r="J26" s="7" t="s">
        <v>89</v>
      </c>
      <c r="K26" s="7" t="s">
        <v>187</v>
      </c>
    </row>
    <row r="27" spans="1:11" hidden="1" outlineLevel="1" x14ac:dyDescent="0.25">
      <c r="A27" s="1">
        <v>45363</v>
      </c>
      <c r="B27" s="7" t="s">
        <v>14</v>
      </c>
      <c r="C27" s="7" t="s">
        <v>144</v>
      </c>
      <c r="D27" s="7" t="s">
        <v>59</v>
      </c>
      <c r="E27" s="6">
        <v>1141002</v>
      </c>
      <c r="F27" s="8" t="s">
        <v>33</v>
      </c>
      <c r="G27" s="6">
        <v>91280</v>
      </c>
      <c r="H27" s="6">
        <f t="shared" si="0"/>
        <v>1232282</v>
      </c>
      <c r="I27" s="7" t="s">
        <v>101</v>
      </c>
      <c r="J27" s="7" t="s">
        <v>89</v>
      </c>
      <c r="K27" s="7" t="s">
        <v>187</v>
      </c>
    </row>
    <row r="28" spans="1:11" hidden="1" outlineLevel="1" x14ac:dyDescent="0.25">
      <c r="A28" s="1">
        <v>45364</v>
      </c>
      <c r="B28" s="7" t="s">
        <v>169</v>
      </c>
      <c r="C28" s="7" t="s">
        <v>57</v>
      </c>
      <c r="D28" s="7" t="s">
        <v>92</v>
      </c>
      <c r="E28" s="6">
        <v>-657561</v>
      </c>
      <c r="F28" s="8" t="s">
        <v>33</v>
      </c>
      <c r="G28" s="6">
        <v>-52605</v>
      </c>
      <c r="H28" s="6">
        <f t="shared" si="0"/>
        <v>-710166</v>
      </c>
      <c r="I28" s="7" t="s">
        <v>101</v>
      </c>
      <c r="J28" s="7" t="s">
        <v>89</v>
      </c>
      <c r="K28" s="7" t="s">
        <v>187</v>
      </c>
    </row>
    <row r="29" spans="1:11" hidden="1" outlineLevel="1" x14ac:dyDescent="0.25">
      <c r="A29" s="1">
        <v>45364</v>
      </c>
      <c r="B29" s="7" t="s">
        <v>83</v>
      </c>
      <c r="C29" s="7" t="s">
        <v>57</v>
      </c>
      <c r="D29" s="7" t="s">
        <v>42</v>
      </c>
      <c r="E29" s="6">
        <v>-246595</v>
      </c>
      <c r="F29" s="8" t="s">
        <v>33</v>
      </c>
      <c r="G29" s="6">
        <v>-19727</v>
      </c>
      <c r="H29" s="6">
        <f t="shared" si="0"/>
        <v>-266322</v>
      </c>
      <c r="I29" s="7" t="s">
        <v>101</v>
      </c>
      <c r="J29" s="7" t="s">
        <v>89</v>
      </c>
      <c r="K29" s="7" t="s">
        <v>187</v>
      </c>
    </row>
    <row r="30" spans="1:11" hidden="1" outlineLevel="1" x14ac:dyDescent="0.25">
      <c r="A30" s="1">
        <v>45364</v>
      </c>
      <c r="B30" s="7" t="s">
        <v>29</v>
      </c>
      <c r="C30" s="7" t="s">
        <v>57</v>
      </c>
      <c r="D30" s="7" t="s">
        <v>163</v>
      </c>
      <c r="E30" s="6">
        <v>-408837</v>
      </c>
      <c r="F30" s="8" t="s">
        <v>33</v>
      </c>
      <c r="G30" s="6">
        <v>-32707</v>
      </c>
      <c r="H30" s="6">
        <f t="shared" si="0"/>
        <v>-441544</v>
      </c>
      <c r="I30" s="7" t="s">
        <v>101</v>
      </c>
      <c r="J30" s="7" t="s">
        <v>89</v>
      </c>
      <c r="K30" s="7" t="s">
        <v>187</v>
      </c>
    </row>
    <row r="31" spans="1:11" hidden="1" outlineLevel="1" x14ac:dyDescent="0.25">
      <c r="A31" s="1">
        <v>45364</v>
      </c>
      <c r="B31" s="7" t="s">
        <v>103</v>
      </c>
      <c r="C31" s="7" t="s">
        <v>57</v>
      </c>
      <c r="D31" s="7" t="s">
        <v>116</v>
      </c>
      <c r="E31" s="6">
        <v>-70538</v>
      </c>
      <c r="F31" s="8" t="s">
        <v>33</v>
      </c>
      <c r="G31" s="6">
        <v>-5643</v>
      </c>
      <c r="H31" s="6">
        <f t="shared" si="0"/>
        <v>-76181</v>
      </c>
      <c r="I31" s="7" t="s">
        <v>101</v>
      </c>
      <c r="J31" s="7" t="s">
        <v>89</v>
      </c>
      <c r="K31" s="7" t="s">
        <v>187</v>
      </c>
    </row>
    <row r="32" spans="1:11" hidden="1" outlineLevel="1" x14ac:dyDescent="0.25">
      <c r="A32" s="1">
        <v>45364</v>
      </c>
      <c r="B32" s="7" t="s">
        <v>90</v>
      </c>
      <c r="C32" s="7" t="s">
        <v>57</v>
      </c>
      <c r="D32" s="7" t="s">
        <v>68</v>
      </c>
      <c r="E32" s="6">
        <v>-43700</v>
      </c>
      <c r="F32" s="8" t="s">
        <v>33</v>
      </c>
      <c r="G32" s="6">
        <v>-3496</v>
      </c>
      <c r="H32" s="6">
        <f t="shared" si="0"/>
        <v>-47196</v>
      </c>
      <c r="I32" s="7" t="s">
        <v>101</v>
      </c>
      <c r="J32" s="7" t="s">
        <v>89</v>
      </c>
      <c r="K32" s="7" t="s">
        <v>187</v>
      </c>
    </row>
    <row r="33" spans="1:11" hidden="1" outlineLevel="1" x14ac:dyDescent="0.25">
      <c r="A33" s="1">
        <v>45364</v>
      </c>
      <c r="B33" s="7" t="s">
        <v>170</v>
      </c>
      <c r="C33" s="7" t="s">
        <v>57</v>
      </c>
      <c r="D33" s="7" t="s">
        <v>40</v>
      </c>
      <c r="E33" s="6">
        <v>-211614</v>
      </c>
      <c r="F33" s="8" t="s">
        <v>33</v>
      </c>
      <c r="G33" s="6">
        <v>-16929</v>
      </c>
      <c r="H33" s="6">
        <f t="shared" si="0"/>
        <v>-228543</v>
      </c>
      <c r="I33" s="7" t="s">
        <v>101</v>
      </c>
      <c r="J33" s="7" t="s">
        <v>89</v>
      </c>
      <c r="K33" s="7" t="s">
        <v>187</v>
      </c>
    </row>
    <row r="34" spans="1:11" hidden="1" outlineLevel="1" x14ac:dyDescent="0.25">
      <c r="A34" s="1">
        <v>45364</v>
      </c>
      <c r="B34" s="7" t="s">
        <v>131</v>
      </c>
      <c r="C34" s="7" t="s">
        <v>57</v>
      </c>
      <c r="D34" s="7" t="s">
        <v>134</v>
      </c>
      <c r="E34" s="6">
        <v>-190688</v>
      </c>
      <c r="F34" s="8" t="s">
        <v>33</v>
      </c>
      <c r="G34" s="6">
        <v>-15255</v>
      </c>
      <c r="H34" s="6">
        <f t="shared" ref="H34:H65" si="1">+E34+G34</f>
        <v>-205943</v>
      </c>
      <c r="I34" s="7" t="s">
        <v>101</v>
      </c>
      <c r="J34" s="7" t="s">
        <v>89</v>
      </c>
      <c r="K34" s="7" t="s">
        <v>187</v>
      </c>
    </row>
    <row r="35" spans="1:11" hidden="1" outlineLevel="1" x14ac:dyDescent="0.25">
      <c r="A35" s="1">
        <v>45364</v>
      </c>
      <c r="B35" s="7" t="s">
        <v>58</v>
      </c>
      <c r="C35" s="7" t="s">
        <v>57</v>
      </c>
      <c r="D35" s="7" t="s">
        <v>5</v>
      </c>
      <c r="E35" s="6">
        <v>-175265</v>
      </c>
      <c r="F35" s="8" t="s">
        <v>33</v>
      </c>
      <c r="G35" s="6">
        <v>-14021</v>
      </c>
      <c r="H35" s="6">
        <f t="shared" si="1"/>
        <v>-189286</v>
      </c>
      <c r="I35" s="7" t="s">
        <v>101</v>
      </c>
      <c r="J35" s="7" t="s">
        <v>89</v>
      </c>
      <c r="K35" s="7" t="s">
        <v>187</v>
      </c>
    </row>
    <row r="36" spans="1:11" hidden="1" outlineLevel="1" x14ac:dyDescent="0.25">
      <c r="A36" s="1">
        <v>45369</v>
      </c>
      <c r="B36" s="7" t="s">
        <v>75</v>
      </c>
      <c r="C36" s="7" t="s">
        <v>144</v>
      </c>
      <c r="D36" s="7" t="s">
        <v>141</v>
      </c>
      <c r="E36" s="6">
        <v>668730</v>
      </c>
      <c r="F36" s="8" t="s">
        <v>33</v>
      </c>
      <c r="G36" s="6">
        <v>53498</v>
      </c>
      <c r="H36" s="6">
        <f t="shared" si="1"/>
        <v>722228</v>
      </c>
      <c r="I36" s="7" t="s">
        <v>101</v>
      </c>
      <c r="J36" s="7" t="s">
        <v>89</v>
      </c>
      <c r="K36" s="7" t="s">
        <v>187</v>
      </c>
    </row>
    <row r="37" spans="1:11" hidden="1" outlineLevel="1" x14ac:dyDescent="0.25">
      <c r="A37" s="1">
        <v>45371</v>
      </c>
      <c r="B37" s="7" t="s">
        <v>79</v>
      </c>
      <c r="C37" s="7" t="s">
        <v>57</v>
      </c>
      <c r="D37" s="7" t="s">
        <v>167</v>
      </c>
      <c r="E37" s="6">
        <v>-337093</v>
      </c>
      <c r="F37" s="8" t="s">
        <v>33</v>
      </c>
      <c r="G37" s="6">
        <v>-26967</v>
      </c>
      <c r="H37" s="6">
        <f t="shared" si="1"/>
        <v>-364060</v>
      </c>
      <c r="I37" s="7" t="s">
        <v>101</v>
      </c>
      <c r="J37" s="7" t="s">
        <v>89</v>
      </c>
      <c r="K37" s="7" t="s">
        <v>187</v>
      </c>
    </row>
    <row r="38" spans="1:11" hidden="1" outlineLevel="1" x14ac:dyDescent="0.25">
      <c r="A38" s="1">
        <v>45371</v>
      </c>
      <c r="B38" s="7" t="s">
        <v>100</v>
      </c>
      <c r="C38" s="7" t="s">
        <v>57</v>
      </c>
      <c r="D38" s="7" t="s">
        <v>152</v>
      </c>
      <c r="E38" s="6">
        <v>-83397</v>
      </c>
      <c r="F38" s="8" t="s">
        <v>33</v>
      </c>
      <c r="G38" s="6">
        <v>-6672</v>
      </c>
      <c r="H38" s="6">
        <f t="shared" si="1"/>
        <v>-90069</v>
      </c>
      <c r="I38" s="7" t="s">
        <v>101</v>
      </c>
      <c r="J38" s="7" t="s">
        <v>89</v>
      </c>
      <c r="K38" s="7" t="s">
        <v>187</v>
      </c>
    </row>
    <row r="39" spans="1:11" hidden="1" outlineLevel="1" x14ac:dyDescent="0.25">
      <c r="A39" s="1">
        <v>45371</v>
      </c>
      <c r="B39" s="7" t="s">
        <v>104</v>
      </c>
      <c r="C39" s="7" t="s">
        <v>57</v>
      </c>
      <c r="D39" s="7" t="s">
        <v>106</v>
      </c>
      <c r="E39" s="6">
        <v>-83397</v>
      </c>
      <c r="F39" s="8" t="s">
        <v>33</v>
      </c>
      <c r="G39" s="6">
        <v>-6672</v>
      </c>
      <c r="H39" s="6">
        <f t="shared" si="1"/>
        <v>-90069</v>
      </c>
      <c r="I39" s="7" t="s">
        <v>101</v>
      </c>
      <c r="J39" s="7" t="s">
        <v>89</v>
      </c>
      <c r="K39" s="7" t="s">
        <v>187</v>
      </c>
    </row>
    <row r="40" spans="1:11" hidden="1" outlineLevel="1" x14ac:dyDescent="0.25">
      <c r="A40" s="1">
        <v>45376</v>
      </c>
      <c r="B40" s="7" t="s">
        <v>49</v>
      </c>
      <c r="C40" s="7" t="s">
        <v>144</v>
      </c>
      <c r="D40" s="7" t="s">
        <v>130</v>
      </c>
      <c r="E40" s="6">
        <v>1440581</v>
      </c>
      <c r="F40" s="8" t="s">
        <v>33</v>
      </c>
      <c r="G40" s="6">
        <v>115246</v>
      </c>
      <c r="H40" s="6">
        <f t="shared" si="1"/>
        <v>1555827</v>
      </c>
      <c r="I40" s="7" t="s">
        <v>101</v>
      </c>
      <c r="J40" s="7" t="s">
        <v>89</v>
      </c>
      <c r="K40" s="7" t="s">
        <v>187</v>
      </c>
    </row>
    <row r="41" spans="1:11" hidden="1" outlineLevel="1" x14ac:dyDescent="0.25">
      <c r="A41" s="1">
        <v>45376</v>
      </c>
      <c r="B41" s="7" t="s">
        <v>108</v>
      </c>
      <c r="C41" s="7" t="s">
        <v>144</v>
      </c>
      <c r="D41" s="7" t="s">
        <v>59</v>
      </c>
      <c r="E41" s="6">
        <v>352293</v>
      </c>
      <c r="F41" s="8" t="s">
        <v>33</v>
      </c>
      <c r="G41" s="6">
        <v>28183</v>
      </c>
      <c r="H41" s="6">
        <f t="shared" si="1"/>
        <v>380476</v>
      </c>
      <c r="I41" s="7" t="s">
        <v>101</v>
      </c>
      <c r="J41" s="7" t="s">
        <v>89</v>
      </c>
      <c r="K41" s="7" t="s">
        <v>187</v>
      </c>
    </row>
    <row r="42" spans="1:11" hidden="1" outlineLevel="1" x14ac:dyDescent="0.25">
      <c r="A42" s="1">
        <v>45382</v>
      </c>
      <c r="B42" s="7" t="s">
        <v>63</v>
      </c>
      <c r="C42" s="7" t="s">
        <v>57</v>
      </c>
      <c r="D42" s="7" t="s">
        <v>9</v>
      </c>
      <c r="E42" s="6">
        <v>-70538</v>
      </c>
      <c r="F42" s="8" t="s">
        <v>33</v>
      </c>
      <c r="G42" s="6">
        <v>-5643</v>
      </c>
      <c r="H42" s="6">
        <f t="shared" si="1"/>
        <v>-76181</v>
      </c>
      <c r="I42" s="7" t="s">
        <v>101</v>
      </c>
      <c r="J42" s="7" t="s">
        <v>89</v>
      </c>
      <c r="K42" s="7" t="s">
        <v>187</v>
      </c>
    </row>
    <row r="43" spans="1:11" hidden="1" outlineLevel="1" x14ac:dyDescent="0.25">
      <c r="A43" s="1">
        <v>45382</v>
      </c>
      <c r="B43" s="7" t="s">
        <v>38</v>
      </c>
      <c r="C43" s="7" t="s">
        <v>57</v>
      </c>
      <c r="D43" s="7" t="s">
        <v>47</v>
      </c>
      <c r="E43" s="6">
        <v>-330298</v>
      </c>
      <c r="F43" s="8" t="s">
        <v>33</v>
      </c>
      <c r="G43" s="6">
        <v>-26424</v>
      </c>
      <c r="H43" s="6">
        <f t="shared" si="1"/>
        <v>-356722</v>
      </c>
      <c r="I43" s="7" t="s">
        <v>101</v>
      </c>
      <c r="J43" s="7" t="s">
        <v>89</v>
      </c>
      <c r="K43" s="7" t="s">
        <v>187</v>
      </c>
    </row>
    <row r="44" spans="1:11" hidden="1" outlineLevel="1" x14ac:dyDescent="0.25">
      <c r="A44" s="1">
        <v>45382</v>
      </c>
      <c r="B44" s="7" t="s">
        <v>24</v>
      </c>
      <c r="C44" s="7" t="s">
        <v>57</v>
      </c>
      <c r="D44" s="7" t="s">
        <v>85</v>
      </c>
      <c r="E44" s="6">
        <v>-234335</v>
      </c>
      <c r="F44" s="8" t="s">
        <v>33</v>
      </c>
      <c r="G44" s="6">
        <v>-18747</v>
      </c>
      <c r="H44" s="6">
        <f t="shared" si="1"/>
        <v>-253082</v>
      </c>
      <c r="I44" s="7" t="s">
        <v>101</v>
      </c>
      <c r="J44" s="7" t="s">
        <v>89</v>
      </c>
      <c r="K44" s="7" t="s">
        <v>187</v>
      </c>
    </row>
    <row r="45" spans="1:11" hidden="1" outlineLevel="1" x14ac:dyDescent="0.25">
      <c r="A45" s="1">
        <v>45382</v>
      </c>
      <c r="B45" s="7" t="s">
        <v>129</v>
      </c>
      <c r="C45" s="7" t="s">
        <v>57</v>
      </c>
      <c r="D45" s="7" t="s">
        <v>159</v>
      </c>
      <c r="E45" s="6">
        <v>-87400</v>
      </c>
      <c r="F45" s="8" t="s">
        <v>33</v>
      </c>
      <c r="G45" s="6">
        <v>-6992</v>
      </c>
      <c r="H45" s="6">
        <f t="shared" si="1"/>
        <v>-94392</v>
      </c>
      <c r="I45" s="7" t="s">
        <v>101</v>
      </c>
      <c r="J45" s="7" t="s">
        <v>89</v>
      </c>
      <c r="K45" s="7" t="s">
        <v>187</v>
      </c>
    </row>
    <row r="46" spans="1:11" hidden="1" outlineLevel="1" x14ac:dyDescent="0.25">
      <c r="A46" s="1">
        <v>45382</v>
      </c>
      <c r="B46" s="7" t="s">
        <v>78</v>
      </c>
      <c r="C46" s="7" t="s">
        <v>57</v>
      </c>
      <c r="D46" s="7" t="s">
        <v>1</v>
      </c>
      <c r="E46" s="6">
        <v>-299395</v>
      </c>
      <c r="F46" s="8" t="s">
        <v>33</v>
      </c>
      <c r="G46" s="6">
        <v>-23951</v>
      </c>
      <c r="H46" s="6">
        <f t="shared" si="1"/>
        <v>-323346</v>
      </c>
      <c r="I46" s="7" t="s">
        <v>101</v>
      </c>
      <c r="J46" s="7" t="s">
        <v>89</v>
      </c>
      <c r="K46" s="7" t="s">
        <v>187</v>
      </c>
    </row>
    <row r="47" spans="1:11" hidden="1" outlineLevel="1" x14ac:dyDescent="0.25">
      <c r="A47" s="1">
        <v>45383</v>
      </c>
      <c r="B47" s="7" t="s">
        <v>126</v>
      </c>
      <c r="C47" s="7" t="s">
        <v>144</v>
      </c>
      <c r="D47" s="7" t="s">
        <v>67</v>
      </c>
      <c r="E47" s="6">
        <v>1999356</v>
      </c>
      <c r="F47" s="8" t="s">
        <v>33</v>
      </c>
      <c r="G47" s="6">
        <v>159948</v>
      </c>
      <c r="H47" s="6">
        <f t="shared" si="1"/>
        <v>2159304</v>
      </c>
      <c r="I47" s="7" t="s">
        <v>101</v>
      </c>
      <c r="J47" s="7" t="s">
        <v>89</v>
      </c>
      <c r="K47" s="7" t="s">
        <v>188</v>
      </c>
    </row>
    <row r="48" spans="1:11" hidden="1" outlineLevel="1" x14ac:dyDescent="0.25">
      <c r="A48" s="1">
        <v>45385</v>
      </c>
      <c r="B48" s="7" t="s">
        <v>114</v>
      </c>
      <c r="C48" s="7" t="s">
        <v>144</v>
      </c>
      <c r="D48" s="7" t="s">
        <v>34</v>
      </c>
      <c r="E48" s="6">
        <v>810367</v>
      </c>
      <c r="F48" s="8" t="s">
        <v>33</v>
      </c>
      <c r="G48" s="6">
        <v>64829</v>
      </c>
      <c r="H48" s="6">
        <f t="shared" si="1"/>
        <v>875196</v>
      </c>
      <c r="I48" s="7" t="s">
        <v>101</v>
      </c>
      <c r="J48" s="7" t="s">
        <v>89</v>
      </c>
      <c r="K48" s="7" t="s">
        <v>188</v>
      </c>
    </row>
    <row r="49" spans="1:11" hidden="1" outlineLevel="1" x14ac:dyDescent="0.25">
      <c r="A49" s="1">
        <v>45391</v>
      </c>
      <c r="B49" s="7" t="s">
        <v>60</v>
      </c>
      <c r="C49" s="7" t="s">
        <v>144</v>
      </c>
      <c r="D49" s="7" t="s">
        <v>59</v>
      </c>
      <c r="E49" s="6">
        <v>763366</v>
      </c>
      <c r="F49" s="8" t="s">
        <v>33</v>
      </c>
      <c r="G49" s="6">
        <v>61069</v>
      </c>
      <c r="H49" s="6">
        <f t="shared" si="1"/>
        <v>824435</v>
      </c>
      <c r="I49" s="7" t="s">
        <v>101</v>
      </c>
      <c r="J49" s="7" t="s">
        <v>89</v>
      </c>
      <c r="K49" s="7" t="s">
        <v>188</v>
      </c>
    </row>
    <row r="50" spans="1:11" hidden="1" outlineLevel="1" x14ac:dyDescent="0.25">
      <c r="A50" s="1">
        <v>45394</v>
      </c>
      <c r="B50" s="7" t="s">
        <v>166</v>
      </c>
      <c r="C50" s="7" t="s">
        <v>57</v>
      </c>
      <c r="D50" s="7" t="s">
        <v>173</v>
      </c>
      <c r="E50" s="6">
        <v>-316518</v>
      </c>
      <c r="F50" s="8" t="s">
        <v>33</v>
      </c>
      <c r="G50" s="6">
        <v>-25321</v>
      </c>
      <c r="H50" s="6">
        <f t="shared" si="1"/>
        <v>-341839</v>
      </c>
      <c r="I50" s="7" t="s">
        <v>101</v>
      </c>
      <c r="J50" s="7" t="s">
        <v>89</v>
      </c>
      <c r="K50" s="7" t="s">
        <v>188</v>
      </c>
    </row>
    <row r="51" spans="1:11" hidden="1" outlineLevel="1" x14ac:dyDescent="0.25">
      <c r="A51" s="1">
        <v>45394</v>
      </c>
      <c r="B51" s="7" t="s">
        <v>27</v>
      </c>
      <c r="C51" s="7" t="s">
        <v>57</v>
      </c>
      <c r="D51" s="7" t="s">
        <v>15</v>
      </c>
      <c r="E51" s="6">
        <v>-143016</v>
      </c>
      <c r="F51" s="8" t="s">
        <v>33</v>
      </c>
      <c r="G51" s="6">
        <v>-11441</v>
      </c>
      <c r="H51" s="6">
        <f t="shared" si="1"/>
        <v>-154457</v>
      </c>
      <c r="I51" s="7" t="s">
        <v>101</v>
      </c>
      <c r="J51" s="7" t="s">
        <v>89</v>
      </c>
      <c r="K51" s="7" t="s">
        <v>188</v>
      </c>
    </row>
    <row r="52" spans="1:11" hidden="1" outlineLevel="1" x14ac:dyDescent="0.25">
      <c r="A52" s="1">
        <v>45397</v>
      </c>
      <c r="B52" s="7" t="s">
        <v>133</v>
      </c>
      <c r="C52" s="7" t="s">
        <v>144</v>
      </c>
      <c r="D52" s="7" t="s">
        <v>157</v>
      </c>
      <c r="E52" s="6">
        <v>835277</v>
      </c>
      <c r="F52" s="8" t="s">
        <v>33</v>
      </c>
      <c r="G52" s="6">
        <v>66822</v>
      </c>
      <c r="H52" s="6">
        <f t="shared" si="1"/>
        <v>902099</v>
      </c>
      <c r="I52" s="7" t="s">
        <v>101</v>
      </c>
      <c r="J52" s="7" t="s">
        <v>89</v>
      </c>
      <c r="K52" s="7" t="s">
        <v>188</v>
      </c>
    </row>
    <row r="53" spans="1:11" hidden="1" outlineLevel="1" x14ac:dyDescent="0.25">
      <c r="A53" s="1">
        <v>45397</v>
      </c>
      <c r="B53" s="7" t="s">
        <v>82</v>
      </c>
      <c r="C53" s="7" t="s">
        <v>144</v>
      </c>
      <c r="D53" s="7" t="s">
        <v>67</v>
      </c>
      <c r="E53" s="6">
        <v>618248</v>
      </c>
      <c r="F53" s="8" t="s">
        <v>33</v>
      </c>
      <c r="G53" s="6">
        <v>49460</v>
      </c>
      <c r="H53" s="6">
        <f t="shared" si="1"/>
        <v>667708</v>
      </c>
      <c r="I53" s="7" t="s">
        <v>101</v>
      </c>
      <c r="J53" s="7" t="s">
        <v>89</v>
      </c>
      <c r="K53" s="7" t="s">
        <v>188</v>
      </c>
    </row>
    <row r="54" spans="1:11" hidden="1" outlineLevel="1" x14ac:dyDescent="0.25">
      <c r="A54" s="1">
        <v>45398</v>
      </c>
      <c r="B54" s="7" t="s">
        <v>165</v>
      </c>
      <c r="C54" s="7" t="s">
        <v>144</v>
      </c>
      <c r="D54" s="7" t="s">
        <v>141</v>
      </c>
      <c r="E54" s="6">
        <v>588431</v>
      </c>
      <c r="F54" s="8" t="s">
        <v>33</v>
      </c>
      <c r="G54" s="6">
        <v>47074</v>
      </c>
      <c r="H54" s="6">
        <f t="shared" si="1"/>
        <v>635505</v>
      </c>
      <c r="I54" s="7" t="s">
        <v>101</v>
      </c>
      <c r="J54" s="7" t="s">
        <v>89</v>
      </c>
      <c r="K54" s="7" t="s">
        <v>188</v>
      </c>
    </row>
    <row r="55" spans="1:11" hidden="1" outlineLevel="1" x14ac:dyDescent="0.25">
      <c r="A55" s="1">
        <v>45399</v>
      </c>
      <c r="B55" s="7" t="s">
        <v>36</v>
      </c>
      <c r="C55" s="7" t="s">
        <v>144</v>
      </c>
      <c r="D55" s="7" t="s">
        <v>59</v>
      </c>
      <c r="E55" s="6">
        <v>471995</v>
      </c>
      <c r="F55" s="8" t="s">
        <v>33</v>
      </c>
      <c r="G55" s="6">
        <v>37760</v>
      </c>
      <c r="H55" s="6">
        <f t="shared" si="1"/>
        <v>509755</v>
      </c>
      <c r="I55" s="7" t="s">
        <v>101</v>
      </c>
      <c r="J55" s="7" t="s">
        <v>89</v>
      </c>
      <c r="K55" s="7" t="s">
        <v>188</v>
      </c>
    </row>
    <row r="56" spans="1:11" hidden="1" outlineLevel="1" x14ac:dyDescent="0.25">
      <c r="A56" s="1">
        <v>45399</v>
      </c>
      <c r="B56" s="7" t="s">
        <v>117</v>
      </c>
      <c r="C56" s="7" t="s">
        <v>144</v>
      </c>
      <c r="D56" s="7" t="s">
        <v>59</v>
      </c>
      <c r="E56" s="6">
        <v>494148</v>
      </c>
      <c r="F56" s="8" t="s">
        <v>33</v>
      </c>
      <c r="G56" s="6">
        <v>39532</v>
      </c>
      <c r="H56" s="6">
        <f t="shared" si="1"/>
        <v>533680</v>
      </c>
      <c r="I56" s="7" t="s">
        <v>101</v>
      </c>
      <c r="J56" s="7" t="s">
        <v>89</v>
      </c>
      <c r="K56" s="7" t="s">
        <v>188</v>
      </c>
    </row>
    <row r="57" spans="1:11" hidden="1" outlineLevel="1" x14ac:dyDescent="0.25">
      <c r="A57" s="1">
        <v>45402</v>
      </c>
      <c r="B57" s="7" t="s">
        <v>65</v>
      </c>
      <c r="C57" s="7" t="s">
        <v>57</v>
      </c>
      <c r="D57" s="7" t="s">
        <v>48</v>
      </c>
      <c r="E57" s="6">
        <v>-258972</v>
      </c>
      <c r="F57" s="8" t="s">
        <v>33</v>
      </c>
      <c r="G57" s="6">
        <v>-20718</v>
      </c>
      <c r="H57" s="6">
        <f t="shared" si="1"/>
        <v>-279690</v>
      </c>
      <c r="I57" s="7" t="s">
        <v>101</v>
      </c>
      <c r="J57" s="7" t="s">
        <v>89</v>
      </c>
      <c r="K57" s="7" t="s">
        <v>188</v>
      </c>
    </row>
    <row r="58" spans="1:11" hidden="1" outlineLevel="1" x14ac:dyDescent="0.25">
      <c r="A58" s="1">
        <v>45402</v>
      </c>
      <c r="B58" s="7" t="s">
        <v>102</v>
      </c>
      <c r="C58" s="7" t="s">
        <v>57</v>
      </c>
      <c r="D58" s="7" t="s">
        <v>115</v>
      </c>
      <c r="E58" s="6">
        <v>-633036</v>
      </c>
      <c r="F58" s="8" t="s">
        <v>33</v>
      </c>
      <c r="G58" s="6">
        <v>-50643</v>
      </c>
      <c r="H58" s="6">
        <f t="shared" si="1"/>
        <v>-683679</v>
      </c>
      <c r="I58" s="7" t="s">
        <v>101</v>
      </c>
      <c r="J58" s="7" t="s">
        <v>89</v>
      </c>
      <c r="K58" s="7" t="s">
        <v>188</v>
      </c>
    </row>
    <row r="59" spans="1:11" hidden="1" outlineLevel="1" x14ac:dyDescent="0.25">
      <c r="A59" s="1">
        <v>45402</v>
      </c>
      <c r="B59" s="7" t="s">
        <v>139</v>
      </c>
      <c r="C59" s="7" t="s">
        <v>57</v>
      </c>
      <c r="D59" s="7" t="s">
        <v>37</v>
      </c>
      <c r="E59" s="6">
        <v>-422024</v>
      </c>
      <c r="F59" s="8" t="s">
        <v>33</v>
      </c>
      <c r="G59" s="6">
        <v>-33762</v>
      </c>
      <c r="H59" s="6">
        <f t="shared" si="1"/>
        <v>-455786</v>
      </c>
      <c r="I59" s="7" t="s">
        <v>101</v>
      </c>
      <c r="J59" s="7" t="s">
        <v>89</v>
      </c>
      <c r="K59" s="7" t="s">
        <v>188</v>
      </c>
    </row>
    <row r="60" spans="1:11" hidden="1" outlineLevel="1" x14ac:dyDescent="0.25">
      <c r="A60" s="1">
        <v>45402</v>
      </c>
      <c r="B60" s="7" t="s">
        <v>145</v>
      </c>
      <c r="C60" s="7" t="s">
        <v>57</v>
      </c>
      <c r="D60" s="7" t="s">
        <v>44</v>
      </c>
      <c r="E60" s="6">
        <v>-193780</v>
      </c>
      <c r="F60" s="8" t="s">
        <v>33</v>
      </c>
      <c r="G60" s="6">
        <v>-15502</v>
      </c>
      <c r="H60" s="6">
        <f t="shared" si="1"/>
        <v>-209282</v>
      </c>
      <c r="I60" s="7" t="s">
        <v>101</v>
      </c>
      <c r="J60" s="7" t="s">
        <v>89</v>
      </c>
      <c r="K60" s="7" t="s">
        <v>188</v>
      </c>
    </row>
    <row r="61" spans="1:11" hidden="1" outlineLevel="1" x14ac:dyDescent="0.25">
      <c r="A61" s="1">
        <v>45405</v>
      </c>
      <c r="B61" s="7" t="s">
        <v>94</v>
      </c>
      <c r="C61" s="7" t="s">
        <v>144</v>
      </c>
      <c r="D61" s="7" t="s">
        <v>67</v>
      </c>
      <c r="E61" s="6">
        <v>2085719</v>
      </c>
      <c r="F61" s="8" t="s">
        <v>33</v>
      </c>
      <c r="G61" s="6">
        <v>166858</v>
      </c>
      <c r="H61" s="6">
        <f t="shared" si="1"/>
        <v>2252577</v>
      </c>
      <c r="I61" s="7" t="s">
        <v>101</v>
      </c>
      <c r="J61" s="7" t="s">
        <v>89</v>
      </c>
      <c r="K61" s="7" t="s">
        <v>188</v>
      </c>
    </row>
    <row r="62" spans="1:11" hidden="1" outlineLevel="1" x14ac:dyDescent="0.25">
      <c r="A62" s="1">
        <v>45405</v>
      </c>
      <c r="B62" s="7" t="s">
        <v>151</v>
      </c>
      <c r="C62" s="7" t="s">
        <v>144</v>
      </c>
      <c r="D62" s="7" t="s">
        <v>59</v>
      </c>
      <c r="E62" s="6">
        <v>581160</v>
      </c>
      <c r="F62" s="8" t="s">
        <v>33</v>
      </c>
      <c r="G62" s="6">
        <v>46493</v>
      </c>
      <c r="H62" s="6">
        <f t="shared" si="1"/>
        <v>627653</v>
      </c>
      <c r="I62" s="7" t="s">
        <v>101</v>
      </c>
      <c r="J62" s="7" t="s">
        <v>89</v>
      </c>
      <c r="K62" s="7" t="s">
        <v>188</v>
      </c>
    </row>
    <row r="63" spans="1:11" hidden="1" outlineLevel="1" x14ac:dyDescent="0.25">
      <c r="A63" s="1">
        <v>45407</v>
      </c>
      <c r="B63" s="7" t="s">
        <v>91</v>
      </c>
      <c r="C63" s="7" t="s">
        <v>144</v>
      </c>
      <c r="D63" s="7" t="s">
        <v>34</v>
      </c>
      <c r="E63" s="6">
        <v>994171</v>
      </c>
      <c r="F63" s="8" t="s">
        <v>33</v>
      </c>
      <c r="G63" s="6">
        <v>79534</v>
      </c>
      <c r="H63" s="6">
        <f t="shared" si="1"/>
        <v>1073705</v>
      </c>
      <c r="I63" s="7" t="s">
        <v>101</v>
      </c>
      <c r="J63" s="7" t="s">
        <v>89</v>
      </c>
      <c r="K63" s="7" t="s">
        <v>188</v>
      </c>
    </row>
    <row r="64" spans="1:11" hidden="1" outlineLevel="1" x14ac:dyDescent="0.25">
      <c r="A64" s="1">
        <v>45407</v>
      </c>
      <c r="B64" s="7" t="s">
        <v>177</v>
      </c>
      <c r="C64" s="7" t="s">
        <v>179</v>
      </c>
      <c r="D64" s="7" t="s">
        <v>182</v>
      </c>
      <c r="E64" s="6">
        <v>-91243</v>
      </c>
      <c r="F64" s="8" t="s">
        <v>33</v>
      </c>
      <c r="G64" s="6">
        <v>-7299</v>
      </c>
      <c r="H64" s="6">
        <f t="shared" si="1"/>
        <v>-98542</v>
      </c>
      <c r="I64" s="7" t="s">
        <v>101</v>
      </c>
      <c r="J64" s="7" t="s">
        <v>89</v>
      </c>
      <c r="K64" s="7" t="s">
        <v>187</v>
      </c>
    </row>
    <row r="65" spans="1:11" hidden="1" outlineLevel="1" x14ac:dyDescent="0.25">
      <c r="A65" s="1">
        <v>45412</v>
      </c>
      <c r="B65" s="7" t="s">
        <v>148</v>
      </c>
      <c r="C65" s="7" t="s">
        <v>57</v>
      </c>
      <c r="D65" s="7" t="s">
        <v>142</v>
      </c>
      <c r="E65" s="6">
        <v>-153935</v>
      </c>
      <c r="F65" s="8" t="s">
        <v>33</v>
      </c>
      <c r="G65" s="6">
        <v>-12315</v>
      </c>
      <c r="H65" s="6">
        <f t="shared" si="1"/>
        <v>-166250</v>
      </c>
      <c r="I65" s="7" t="s">
        <v>101</v>
      </c>
      <c r="J65" s="7" t="s">
        <v>89</v>
      </c>
      <c r="K65" s="7" t="s">
        <v>188</v>
      </c>
    </row>
    <row r="66" spans="1:11" hidden="1" outlineLevel="1" x14ac:dyDescent="0.25">
      <c r="A66" s="1">
        <v>45414</v>
      </c>
      <c r="B66" s="7" t="s">
        <v>18</v>
      </c>
      <c r="C66" s="7" t="s">
        <v>144</v>
      </c>
      <c r="D66" s="7" t="s">
        <v>34</v>
      </c>
      <c r="E66" s="6">
        <v>1152075</v>
      </c>
      <c r="F66" s="8" t="s">
        <v>33</v>
      </c>
      <c r="G66" s="6">
        <v>92166</v>
      </c>
      <c r="H66" s="6">
        <f t="shared" ref="H66:H97" si="2">+E66+G66</f>
        <v>1244241</v>
      </c>
      <c r="I66" s="7" t="s">
        <v>101</v>
      </c>
      <c r="J66" s="7" t="s">
        <v>89</v>
      </c>
      <c r="K66" s="7" t="s">
        <v>189</v>
      </c>
    </row>
    <row r="67" spans="1:11" hidden="1" outlineLevel="1" x14ac:dyDescent="0.25">
      <c r="A67" s="1">
        <v>45414</v>
      </c>
      <c r="B67" s="7" t="s">
        <v>171</v>
      </c>
      <c r="C67" s="7" t="s">
        <v>144</v>
      </c>
      <c r="D67" s="7" t="s">
        <v>59</v>
      </c>
      <c r="E67" s="6">
        <v>656914</v>
      </c>
      <c r="F67" s="8" t="s">
        <v>33</v>
      </c>
      <c r="G67" s="6">
        <v>52553</v>
      </c>
      <c r="H67" s="6">
        <f t="shared" si="2"/>
        <v>709467</v>
      </c>
      <c r="I67" s="7" t="s">
        <v>101</v>
      </c>
      <c r="J67" s="7" t="s">
        <v>89</v>
      </c>
      <c r="K67" s="7" t="s">
        <v>189</v>
      </c>
    </row>
    <row r="68" spans="1:11" hidden="1" outlineLevel="1" x14ac:dyDescent="0.25">
      <c r="A68" s="1">
        <v>45418</v>
      </c>
      <c r="B68" s="7" t="s">
        <v>107</v>
      </c>
      <c r="C68" s="7" t="s">
        <v>144</v>
      </c>
      <c r="D68" s="7" t="s">
        <v>59</v>
      </c>
      <c r="E68" s="6">
        <v>1062240</v>
      </c>
      <c r="F68" s="8" t="s">
        <v>33</v>
      </c>
      <c r="G68" s="6">
        <v>84979</v>
      </c>
      <c r="H68" s="6">
        <f t="shared" si="2"/>
        <v>1147219</v>
      </c>
      <c r="I68" s="7" t="s">
        <v>101</v>
      </c>
      <c r="J68" s="7" t="s">
        <v>89</v>
      </c>
      <c r="K68" s="7" t="s">
        <v>189</v>
      </c>
    </row>
    <row r="69" spans="1:11" hidden="1" outlineLevel="1" x14ac:dyDescent="0.25">
      <c r="A69" s="1">
        <v>45419</v>
      </c>
      <c r="B69" s="7" t="s">
        <v>53</v>
      </c>
      <c r="C69" s="7" t="s">
        <v>144</v>
      </c>
      <c r="D69" s="7" t="s">
        <v>34</v>
      </c>
      <c r="E69" s="6">
        <v>1422782</v>
      </c>
      <c r="F69" s="8" t="s">
        <v>33</v>
      </c>
      <c r="G69" s="6">
        <v>113823</v>
      </c>
      <c r="H69" s="6">
        <f t="shared" si="2"/>
        <v>1536605</v>
      </c>
      <c r="I69" s="7" t="s">
        <v>101</v>
      </c>
      <c r="J69" s="7" t="s">
        <v>89</v>
      </c>
      <c r="K69" s="7" t="s">
        <v>189</v>
      </c>
    </row>
    <row r="70" spans="1:11" hidden="1" outlineLevel="1" x14ac:dyDescent="0.25">
      <c r="A70" s="1">
        <v>45421</v>
      </c>
      <c r="B70" s="7" t="s">
        <v>124</v>
      </c>
      <c r="C70" s="7" t="s">
        <v>57</v>
      </c>
      <c r="D70" s="7" t="s">
        <v>77</v>
      </c>
      <c r="E70" s="6">
        <v>-377596</v>
      </c>
      <c r="F70" s="8" t="s">
        <v>33</v>
      </c>
      <c r="G70" s="6">
        <v>-30208</v>
      </c>
      <c r="H70" s="6">
        <f t="shared" si="2"/>
        <v>-407804</v>
      </c>
      <c r="I70" s="7" t="s">
        <v>101</v>
      </c>
      <c r="J70" s="7" t="s">
        <v>89</v>
      </c>
      <c r="K70" s="7" t="s">
        <v>189</v>
      </c>
    </row>
    <row r="71" spans="1:11" hidden="1" outlineLevel="1" x14ac:dyDescent="0.25">
      <c r="A71" s="1">
        <v>45421</v>
      </c>
      <c r="B71" s="7" t="s">
        <v>175</v>
      </c>
      <c r="C71" s="7" t="s">
        <v>57</v>
      </c>
      <c r="D71" s="7" t="s">
        <v>19</v>
      </c>
      <c r="E71" s="6">
        <v>-52815</v>
      </c>
      <c r="F71" s="8" t="s">
        <v>33</v>
      </c>
      <c r="G71" s="6">
        <v>-4225</v>
      </c>
      <c r="H71" s="6">
        <f t="shared" si="2"/>
        <v>-57040</v>
      </c>
      <c r="I71" s="7" t="s">
        <v>101</v>
      </c>
      <c r="J71" s="7" t="s">
        <v>89</v>
      </c>
      <c r="K71" s="7" t="s">
        <v>189</v>
      </c>
    </row>
    <row r="72" spans="1:11" hidden="1" outlineLevel="1" x14ac:dyDescent="0.25">
      <c r="A72" s="1">
        <v>45421</v>
      </c>
      <c r="B72" s="7" t="s">
        <v>95</v>
      </c>
      <c r="C72" s="7" t="s">
        <v>57</v>
      </c>
      <c r="D72" s="7" t="s">
        <v>50</v>
      </c>
      <c r="E72" s="6">
        <v>-52815</v>
      </c>
      <c r="F72" s="8" t="s">
        <v>33</v>
      </c>
      <c r="G72" s="6">
        <v>-4225</v>
      </c>
      <c r="H72" s="6">
        <f t="shared" si="2"/>
        <v>-57040</v>
      </c>
      <c r="I72" s="7" t="s">
        <v>101</v>
      </c>
      <c r="J72" s="7" t="s">
        <v>89</v>
      </c>
      <c r="K72" s="7" t="s">
        <v>189</v>
      </c>
    </row>
    <row r="73" spans="1:11" hidden="1" outlineLevel="1" x14ac:dyDescent="0.25">
      <c r="A73" s="1">
        <v>45421</v>
      </c>
      <c r="B73" s="7" t="s">
        <v>143</v>
      </c>
      <c r="C73" s="7" t="s">
        <v>57</v>
      </c>
      <c r="D73" s="7" t="s">
        <v>3</v>
      </c>
      <c r="E73" s="6">
        <v>-283197</v>
      </c>
      <c r="F73" s="8" t="s">
        <v>33</v>
      </c>
      <c r="G73" s="6">
        <v>-22657</v>
      </c>
      <c r="H73" s="6">
        <f t="shared" si="2"/>
        <v>-305854</v>
      </c>
      <c r="I73" s="7" t="s">
        <v>101</v>
      </c>
      <c r="J73" s="7" t="s">
        <v>89</v>
      </c>
      <c r="K73" s="7" t="s">
        <v>189</v>
      </c>
    </row>
    <row r="74" spans="1:11" hidden="1" outlineLevel="1" x14ac:dyDescent="0.25">
      <c r="A74" s="1">
        <v>45421</v>
      </c>
      <c r="B74" s="7" t="s">
        <v>51</v>
      </c>
      <c r="C74" s="7" t="s">
        <v>57</v>
      </c>
      <c r="D74" s="7" t="s">
        <v>61</v>
      </c>
      <c r="E74" s="6">
        <v>-178741</v>
      </c>
      <c r="F74" s="8" t="s">
        <v>33</v>
      </c>
      <c r="G74" s="6">
        <v>-14300</v>
      </c>
      <c r="H74" s="6">
        <f t="shared" si="2"/>
        <v>-193041</v>
      </c>
      <c r="I74" s="7" t="s">
        <v>101</v>
      </c>
      <c r="J74" s="7" t="s">
        <v>89</v>
      </c>
      <c r="K74" s="7" t="s">
        <v>189</v>
      </c>
    </row>
    <row r="75" spans="1:11" hidden="1" outlineLevel="1" x14ac:dyDescent="0.25">
      <c r="A75" s="1">
        <v>45421</v>
      </c>
      <c r="B75" s="7" t="s">
        <v>22</v>
      </c>
      <c r="C75" s="7" t="s">
        <v>57</v>
      </c>
      <c r="D75" s="7" t="s">
        <v>76</v>
      </c>
      <c r="E75" s="6">
        <v>-70538</v>
      </c>
      <c r="F75" s="8" t="s">
        <v>33</v>
      </c>
      <c r="G75" s="6">
        <v>-5643</v>
      </c>
      <c r="H75" s="6">
        <f t="shared" si="2"/>
        <v>-76181</v>
      </c>
      <c r="I75" s="7" t="s">
        <v>101</v>
      </c>
      <c r="J75" s="7" t="s">
        <v>89</v>
      </c>
      <c r="K75" s="7" t="s">
        <v>189</v>
      </c>
    </row>
    <row r="76" spans="1:11" hidden="1" outlineLevel="1" x14ac:dyDescent="0.25">
      <c r="A76" s="1">
        <v>45429</v>
      </c>
      <c r="B76" s="7" t="s">
        <v>138</v>
      </c>
      <c r="C76" s="7" t="s">
        <v>57</v>
      </c>
      <c r="D76" s="7" t="s">
        <v>88</v>
      </c>
      <c r="E76" s="6">
        <v>-236606</v>
      </c>
      <c r="F76" s="8" t="s">
        <v>33</v>
      </c>
      <c r="G76" s="6">
        <v>-18928</v>
      </c>
      <c r="H76" s="6">
        <f t="shared" si="2"/>
        <v>-255534</v>
      </c>
      <c r="I76" s="7" t="s">
        <v>101</v>
      </c>
      <c r="J76" s="7" t="s">
        <v>89</v>
      </c>
      <c r="K76" s="7" t="s">
        <v>189</v>
      </c>
    </row>
    <row r="77" spans="1:11" hidden="1" outlineLevel="1" x14ac:dyDescent="0.25">
      <c r="A77" s="1">
        <v>45432</v>
      </c>
      <c r="B77" s="7" t="s">
        <v>52</v>
      </c>
      <c r="C77" s="7" t="s">
        <v>144</v>
      </c>
      <c r="D77" s="7" t="s">
        <v>34</v>
      </c>
      <c r="E77" s="6">
        <v>710708</v>
      </c>
      <c r="F77" s="8" t="s">
        <v>33</v>
      </c>
      <c r="G77" s="6">
        <v>56857</v>
      </c>
      <c r="H77" s="6">
        <f t="shared" si="2"/>
        <v>767565</v>
      </c>
      <c r="I77" s="7" t="s">
        <v>101</v>
      </c>
      <c r="J77" s="7" t="s">
        <v>89</v>
      </c>
      <c r="K77" s="7" t="s">
        <v>189</v>
      </c>
    </row>
    <row r="78" spans="1:11" hidden="1" outlineLevel="1" x14ac:dyDescent="0.25">
      <c r="A78" s="1">
        <v>45432</v>
      </c>
      <c r="B78" s="7" t="s">
        <v>69</v>
      </c>
      <c r="C78" s="7" t="s">
        <v>144</v>
      </c>
      <c r="D78" s="7" t="s">
        <v>59</v>
      </c>
      <c r="E78" s="6">
        <v>1727550</v>
      </c>
      <c r="F78" s="8" t="s">
        <v>33</v>
      </c>
      <c r="G78" s="6">
        <v>138204</v>
      </c>
      <c r="H78" s="6">
        <f t="shared" si="2"/>
        <v>1865754</v>
      </c>
      <c r="I78" s="7" t="s">
        <v>101</v>
      </c>
      <c r="J78" s="7" t="s">
        <v>89</v>
      </c>
      <c r="K78" s="7" t="s">
        <v>189</v>
      </c>
    </row>
    <row r="79" spans="1:11" hidden="1" outlineLevel="1" x14ac:dyDescent="0.25">
      <c r="A79" s="1">
        <v>45433</v>
      </c>
      <c r="B79" s="7" t="s">
        <v>164</v>
      </c>
      <c r="C79" s="7" t="s">
        <v>144</v>
      </c>
      <c r="D79" s="7" t="s">
        <v>130</v>
      </c>
      <c r="E79" s="6">
        <v>1519898</v>
      </c>
      <c r="F79" s="8" t="s">
        <v>33</v>
      </c>
      <c r="G79" s="6">
        <v>121592</v>
      </c>
      <c r="H79" s="6">
        <f t="shared" si="2"/>
        <v>1641490</v>
      </c>
      <c r="I79" s="7" t="s">
        <v>101</v>
      </c>
      <c r="J79" s="7" t="s">
        <v>89</v>
      </c>
      <c r="K79" s="7" t="s">
        <v>189</v>
      </c>
    </row>
    <row r="80" spans="1:11" hidden="1" outlineLevel="1" x14ac:dyDescent="0.25">
      <c r="A80" s="1">
        <v>45435</v>
      </c>
      <c r="B80" s="7" t="s">
        <v>17</v>
      </c>
      <c r="C80" s="7" t="s">
        <v>144</v>
      </c>
      <c r="D80" s="7" t="s">
        <v>141</v>
      </c>
      <c r="E80" s="6">
        <v>947766</v>
      </c>
      <c r="F80" s="8" t="s">
        <v>33</v>
      </c>
      <c r="G80" s="6">
        <v>75821</v>
      </c>
      <c r="H80" s="6">
        <f t="shared" si="2"/>
        <v>1023587</v>
      </c>
      <c r="I80" s="7" t="s">
        <v>101</v>
      </c>
      <c r="J80" s="7" t="s">
        <v>89</v>
      </c>
      <c r="K80" s="7" t="s">
        <v>189</v>
      </c>
    </row>
    <row r="81" spans="1:11" hidden="1" outlineLevel="1" x14ac:dyDescent="0.25">
      <c r="A81" s="1">
        <v>45437</v>
      </c>
      <c r="B81" s="7" t="s">
        <v>109</v>
      </c>
      <c r="C81" s="7" t="s">
        <v>57</v>
      </c>
      <c r="D81" s="7" t="s">
        <v>128</v>
      </c>
      <c r="E81" s="6">
        <v>-259336</v>
      </c>
      <c r="F81" s="8" t="s">
        <v>33</v>
      </c>
      <c r="G81" s="6">
        <v>-20747</v>
      </c>
      <c r="H81" s="6">
        <f t="shared" si="2"/>
        <v>-280083</v>
      </c>
      <c r="I81" s="7" t="s">
        <v>101</v>
      </c>
      <c r="J81" s="7" t="s">
        <v>89</v>
      </c>
      <c r="K81" s="7" t="s">
        <v>189</v>
      </c>
    </row>
    <row r="82" spans="1:11" hidden="1" outlineLevel="1" x14ac:dyDescent="0.25">
      <c r="A82" s="1">
        <v>45439</v>
      </c>
      <c r="B82" s="7" t="s">
        <v>16</v>
      </c>
      <c r="C82" s="7" t="s">
        <v>144</v>
      </c>
      <c r="D82" s="7" t="s">
        <v>66</v>
      </c>
      <c r="E82" s="6">
        <v>966774</v>
      </c>
      <c r="F82" s="8" t="s">
        <v>33</v>
      </c>
      <c r="G82" s="6">
        <v>77342</v>
      </c>
      <c r="H82" s="6">
        <f t="shared" si="2"/>
        <v>1044116</v>
      </c>
      <c r="I82" s="7" t="s">
        <v>101</v>
      </c>
      <c r="J82" s="7" t="s">
        <v>89</v>
      </c>
      <c r="K82" s="7" t="s">
        <v>189</v>
      </c>
    </row>
    <row r="83" spans="1:11" hidden="1" outlineLevel="1" x14ac:dyDescent="0.25">
      <c r="A83" s="1">
        <v>45444</v>
      </c>
      <c r="B83" s="7" t="s">
        <v>149</v>
      </c>
      <c r="C83" s="7" t="s">
        <v>144</v>
      </c>
      <c r="D83" s="7" t="s">
        <v>34</v>
      </c>
      <c r="E83" s="6">
        <v>1318846</v>
      </c>
      <c r="F83" s="8" t="s">
        <v>33</v>
      </c>
      <c r="G83" s="6">
        <v>105508</v>
      </c>
      <c r="H83" s="6">
        <f t="shared" si="2"/>
        <v>1424354</v>
      </c>
      <c r="I83" s="7" t="s">
        <v>101</v>
      </c>
      <c r="J83" s="7" t="s">
        <v>89</v>
      </c>
      <c r="K83" s="7" t="s">
        <v>190</v>
      </c>
    </row>
    <row r="84" spans="1:11" hidden="1" outlineLevel="1" x14ac:dyDescent="0.25">
      <c r="A84" s="1">
        <v>45447</v>
      </c>
      <c r="B84" s="7" t="s">
        <v>25</v>
      </c>
      <c r="C84" s="7" t="s">
        <v>144</v>
      </c>
      <c r="D84" s="7" t="s">
        <v>59</v>
      </c>
      <c r="E84" s="6">
        <v>632505</v>
      </c>
      <c r="F84" s="8" t="s">
        <v>33</v>
      </c>
      <c r="G84" s="6">
        <v>50600</v>
      </c>
      <c r="H84" s="6">
        <f t="shared" si="2"/>
        <v>683105</v>
      </c>
      <c r="I84" s="7" t="s">
        <v>101</v>
      </c>
      <c r="J84" s="7" t="s">
        <v>89</v>
      </c>
      <c r="K84" s="7" t="s">
        <v>190</v>
      </c>
    </row>
    <row r="85" spans="1:11" hidden="1" outlineLevel="1" x14ac:dyDescent="0.25">
      <c r="A85" s="1">
        <v>45448</v>
      </c>
      <c r="B85" s="7" t="s">
        <v>162</v>
      </c>
      <c r="C85" s="7" t="s">
        <v>57</v>
      </c>
      <c r="D85" s="7" t="s">
        <v>112</v>
      </c>
      <c r="E85" s="6">
        <v>-263827</v>
      </c>
      <c r="F85" s="8" t="s">
        <v>33</v>
      </c>
      <c r="G85" s="6">
        <v>-21106</v>
      </c>
      <c r="H85" s="6">
        <f t="shared" si="2"/>
        <v>-284933</v>
      </c>
      <c r="I85" s="7" t="s">
        <v>101</v>
      </c>
      <c r="J85" s="7" t="s">
        <v>89</v>
      </c>
      <c r="K85" s="7" t="s">
        <v>190</v>
      </c>
    </row>
    <row r="86" spans="1:11" hidden="1" outlineLevel="1" x14ac:dyDescent="0.25">
      <c r="A86" s="1">
        <v>45448</v>
      </c>
      <c r="B86" s="7" t="s">
        <v>28</v>
      </c>
      <c r="C86" s="7" t="s">
        <v>57</v>
      </c>
      <c r="D86" s="7" t="s">
        <v>121</v>
      </c>
      <c r="E86" s="6">
        <v>-95344</v>
      </c>
      <c r="F86" s="8" t="s">
        <v>33</v>
      </c>
      <c r="G86" s="6">
        <v>-7628</v>
      </c>
      <c r="H86" s="6">
        <f t="shared" si="2"/>
        <v>-102972</v>
      </c>
      <c r="I86" s="7" t="s">
        <v>101</v>
      </c>
      <c r="J86" s="7" t="s">
        <v>89</v>
      </c>
      <c r="K86" s="7" t="s">
        <v>190</v>
      </c>
    </row>
    <row r="87" spans="1:11" hidden="1" outlineLevel="1" x14ac:dyDescent="0.25">
      <c r="A87" s="1">
        <v>45448</v>
      </c>
      <c r="B87" s="7" t="s">
        <v>110</v>
      </c>
      <c r="C87" s="7" t="s">
        <v>57</v>
      </c>
      <c r="D87" s="7" t="s">
        <v>127</v>
      </c>
      <c r="E87" s="6">
        <v>-211010</v>
      </c>
      <c r="F87" s="8" t="s">
        <v>33</v>
      </c>
      <c r="G87" s="6">
        <v>-16881</v>
      </c>
      <c r="H87" s="6">
        <f t="shared" si="2"/>
        <v>-227891</v>
      </c>
      <c r="I87" s="7" t="s">
        <v>101</v>
      </c>
      <c r="J87" s="7" t="s">
        <v>89</v>
      </c>
      <c r="K87" s="7" t="s">
        <v>190</v>
      </c>
    </row>
    <row r="88" spans="1:11" hidden="1" outlineLevel="1" x14ac:dyDescent="0.25">
      <c r="A88" s="1">
        <v>45451</v>
      </c>
      <c r="B88" s="7" t="s">
        <v>105</v>
      </c>
      <c r="C88" s="7" t="s">
        <v>144</v>
      </c>
      <c r="D88" s="7" t="s">
        <v>67</v>
      </c>
      <c r="E88" s="6">
        <v>1225120</v>
      </c>
      <c r="F88" s="8" t="s">
        <v>33</v>
      </c>
      <c r="G88" s="6">
        <v>98010</v>
      </c>
      <c r="H88" s="6">
        <f t="shared" si="2"/>
        <v>1323130</v>
      </c>
      <c r="I88" s="7" t="s">
        <v>101</v>
      </c>
      <c r="J88" s="7" t="s">
        <v>89</v>
      </c>
      <c r="K88" s="7" t="s">
        <v>190</v>
      </c>
    </row>
    <row r="89" spans="1:11" hidden="1" outlineLevel="1" x14ac:dyDescent="0.25">
      <c r="A89" s="1">
        <v>45453</v>
      </c>
      <c r="B89" s="7" t="s">
        <v>81</v>
      </c>
      <c r="C89" s="7" t="s">
        <v>144</v>
      </c>
      <c r="D89" s="7" t="s">
        <v>34</v>
      </c>
      <c r="E89" s="6">
        <v>1422420</v>
      </c>
      <c r="F89" s="8" t="s">
        <v>33</v>
      </c>
      <c r="G89" s="6">
        <v>113794</v>
      </c>
      <c r="H89" s="6">
        <f t="shared" si="2"/>
        <v>1536214</v>
      </c>
      <c r="I89" s="7" t="s">
        <v>101</v>
      </c>
      <c r="J89" s="7" t="s">
        <v>89</v>
      </c>
      <c r="K89" s="7" t="s">
        <v>190</v>
      </c>
    </row>
    <row r="90" spans="1:11" hidden="1" outlineLevel="1" x14ac:dyDescent="0.25">
      <c r="A90" s="1">
        <v>45453</v>
      </c>
      <c r="B90" s="7" t="s">
        <v>140</v>
      </c>
      <c r="C90" s="7" t="s">
        <v>144</v>
      </c>
      <c r="D90" s="7" t="s">
        <v>59</v>
      </c>
      <c r="E90" s="6">
        <v>736802</v>
      </c>
      <c r="F90" s="8" t="s">
        <v>33</v>
      </c>
      <c r="G90" s="6">
        <v>58944</v>
      </c>
      <c r="H90" s="6">
        <f t="shared" si="2"/>
        <v>795746</v>
      </c>
      <c r="I90" s="7" t="s">
        <v>101</v>
      </c>
      <c r="J90" s="7" t="s">
        <v>89</v>
      </c>
      <c r="K90" s="7" t="s">
        <v>190</v>
      </c>
    </row>
    <row r="91" spans="1:11" hidden="1" outlineLevel="1" x14ac:dyDescent="0.25">
      <c r="A91" s="1">
        <v>45455</v>
      </c>
      <c r="B91" s="7" t="s">
        <v>137</v>
      </c>
      <c r="C91" s="7" t="s">
        <v>57</v>
      </c>
      <c r="D91" s="7" t="s">
        <v>43</v>
      </c>
      <c r="E91" s="6">
        <v>-369333</v>
      </c>
      <c r="F91" s="8" t="s">
        <v>33</v>
      </c>
      <c r="G91" s="6">
        <v>-29546</v>
      </c>
      <c r="H91" s="6">
        <f t="shared" si="2"/>
        <v>-398879</v>
      </c>
      <c r="I91" s="7" t="s">
        <v>101</v>
      </c>
      <c r="J91" s="7" t="s">
        <v>89</v>
      </c>
      <c r="K91" s="7" t="s">
        <v>190</v>
      </c>
    </row>
    <row r="92" spans="1:11" hidden="1" outlineLevel="1" x14ac:dyDescent="0.25">
      <c r="A92" s="1">
        <v>45455</v>
      </c>
      <c r="B92" s="7" t="s">
        <v>2</v>
      </c>
      <c r="C92" s="7" t="s">
        <v>144</v>
      </c>
      <c r="D92" s="7" t="s">
        <v>59</v>
      </c>
      <c r="E92" s="6">
        <v>139518</v>
      </c>
      <c r="F92" s="8" t="s">
        <v>33</v>
      </c>
      <c r="G92" s="6">
        <v>11161</v>
      </c>
      <c r="H92" s="6">
        <f t="shared" si="2"/>
        <v>150679</v>
      </c>
      <c r="I92" s="7" t="s">
        <v>101</v>
      </c>
      <c r="J92" s="7" t="s">
        <v>89</v>
      </c>
      <c r="K92" s="7" t="s">
        <v>190</v>
      </c>
    </row>
    <row r="93" spans="1:11" hidden="1" outlineLevel="1" x14ac:dyDescent="0.25">
      <c r="A93" s="1">
        <v>45460</v>
      </c>
      <c r="B93" s="7" t="s">
        <v>8</v>
      </c>
      <c r="C93" s="7" t="s">
        <v>57</v>
      </c>
      <c r="D93" s="7" t="s">
        <v>135</v>
      </c>
      <c r="E93" s="6">
        <v>-259336</v>
      </c>
      <c r="F93" s="8" t="s">
        <v>33</v>
      </c>
      <c r="G93" s="6">
        <v>-20747</v>
      </c>
      <c r="H93" s="6">
        <f t="shared" si="2"/>
        <v>-280083</v>
      </c>
      <c r="I93" s="7" t="s">
        <v>101</v>
      </c>
      <c r="J93" s="7" t="s">
        <v>89</v>
      </c>
      <c r="K93" s="7" t="s">
        <v>190</v>
      </c>
    </row>
    <row r="94" spans="1:11" hidden="1" outlineLevel="1" x14ac:dyDescent="0.25">
      <c r="A94" s="1">
        <v>45460</v>
      </c>
      <c r="B94" s="7" t="s">
        <v>21</v>
      </c>
      <c r="C94" s="7" t="s">
        <v>144</v>
      </c>
      <c r="D94" s="7" t="s">
        <v>59</v>
      </c>
      <c r="E94" s="6">
        <v>352690</v>
      </c>
      <c r="F94" s="8" t="s">
        <v>33</v>
      </c>
      <c r="G94" s="6">
        <v>28215</v>
      </c>
      <c r="H94" s="6">
        <f t="shared" si="2"/>
        <v>380905</v>
      </c>
      <c r="I94" s="7" t="s">
        <v>101</v>
      </c>
      <c r="J94" s="7" t="s">
        <v>89</v>
      </c>
      <c r="K94" s="7" t="s">
        <v>190</v>
      </c>
    </row>
    <row r="95" spans="1:11" hidden="1" outlineLevel="1" x14ac:dyDescent="0.25">
      <c r="A95" s="1">
        <v>45463</v>
      </c>
      <c r="B95" s="7" t="s">
        <v>46</v>
      </c>
      <c r="C95" s="7" t="s">
        <v>57</v>
      </c>
      <c r="D95" s="7" t="s">
        <v>26</v>
      </c>
      <c r="E95" s="6">
        <v>-316518</v>
      </c>
      <c r="F95" s="8" t="s">
        <v>33</v>
      </c>
      <c r="G95" s="6">
        <v>-25321</v>
      </c>
      <c r="H95" s="6">
        <f t="shared" si="2"/>
        <v>-341839</v>
      </c>
      <c r="I95" s="7" t="s">
        <v>101</v>
      </c>
      <c r="J95" s="7" t="s">
        <v>89</v>
      </c>
      <c r="K95" s="7" t="s">
        <v>190</v>
      </c>
    </row>
    <row r="96" spans="1:11" hidden="1" outlineLevel="1" x14ac:dyDescent="0.25">
      <c r="A96" s="1">
        <v>45463</v>
      </c>
      <c r="B96" s="7" t="s">
        <v>125</v>
      </c>
      <c r="C96" s="7" t="s">
        <v>57</v>
      </c>
      <c r="D96" s="7" t="s">
        <v>161</v>
      </c>
      <c r="E96" s="6">
        <v>-47672</v>
      </c>
      <c r="F96" s="8" t="s">
        <v>33</v>
      </c>
      <c r="G96" s="6">
        <v>-3814</v>
      </c>
      <c r="H96" s="6">
        <f t="shared" si="2"/>
        <v>-51486</v>
      </c>
      <c r="I96" s="7" t="s">
        <v>101</v>
      </c>
      <c r="J96" s="7" t="s">
        <v>89</v>
      </c>
      <c r="K96" s="7" t="s">
        <v>190</v>
      </c>
    </row>
    <row r="97" spans="1:11" hidden="1" outlineLevel="1" x14ac:dyDescent="0.25">
      <c r="A97" s="1">
        <v>45463</v>
      </c>
      <c r="B97" s="7" t="s">
        <v>153</v>
      </c>
      <c r="C97" s="7" t="s">
        <v>57</v>
      </c>
      <c r="D97" s="7" t="s">
        <v>93</v>
      </c>
      <c r="E97" s="6">
        <v>-141076</v>
      </c>
      <c r="F97" s="8" t="s">
        <v>33</v>
      </c>
      <c r="G97" s="6">
        <v>-11286</v>
      </c>
      <c r="H97" s="6">
        <f t="shared" si="2"/>
        <v>-152362</v>
      </c>
      <c r="I97" s="7" t="s">
        <v>101</v>
      </c>
      <c r="J97" s="7" t="s">
        <v>89</v>
      </c>
      <c r="K97" s="7" t="s">
        <v>190</v>
      </c>
    </row>
    <row r="98" spans="1:11" hidden="1" outlineLevel="1" x14ac:dyDescent="0.25">
      <c r="A98" s="1">
        <v>45463</v>
      </c>
      <c r="B98" s="7" t="s">
        <v>118</v>
      </c>
      <c r="C98" s="7" t="s">
        <v>57</v>
      </c>
      <c r="D98" s="7" t="s">
        <v>32</v>
      </c>
      <c r="E98" s="6">
        <v>-243503</v>
      </c>
      <c r="F98" s="8" t="s">
        <v>33</v>
      </c>
      <c r="G98" s="6">
        <v>-19480</v>
      </c>
      <c r="H98" s="6">
        <f t="shared" ref="H98:H118" si="3">+E98+G98</f>
        <v>-262983</v>
      </c>
      <c r="I98" s="7" t="s">
        <v>101</v>
      </c>
      <c r="J98" s="7" t="s">
        <v>89</v>
      </c>
      <c r="K98" s="7" t="s">
        <v>190</v>
      </c>
    </row>
    <row r="99" spans="1:11" hidden="1" outlineLevel="1" x14ac:dyDescent="0.25">
      <c r="A99" s="1">
        <v>45467</v>
      </c>
      <c r="B99" s="7" t="s">
        <v>55</v>
      </c>
      <c r="C99" s="7" t="s">
        <v>144</v>
      </c>
      <c r="D99" s="7" t="s">
        <v>130</v>
      </c>
      <c r="E99" s="6">
        <v>700448</v>
      </c>
      <c r="F99" s="8" t="s">
        <v>33</v>
      </c>
      <c r="G99" s="6">
        <v>56036</v>
      </c>
      <c r="H99" s="6">
        <f t="shared" si="3"/>
        <v>756484</v>
      </c>
      <c r="I99" s="7" t="s">
        <v>101</v>
      </c>
      <c r="J99" s="7" t="s">
        <v>89</v>
      </c>
      <c r="K99" s="7" t="s">
        <v>190</v>
      </c>
    </row>
    <row r="100" spans="1:11" hidden="1" outlineLevel="1" x14ac:dyDescent="0.25">
      <c r="A100" s="1">
        <v>45467</v>
      </c>
      <c r="B100" s="7" t="s">
        <v>174</v>
      </c>
      <c r="C100" s="7" t="s">
        <v>144</v>
      </c>
      <c r="D100" s="7" t="s">
        <v>59</v>
      </c>
      <c r="E100" s="6">
        <v>348795</v>
      </c>
      <c r="F100" s="8" t="s">
        <v>33</v>
      </c>
      <c r="G100" s="6">
        <v>27904</v>
      </c>
      <c r="H100" s="6">
        <f t="shared" si="3"/>
        <v>376699</v>
      </c>
      <c r="I100" s="7" t="s">
        <v>101</v>
      </c>
      <c r="J100" s="7" t="s">
        <v>89</v>
      </c>
      <c r="K100" s="7" t="s">
        <v>190</v>
      </c>
    </row>
    <row r="101" spans="1:11" hidden="1" outlineLevel="1" x14ac:dyDescent="0.25">
      <c r="A101" s="1">
        <v>45468</v>
      </c>
      <c r="B101" s="7" t="s">
        <v>72</v>
      </c>
      <c r="C101" s="7" t="s">
        <v>57</v>
      </c>
      <c r="D101" s="7" t="s">
        <v>159</v>
      </c>
      <c r="E101" s="6">
        <v>-195831</v>
      </c>
      <c r="F101" s="8" t="s">
        <v>33</v>
      </c>
      <c r="G101" s="6">
        <v>-15666</v>
      </c>
      <c r="H101" s="6">
        <f t="shared" si="3"/>
        <v>-211497</v>
      </c>
      <c r="I101" s="7" t="s">
        <v>101</v>
      </c>
      <c r="J101" s="7" t="s">
        <v>89</v>
      </c>
      <c r="K101" s="7" t="s">
        <v>190</v>
      </c>
    </row>
    <row r="102" spans="1:11" hidden="1" outlineLevel="1" x14ac:dyDescent="0.25">
      <c r="A102" s="1">
        <v>45468</v>
      </c>
      <c r="B102" s="7" t="s">
        <v>86</v>
      </c>
      <c r="C102" s="7" t="s">
        <v>144</v>
      </c>
      <c r="D102" s="7" t="s">
        <v>141</v>
      </c>
      <c r="E102" s="6">
        <v>677068</v>
      </c>
      <c r="F102" s="8" t="s">
        <v>33</v>
      </c>
      <c r="G102" s="6">
        <v>54165</v>
      </c>
      <c r="H102" s="6">
        <f t="shared" si="3"/>
        <v>731233</v>
      </c>
      <c r="I102" s="7" t="s">
        <v>101</v>
      </c>
      <c r="J102" s="7" t="s">
        <v>89</v>
      </c>
      <c r="K102" s="7" t="s">
        <v>190</v>
      </c>
    </row>
    <row r="103" spans="1:11" hidden="1" outlineLevel="1" x14ac:dyDescent="0.25">
      <c r="A103" s="1">
        <v>45470</v>
      </c>
      <c r="B103" s="7" t="s">
        <v>154</v>
      </c>
      <c r="C103" s="7" t="s">
        <v>144</v>
      </c>
      <c r="D103" s="7" t="s">
        <v>67</v>
      </c>
      <c r="E103" s="6">
        <v>1071074</v>
      </c>
      <c r="F103" s="8" t="s">
        <v>33</v>
      </c>
      <c r="G103" s="6">
        <v>85686</v>
      </c>
      <c r="H103" s="6">
        <f t="shared" si="3"/>
        <v>1156760</v>
      </c>
      <c r="I103" s="7" t="s">
        <v>101</v>
      </c>
      <c r="J103" s="7" t="s">
        <v>89</v>
      </c>
      <c r="K103" s="7" t="s">
        <v>190</v>
      </c>
    </row>
    <row r="104" spans="1:11" hidden="1" outlineLevel="1" x14ac:dyDescent="0.25">
      <c r="A104" s="1">
        <v>45470</v>
      </c>
      <c r="B104" s="7" t="s">
        <v>97</v>
      </c>
      <c r="C104" s="7" t="s">
        <v>144</v>
      </c>
      <c r="D104" s="7" t="s">
        <v>34</v>
      </c>
      <c r="E104" s="6">
        <v>2163964</v>
      </c>
      <c r="F104" s="8" t="s">
        <v>33</v>
      </c>
      <c r="G104" s="6">
        <v>173117</v>
      </c>
      <c r="H104" s="6">
        <f t="shared" si="3"/>
        <v>2337081</v>
      </c>
      <c r="I104" s="7" t="s">
        <v>101</v>
      </c>
      <c r="J104" s="7" t="s">
        <v>89</v>
      </c>
      <c r="K104" s="7" t="s">
        <v>190</v>
      </c>
    </row>
    <row r="105" spans="1:11" hidden="1" outlineLevel="1" x14ac:dyDescent="0.25">
      <c r="A105" s="1">
        <v>45473</v>
      </c>
      <c r="B105" s="7" t="s">
        <v>84</v>
      </c>
      <c r="C105" s="7" t="s">
        <v>57</v>
      </c>
      <c r="D105" s="7" t="s">
        <v>35</v>
      </c>
      <c r="E105" s="6">
        <v>-232499</v>
      </c>
      <c r="F105" s="8" t="s">
        <v>33</v>
      </c>
      <c r="G105" s="6">
        <v>-18600</v>
      </c>
      <c r="H105" s="6">
        <f t="shared" si="3"/>
        <v>-251099</v>
      </c>
      <c r="I105" s="7" t="s">
        <v>101</v>
      </c>
      <c r="J105" s="7" t="s">
        <v>89</v>
      </c>
      <c r="K105" s="7" t="s">
        <v>190</v>
      </c>
    </row>
    <row r="106" spans="1:11" hidden="1" outlineLevel="1" x14ac:dyDescent="0.25">
      <c r="A106" s="1">
        <v>45473</v>
      </c>
      <c r="B106" s="7" t="s">
        <v>23</v>
      </c>
      <c r="C106" s="7" t="s">
        <v>57</v>
      </c>
      <c r="D106" s="7" t="s">
        <v>119</v>
      </c>
      <c r="E106" s="6">
        <v>-105630</v>
      </c>
      <c r="F106" s="8" t="s">
        <v>33</v>
      </c>
      <c r="G106" s="6">
        <v>-8450</v>
      </c>
      <c r="H106" s="6">
        <f t="shared" si="3"/>
        <v>-114080</v>
      </c>
      <c r="I106" s="7" t="s">
        <v>101</v>
      </c>
      <c r="J106" s="7" t="s">
        <v>89</v>
      </c>
      <c r="K106" s="7" t="s">
        <v>190</v>
      </c>
    </row>
    <row r="107" spans="1:11" hidden="1" outlineLevel="1" x14ac:dyDescent="0.25">
      <c r="A107" s="1">
        <v>45503</v>
      </c>
      <c r="B107" s="16" t="s">
        <v>178</v>
      </c>
      <c r="C107" s="7" t="s">
        <v>180</v>
      </c>
      <c r="D107" s="7" t="s">
        <v>183</v>
      </c>
      <c r="E107" s="6">
        <v>-125419</v>
      </c>
      <c r="F107" s="8" t="s">
        <v>33</v>
      </c>
      <c r="G107" s="6">
        <v>-10033</v>
      </c>
      <c r="H107" s="6">
        <f t="shared" si="3"/>
        <v>-135452</v>
      </c>
      <c r="I107" s="7" t="s">
        <v>101</v>
      </c>
      <c r="J107" s="7" t="s">
        <v>89</v>
      </c>
      <c r="K107" s="7" t="s">
        <v>190</v>
      </c>
    </row>
    <row r="108" spans="1:11" hidden="1" x14ac:dyDescent="0.25">
      <c r="A108" s="1">
        <v>45475</v>
      </c>
      <c r="B108" s="7" t="s">
        <v>191</v>
      </c>
      <c r="C108" s="7" t="s">
        <v>144</v>
      </c>
      <c r="D108" s="7" t="s">
        <v>59</v>
      </c>
      <c r="E108" s="6">
        <v>903670</v>
      </c>
      <c r="F108" s="8" t="s">
        <v>33</v>
      </c>
      <c r="G108" s="6">
        <v>72294</v>
      </c>
      <c r="H108" s="6">
        <f t="shared" si="3"/>
        <v>975964</v>
      </c>
      <c r="I108" s="7" t="s">
        <v>101</v>
      </c>
      <c r="J108" s="7" t="s">
        <v>89</v>
      </c>
      <c r="K108" s="7" t="s">
        <v>223</v>
      </c>
    </row>
    <row r="109" spans="1:11" hidden="1" x14ac:dyDescent="0.25">
      <c r="A109" s="1">
        <v>45481</v>
      </c>
      <c r="B109" s="7" t="s">
        <v>192</v>
      </c>
      <c r="C109" s="7" t="s">
        <v>144</v>
      </c>
      <c r="D109" s="7" t="s">
        <v>67</v>
      </c>
      <c r="E109" s="6">
        <v>1472154</v>
      </c>
      <c r="F109" s="8" t="s">
        <v>33</v>
      </c>
      <c r="G109" s="6">
        <v>117772</v>
      </c>
      <c r="H109" s="6">
        <f t="shared" si="3"/>
        <v>1589926</v>
      </c>
      <c r="I109" s="7" t="s">
        <v>101</v>
      </c>
      <c r="J109" s="7" t="s">
        <v>89</v>
      </c>
      <c r="K109" s="7" t="s">
        <v>223</v>
      </c>
    </row>
    <row r="110" spans="1:11" hidden="1" x14ac:dyDescent="0.25">
      <c r="A110" s="1">
        <v>45481</v>
      </c>
      <c r="B110" s="7" t="s">
        <v>193</v>
      </c>
      <c r="C110" s="7" t="s">
        <v>144</v>
      </c>
      <c r="D110" s="7" t="s">
        <v>59</v>
      </c>
      <c r="E110" s="6">
        <v>735069</v>
      </c>
      <c r="F110" s="8" t="s">
        <v>33</v>
      </c>
      <c r="G110" s="6">
        <v>58806</v>
      </c>
      <c r="H110" s="6">
        <f t="shared" si="3"/>
        <v>793875</v>
      </c>
      <c r="I110" s="7" t="s">
        <v>101</v>
      </c>
      <c r="J110" s="7" t="s">
        <v>89</v>
      </c>
      <c r="K110" s="7" t="s">
        <v>223</v>
      </c>
    </row>
    <row r="111" spans="1:11" hidden="1" x14ac:dyDescent="0.25">
      <c r="A111" s="1">
        <v>45491</v>
      </c>
      <c r="B111" s="7" t="s">
        <v>194</v>
      </c>
      <c r="C111" s="7" t="s">
        <v>57</v>
      </c>
      <c r="D111" s="7" t="s">
        <v>195</v>
      </c>
      <c r="E111" s="6">
        <v>-165882</v>
      </c>
      <c r="F111" s="8" t="s">
        <v>33</v>
      </c>
      <c r="G111" s="6">
        <v>-13271</v>
      </c>
      <c r="H111" s="6">
        <f t="shared" si="3"/>
        <v>-179153</v>
      </c>
      <c r="I111" s="7" t="s">
        <v>101</v>
      </c>
      <c r="J111" s="7" t="s">
        <v>89</v>
      </c>
      <c r="K111" s="7" t="s">
        <v>223</v>
      </c>
    </row>
    <row r="112" spans="1:11" hidden="1" x14ac:dyDescent="0.25">
      <c r="A112" s="1">
        <v>45491</v>
      </c>
      <c r="B112" s="7" t="s">
        <v>196</v>
      </c>
      <c r="C112" s="7" t="s">
        <v>57</v>
      </c>
      <c r="D112" s="7" t="s">
        <v>197</v>
      </c>
      <c r="E112" s="6">
        <v>-211614</v>
      </c>
      <c r="F112" s="8" t="s">
        <v>33</v>
      </c>
      <c r="G112" s="6">
        <v>-16929</v>
      </c>
      <c r="H112" s="6">
        <f t="shared" si="3"/>
        <v>-228543</v>
      </c>
      <c r="I112" s="7" t="s">
        <v>101</v>
      </c>
      <c r="J112" s="7" t="s">
        <v>89</v>
      </c>
      <c r="K112" s="7" t="s">
        <v>223</v>
      </c>
    </row>
    <row r="113" spans="1:11" hidden="1" x14ac:dyDescent="0.25">
      <c r="A113" s="1">
        <v>45491</v>
      </c>
      <c r="B113" s="7" t="s">
        <v>198</v>
      </c>
      <c r="C113" s="7" t="s">
        <v>57</v>
      </c>
      <c r="D113" s="7" t="s">
        <v>199</v>
      </c>
      <c r="E113" s="6">
        <v>-200974</v>
      </c>
      <c r="F113" s="8" t="s">
        <v>33</v>
      </c>
      <c r="G113" s="6">
        <v>-16078</v>
      </c>
      <c r="H113" s="6">
        <f t="shared" si="3"/>
        <v>-217052</v>
      </c>
      <c r="I113" s="7" t="s">
        <v>101</v>
      </c>
      <c r="J113" s="7" t="s">
        <v>89</v>
      </c>
      <c r="K113" s="7" t="s">
        <v>223</v>
      </c>
    </row>
    <row r="114" spans="1:11" hidden="1" x14ac:dyDescent="0.25">
      <c r="A114" s="1">
        <v>45491</v>
      </c>
      <c r="B114" s="7" t="s">
        <v>200</v>
      </c>
      <c r="C114" s="7" t="s">
        <v>57</v>
      </c>
      <c r="D114" s="7" t="s">
        <v>201</v>
      </c>
      <c r="E114" s="6">
        <v>-105630</v>
      </c>
      <c r="F114" s="8" t="s">
        <v>33</v>
      </c>
      <c r="G114" s="6">
        <v>-8450</v>
      </c>
      <c r="H114" s="6">
        <f t="shared" si="3"/>
        <v>-114080</v>
      </c>
      <c r="I114" s="7" t="s">
        <v>101</v>
      </c>
      <c r="J114" s="7" t="s">
        <v>89</v>
      </c>
      <c r="K114" s="7" t="s">
        <v>223</v>
      </c>
    </row>
    <row r="115" spans="1:11" hidden="1" x14ac:dyDescent="0.25">
      <c r="A115" s="1">
        <v>45491</v>
      </c>
      <c r="B115" s="7" t="s">
        <v>202</v>
      </c>
      <c r="C115" s="7" t="s">
        <v>57</v>
      </c>
      <c r="D115" s="7" t="s">
        <v>203</v>
      </c>
      <c r="E115" s="6">
        <v>-211012</v>
      </c>
      <c r="F115" s="8" t="s">
        <v>33</v>
      </c>
      <c r="G115" s="6">
        <v>-16881</v>
      </c>
      <c r="H115" s="6">
        <f t="shared" si="3"/>
        <v>-227893</v>
      </c>
      <c r="I115" s="7" t="s">
        <v>101</v>
      </c>
      <c r="J115" s="7" t="s">
        <v>89</v>
      </c>
      <c r="K115" s="7" t="s">
        <v>223</v>
      </c>
    </row>
    <row r="116" spans="1:11" hidden="1" x14ac:dyDescent="0.25">
      <c r="A116" s="1">
        <v>45496</v>
      </c>
      <c r="B116" s="7" t="s">
        <v>204</v>
      </c>
      <c r="C116" s="7" t="s">
        <v>144</v>
      </c>
      <c r="D116" s="7" t="s">
        <v>59</v>
      </c>
      <c r="E116" s="6">
        <v>1140400</v>
      </c>
      <c r="F116" s="8" t="s">
        <v>33</v>
      </c>
      <c r="G116" s="6">
        <v>91232</v>
      </c>
      <c r="H116" s="6">
        <f t="shared" si="3"/>
        <v>1231632</v>
      </c>
      <c r="I116" s="7" t="s">
        <v>101</v>
      </c>
      <c r="J116" s="7" t="s">
        <v>89</v>
      </c>
      <c r="K116" s="7" t="s">
        <v>223</v>
      </c>
    </row>
    <row r="117" spans="1:11" hidden="1" x14ac:dyDescent="0.25">
      <c r="A117" s="1">
        <v>45497</v>
      </c>
      <c r="B117" s="7" t="s">
        <v>205</v>
      </c>
      <c r="C117" s="7" t="s">
        <v>144</v>
      </c>
      <c r="D117" s="7" t="s">
        <v>34</v>
      </c>
      <c r="E117" s="6">
        <v>1473709</v>
      </c>
      <c r="F117" s="8" t="s">
        <v>33</v>
      </c>
      <c r="G117" s="6">
        <v>117897</v>
      </c>
      <c r="H117" s="6">
        <f t="shared" si="3"/>
        <v>1591606</v>
      </c>
      <c r="I117" s="7" t="s">
        <v>101</v>
      </c>
      <c r="J117" s="7" t="s">
        <v>89</v>
      </c>
      <c r="K117" s="7" t="s">
        <v>223</v>
      </c>
    </row>
    <row r="118" spans="1:11" hidden="1" x14ac:dyDescent="0.25">
      <c r="A118" s="1">
        <v>45498</v>
      </c>
      <c r="B118" s="7" t="s">
        <v>206</v>
      </c>
      <c r="C118" s="7" t="s">
        <v>57</v>
      </c>
      <c r="D118" s="7" t="s">
        <v>207</v>
      </c>
      <c r="E118" s="6">
        <v>-148159</v>
      </c>
      <c r="F118" s="8" t="s">
        <v>33</v>
      </c>
      <c r="G118" s="6">
        <v>-11853</v>
      </c>
      <c r="H118" s="6">
        <f t="shared" si="3"/>
        <v>-160012</v>
      </c>
      <c r="I118" s="7" t="s">
        <v>101</v>
      </c>
      <c r="J118" s="7" t="s">
        <v>89</v>
      </c>
      <c r="K118" s="7" t="s">
        <v>223</v>
      </c>
    </row>
    <row r="119" spans="1:11" hidden="1" x14ac:dyDescent="0.25">
      <c r="A119" s="12">
        <v>45513</v>
      </c>
      <c r="B119" s="13" t="s">
        <v>208</v>
      </c>
      <c r="C119" s="13" t="s">
        <v>144</v>
      </c>
      <c r="D119" s="13" t="s">
        <v>59</v>
      </c>
      <c r="E119" s="14">
        <v>447637</v>
      </c>
      <c r="F119" s="15" t="s">
        <v>33</v>
      </c>
      <c r="G119" s="14">
        <v>35811</v>
      </c>
      <c r="H119" s="14">
        <f>+E119+G119</f>
        <v>483448</v>
      </c>
      <c r="I119" s="13" t="s">
        <v>101</v>
      </c>
      <c r="J119" s="13" t="s">
        <v>89</v>
      </c>
      <c r="K119" s="7" t="s">
        <v>239</v>
      </c>
    </row>
    <row r="120" spans="1:11" hidden="1" x14ac:dyDescent="0.25">
      <c r="A120" s="12">
        <v>45513</v>
      </c>
      <c r="B120" s="13" t="s">
        <v>209</v>
      </c>
      <c r="C120" s="13" t="s">
        <v>144</v>
      </c>
      <c r="D120" s="13" t="s">
        <v>34</v>
      </c>
      <c r="E120" s="14">
        <v>1097874</v>
      </c>
      <c r="F120" s="15" t="s">
        <v>33</v>
      </c>
      <c r="G120" s="14">
        <v>87830</v>
      </c>
      <c r="H120" s="14">
        <f t="shared" ref="H120:H129" si="4">+E120+G120</f>
        <v>1185704</v>
      </c>
      <c r="I120" s="13" t="s">
        <v>101</v>
      </c>
      <c r="J120" s="13" t="s">
        <v>89</v>
      </c>
      <c r="K120" s="7" t="s">
        <v>239</v>
      </c>
    </row>
    <row r="121" spans="1:11" hidden="1" x14ac:dyDescent="0.25">
      <c r="A121" s="12">
        <v>45518</v>
      </c>
      <c r="B121" s="13" t="s">
        <v>210</v>
      </c>
      <c r="C121" s="13" t="s">
        <v>144</v>
      </c>
      <c r="D121" s="13" t="s">
        <v>59</v>
      </c>
      <c r="E121" s="14">
        <v>844104</v>
      </c>
      <c r="F121" s="15" t="s">
        <v>33</v>
      </c>
      <c r="G121" s="14">
        <v>67528</v>
      </c>
      <c r="H121" s="14">
        <f t="shared" si="4"/>
        <v>911632</v>
      </c>
      <c r="I121" s="13" t="s">
        <v>101</v>
      </c>
      <c r="J121" s="13" t="s">
        <v>89</v>
      </c>
      <c r="K121" s="7" t="s">
        <v>239</v>
      </c>
    </row>
    <row r="122" spans="1:11" hidden="1" x14ac:dyDescent="0.25">
      <c r="A122" s="12">
        <v>45518</v>
      </c>
      <c r="B122" s="13" t="s">
        <v>211</v>
      </c>
      <c r="C122" s="13" t="s">
        <v>144</v>
      </c>
      <c r="D122" s="13" t="s">
        <v>67</v>
      </c>
      <c r="E122" s="14">
        <v>2424715</v>
      </c>
      <c r="F122" s="15" t="s">
        <v>33</v>
      </c>
      <c r="G122" s="14">
        <v>193977</v>
      </c>
      <c r="H122" s="14">
        <f t="shared" si="4"/>
        <v>2618692</v>
      </c>
      <c r="I122" s="13" t="s">
        <v>101</v>
      </c>
      <c r="J122" s="13" t="s">
        <v>89</v>
      </c>
      <c r="K122" s="7" t="s">
        <v>239</v>
      </c>
    </row>
    <row r="123" spans="1:11" hidden="1" x14ac:dyDescent="0.25">
      <c r="A123" s="12">
        <v>45519</v>
      </c>
      <c r="B123" s="13" t="s">
        <v>212</v>
      </c>
      <c r="C123" s="13" t="s">
        <v>144</v>
      </c>
      <c r="D123" s="13" t="s">
        <v>130</v>
      </c>
      <c r="E123" s="14">
        <v>1457742</v>
      </c>
      <c r="F123" s="15" t="s">
        <v>33</v>
      </c>
      <c r="G123" s="14">
        <v>116619</v>
      </c>
      <c r="H123" s="14">
        <f t="shared" si="4"/>
        <v>1574361</v>
      </c>
      <c r="I123" s="13" t="s">
        <v>101</v>
      </c>
      <c r="J123" s="13" t="s">
        <v>89</v>
      </c>
      <c r="K123" s="7" t="s">
        <v>239</v>
      </c>
    </row>
    <row r="124" spans="1:11" hidden="1" x14ac:dyDescent="0.25">
      <c r="A124" s="12">
        <v>45523</v>
      </c>
      <c r="B124" s="13" t="s">
        <v>213</v>
      </c>
      <c r="C124" s="13" t="s">
        <v>144</v>
      </c>
      <c r="D124" s="13" t="s">
        <v>59</v>
      </c>
      <c r="E124" s="14">
        <v>870583</v>
      </c>
      <c r="F124" s="15" t="s">
        <v>33</v>
      </c>
      <c r="G124" s="14">
        <v>69647</v>
      </c>
      <c r="H124" s="14">
        <f t="shared" si="4"/>
        <v>940230</v>
      </c>
      <c r="I124" s="13" t="s">
        <v>101</v>
      </c>
      <c r="J124" s="13" t="s">
        <v>89</v>
      </c>
      <c r="K124" s="7" t="s">
        <v>239</v>
      </c>
    </row>
    <row r="125" spans="1:11" hidden="1" x14ac:dyDescent="0.25">
      <c r="A125" s="12">
        <v>45524</v>
      </c>
      <c r="B125" s="13" t="s">
        <v>214</v>
      </c>
      <c r="C125" s="13" t="s">
        <v>57</v>
      </c>
      <c r="D125" s="13" t="s">
        <v>215</v>
      </c>
      <c r="E125" s="14">
        <v>-316518</v>
      </c>
      <c r="F125" s="15" t="s">
        <v>33</v>
      </c>
      <c r="G125" s="14">
        <v>-25321</v>
      </c>
      <c r="H125" s="14">
        <f t="shared" si="4"/>
        <v>-341839</v>
      </c>
      <c r="I125" s="13" t="s">
        <v>101</v>
      </c>
      <c r="J125" s="13" t="s">
        <v>89</v>
      </c>
      <c r="K125" s="7" t="s">
        <v>239</v>
      </c>
    </row>
    <row r="126" spans="1:11" hidden="1" x14ac:dyDescent="0.25">
      <c r="A126" s="12">
        <v>45524</v>
      </c>
      <c r="B126" s="13" t="s">
        <v>216</v>
      </c>
      <c r="C126" s="13" t="s">
        <v>57</v>
      </c>
      <c r="D126" s="13" t="s">
        <v>217</v>
      </c>
      <c r="E126" s="14">
        <v>-258684</v>
      </c>
      <c r="F126" s="15" t="s">
        <v>33</v>
      </c>
      <c r="G126" s="14">
        <v>-20695</v>
      </c>
      <c r="H126" s="14">
        <f t="shared" si="4"/>
        <v>-279379</v>
      </c>
      <c r="I126" s="13" t="s">
        <v>101</v>
      </c>
      <c r="J126" s="13" t="s">
        <v>89</v>
      </c>
      <c r="K126" s="7" t="s">
        <v>239</v>
      </c>
    </row>
    <row r="127" spans="1:11" hidden="1" x14ac:dyDescent="0.25">
      <c r="A127" s="12">
        <v>45524</v>
      </c>
      <c r="B127" s="13" t="s">
        <v>218</v>
      </c>
      <c r="C127" s="13" t="s">
        <v>57</v>
      </c>
      <c r="D127" s="13" t="s">
        <v>219</v>
      </c>
      <c r="E127" s="14">
        <v>-422396</v>
      </c>
      <c r="F127" s="15" t="s">
        <v>33</v>
      </c>
      <c r="G127" s="14">
        <v>-33791</v>
      </c>
      <c r="H127" s="14">
        <f t="shared" si="4"/>
        <v>-456187</v>
      </c>
      <c r="I127" s="13" t="s">
        <v>101</v>
      </c>
      <c r="J127" s="13" t="s">
        <v>89</v>
      </c>
      <c r="K127" s="7" t="s">
        <v>239</v>
      </c>
    </row>
    <row r="128" spans="1:11" hidden="1" x14ac:dyDescent="0.25">
      <c r="A128" s="12">
        <v>45524</v>
      </c>
      <c r="B128" s="13" t="s">
        <v>220</v>
      </c>
      <c r="C128" s="13" t="s">
        <v>57</v>
      </c>
      <c r="D128" s="13" t="s">
        <v>221</v>
      </c>
      <c r="E128" s="14">
        <v>-258507</v>
      </c>
      <c r="F128" s="15" t="s">
        <v>33</v>
      </c>
      <c r="G128" s="14">
        <v>-20681</v>
      </c>
      <c r="H128" s="14">
        <f t="shared" si="4"/>
        <v>-279188</v>
      </c>
      <c r="I128" s="13" t="s">
        <v>101</v>
      </c>
      <c r="J128" s="13" t="s">
        <v>89</v>
      </c>
      <c r="K128" s="7" t="s">
        <v>239</v>
      </c>
    </row>
    <row r="129" spans="1:11" hidden="1" x14ac:dyDescent="0.25">
      <c r="A129" s="12">
        <v>45527</v>
      </c>
      <c r="B129" s="13" t="s">
        <v>222</v>
      </c>
      <c r="C129" s="13" t="s">
        <v>144</v>
      </c>
      <c r="D129" s="13" t="s">
        <v>34</v>
      </c>
      <c r="E129" s="14">
        <v>1566235</v>
      </c>
      <c r="F129" s="15" t="s">
        <v>33</v>
      </c>
      <c r="G129" s="14">
        <v>125299</v>
      </c>
      <c r="H129" s="14">
        <f t="shared" si="4"/>
        <v>1691534</v>
      </c>
      <c r="I129" s="13" t="s">
        <v>101</v>
      </c>
      <c r="J129" s="13" t="s">
        <v>89</v>
      </c>
      <c r="K129" s="7" t="s">
        <v>239</v>
      </c>
    </row>
    <row r="130" spans="1:11" hidden="1" x14ac:dyDescent="0.25">
      <c r="A130" s="12">
        <v>45540</v>
      </c>
      <c r="B130" s="13" t="s">
        <v>224</v>
      </c>
      <c r="C130" s="13" t="s">
        <v>144</v>
      </c>
      <c r="D130" s="13" t="s">
        <v>225</v>
      </c>
      <c r="E130" s="14">
        <v>1192290</v>
      </c>
      <c r="F130" s="15" t="s">
        <v>33</v>
      </c>
      <c r="G130" s="14">
        <v>95383</v>
      </c>
      <c r="H130" s="14">
        <f>+E130+G130</f>
        <v>1287673</v>
      </c>
      <c r="I130" s="13" t="s">
        <v>101</v>
      </c>
      <c r="J130" s="13" t="s">
        <v>89</v>
      </c>
      <c r="K130" s="7" t="s">
        <v>240</v>
      </c>
    </row>
    <row r="131" spans="1:11" hidden="1" x14ac:dyDescent="0.25">
      <c r="A131" s="12">
        <v>45540</v>
      </c>
      <c r="B131" s="13" t="s">
        <v>226</v>
      </c>
      <c r="C131" s="13" t="s">
        <v>144</v>
      </c>
      <c r="D131" s="13" t="s">
        <v>227</v>
      </c>
      <c r="E131" s="14">
        <v>296475</v>
      </c>
      <c r="F131" s="15" t="s">
        <v>33</v>
      </c>
      <c r="G131" s="14">
        <v>23718</v>
      </c>
      <c r="H131" s="14">
        <f t="shared" ref="H131:H140" si="5">+E131+G131</f>
        <v>320193</v>
      </c>
      <c r="I131" s="13" t="s">
        <v>101</v>
      </c>
      <c r="J131" s="13" t="s">
        <v>89</v>
      </c>
      <c r="K131" s="7" t="s">
        <v>240</v>
      </c>
    </row>
    <row r="132" spans="1:11" hidden="1" x14ac:dyDescent="0.25">
      <c r="A132" s="12">
        <v>45540</v>
      </c>
      <c r="B132" s="13" t="s">
        <v>228</v>
      </c>
      <c r="C132" s="13" t="s">
        <v>144</v>
      </c>
      <c r="D132" s="13" t="s">
        <v>229</v>
      </c>
      <c r="E132" s="14">
        <v>795455</v>
      </c>
      <c r="F132" s="15" t="s">
        <v>33</v>
      </c>
      <c r="G132" s="14">
        <v>63636</v>
      </c>
      <c r="H132" s="14">
        <f t="shared" si="5"/>
        <v>859091</v>
      </c>
      <c r="I132" s="13" t="s">
        <v>101</v>
      </c>
      <c r="J132" s="13" t="s">
        <v>89</v>
      </c>
      <c r="K132" s="7" t="s">
        <v>240</v>
      </c>
    </row>
    <row r="133" spans="1:11" hidden="1" x14ac:dyDescent="0.25">
      <c r="A133" s="12">
        <v>45541</v>
      </c>
      <c r="B133" s="13" t="s">
        <v>230</v>
      </c>
      <c r="C133" s="13" t="s">
        <v>144</v>
      </c>
      <c r="D133" s="13" t="s">
        <v>130</v>
      </c>
      <c r="E133" s="14">
        <v>1385053</v>
      </c>
      <c r="F133" s="15" t="s">
        <v>33</v>
      </c>
      <c r="G133" s="14">
        <v>110804</v>
      </c>
      <c r="H133" s="14">
        <f t="shared" si="5"/>
        <v>1495857</v>
      </c>
      <c r="I133" s="13" t="s">
        <v>101</v>
      </c>
      <c r="J133" s="13" t="s">
        <v>89</v>
      </c>
      <c r="K133" s="7" t="s">
        <v>240</v>
      </c>
    </row>
    <row r="134" spans="1:11" hidden="1" x14ac:dyDescent="0.25">
      <c r="A134" s="12">
        <v>45542</v>
      </c>
      <c r="B134" s="13" t="s">
        <v>231</v>
      </c>
      <c r="C134" s="13" t="s">
        <v>144</v>
      </c>
      <c r="D134" s="13" t="s">
        <v>59</v>
      </c>
      <c r="E134" s="14">
        <v>1279710</v>
      </c>
      <c r="F134" s="15" t="s">
        <v>33</v>
      </c>
      <c r="G134" s="14">
        <v>102377</v>
      </c>
      <c r="H134" s="14">
        <f t="shared" si="5"/>
        <v>1382087</v>
      </c>
      <c r="I134" s="13" t="s">
        <v>101</v>
      </c>
      <c r="J134" s="13" t="s">
        <v>89</v>
      </c>
      <c r="K134" s="7" t="s">
        <v>240</v>
      </c>
    </row>
    <row r="135" spans="1:11" hidden="1" x14ac:dyDescent="0.25">
      <c r="A135" s="12">
        <v>45546</v>
      </c>
      <c r="B135" s="13" t="s">
        <v>232</v>
      </c>
      <c r="C135" s="13" t="s">
        <v>57</v>
      </c>
      <c r="D135" s="13" t="s">
        <v>233</v>
      </c>
      <c r="E135" s="14">
        <v>-633284</v>
      </c>
      <c r="F135" s="15" t="s">
        <v>33</v>
      </c>
      <c r="G135" s="14">
        <v>-50663</v>
      </c>
      <c r="H135" s="14">
        <f t="shared" si="5"/>
        <v>-683947</v>
      </c>
      <c r="I135" s="13" t="s">
        <v>101</v>
      </c>
      <c r="J135" s="13" t="s">
        <v>89</v>
      </c>
      <c r="K135" s="7" t="s">
        <v>240</v>
      </c>
    </row>
    <row r="136" spans="1:11" hidden="1" x14ac:dyDescent="0.25">
      <c r="A136" s="12">
        <v>45555</v>
      </c>
      <c r="B136" s="17" t="s">
        <v>234</v>
      </c>
      <c r="C136" s="13" t="s">
        <v>144</v>
      </c>
      <c r="D136" s="17" t="s">
        <v>235</v>
      </c>
      <c r="E136" s="14">
        <v>2416320</v>
      </c>
      <c r="F136" s="15" t="s">
        <v>33</v>
      </c>
      <c r="G136" s="14">
        <v>193306</v>
      </c>
      <c r="H136" s="14">
        <f t="shared" si="5"/>
        <v>2609626</v>
      </c>
      <c r="I136" s="13" t="s">
        <v>101</v>
      </c>
      <c r="J136" s="13" t="s">
        <v>89</v>
      </c>
      <c r="K136" s="7" t="s">
        <v>294</v>
      </c>
    </row>
    <row r="137" spans="1:11" hidden="1" x14ac:dyDescent="0.25">
      <c r="A137" s="12">
        <v>45561</v>
      </c>
      <c r="B137" s="13" t="s">
        <v>236</v>
      </c>
      <c r="C137" s="13" t="s">
        <v>144</v>
      </c>
      <c r="D137" s="13" t="s">
        <v>34</v>
      </c>
      <c r="E137" s="14">
        <v>1653222</v>
      </c>
      <c r="F137" s="15" t="s">
        <v>33</v>
      </c>
      <c r="G137" s="14">
        <v>132258</v>
      </c>
      <c r="H137" s="14">
        <f t="shared" si="5"/>
        <v>1785480</v>
      </c>
      <c r="I137" s="13" t="s">
        <v>101</v>
      </c>
      <c r="J137" s="13" t="s">
        <v>89</v>
      </c>
      <c r="K137" s="7" t="s">
        <v>240</v>
      </c>
    </row>
    <row r="138" spans="1:11" hidden="1" x14ac:dyDescent="0.25">
      <c r="A138" s="12">
        <v>45561</v>
      </c>
      <c r="B138" s="13" t="s">
        <v>237</v>
      </c>
      <c r="C138" s="13" t="s">
        <v>144</v>
      </c>
      <c r="D138" s="13" t="s">
        <v>67</v>
      </c>
      <c r="E138" s="14">
        <v>1368136</v>
      </c>
      <c r="F138" s="15" t="s">
        <v>33</v>
      </c>
      <c r="G138" s="14">
        <v>109451</v>
      </c>
      <c r="H138" s="14">
        <f t="shared" si="5"/>
        <v>1477587</v>
      </c>
      <c r="I138" s="13" t="s">
        <v>101</v>
      </c>
      <c r="J138" s="13" t="s">
        <v>89</v>
      </c>
      <c r="K138" s="7" t="s">
        <v>240</v>
      </c>
    </row>
    <row r="139" spans="1:11" hidden="1" x14ac:dyDescent="0.25">
      <c r="A139" s="12">
        <v>45561</v>
      </c>
      <c r="B139" s="13" t="s">
        <v>238</v>
      </c>
      <c r="C139" s="13" t="s">
        <v>144</v>
      </c>
      <c r="D139" s="13" t="s">
        <v>59</v>
      </c>
      <c r="E139" s="14">
        <v>810064</v>
      </c>
      <c r="F139" s="15" t="s">
        <v>33</v>
      </c>
      <c r="G139" s="14">
        <v>64805</v>
      </c>
      <c r="H139" s="14">
        <f t="shared" si="5"/>
        <v>874869</v>
      </c>
      <c r="I139" s="13" t="s">
        <v>101</v>
      </c>
      <c r="J139" s="13" t="s">
        <v>89</v>
      </c>
      <c r="K139" s="7" t="s">
        <v>240</v>
      </c>
    </row>
    <row r="140" spans="1:11" hidden="1" x14ac:dyDescent="0.25">
      <c r="A140" s="1">
        <v>45588</v>
      </c>
      <c r="B140" s="16" t="s">
        <v>241</v>
      </c>
      <c r="C140" s="7" t="s">
        <v>180</v>
      </c>
      <c r="D140" s="13" t="s">
        <v>295</v>
      </c>
      <c r="E140" s="14">
        <v>-101408</v>
      </c>
      <c r="F140" s="15" t="s">
        <v>33</v>
      </c>
      <c r="G140" s="14">
        <v>-8113</v>
      </c>
      <c r="H140" s="14">
        <f t="shared" si="5"/>
        <v>-109521</v>
      </c>
      <c r="I140" s="13" t="s">
        <v>101</v>
      </c>
      <c r="J140" s="13" t="s">
        <v>89</v>
      </c>
      <c r="K140" s="7" t="s">
        <v>240</v>
      </c>
    </row>
    <row r="141" spans="1:11" hidden="1" x14ac:dyDescent="0.25">
      <c r="A141" s="1">
        <v>45570</v>
      </c>
      <c r="B141" s="7" t="s">
        <v>242</v>
      </c>
      <c r="C141" s="7" t="s">
        <v>57</v>
      </c>
      <c r="D141" s="7" t="s">
        <v>243</v>
      </c>
      <c r="E141" s="6">
        <v>-248646</v>
      </c>
      <c r="F141" s="8" t="s">
        <v>33</v>
      </c>
      <c r="G141" s="6">
        <v>-19891</v>
      </c>
      <c r="H141" s="6">
        <f>+E141+G141</f>
        <v>-268537</v>
      </c>
      <c r="I141" s="7" t="s">
        <v>101</v>
      </c>
      <c r="J141" s="7" t="s">
        <v>89</v>
      </c>
      <c r="K141" s="7" t="s">
        <v>271</v>
      </c>
    </row>
    <row r="142" spans="1:11" hidden="1" x14ac:dyDescent="0.25">
      <c r="A142" s="1">
        <v>45570</v>
      </c>
      <c r="B142" s="7" t="s">
        <v>244</v>
      </c>
      <c r="C142" s="7" t="s">
        <v>57</v>
      </c>
      <c r="D142" s="7" t="s">
        <v>243</v>
      </c>
      <c r="E142" s="6">
        <v>-423228</v>
      </c>
      <c r="F142" s="8" t="s">
        <v>33</v>
      </c>
      <c r="G142" s="6">
        <v>-33858</v>
      </c>
      <c r="H142" s="6">
        <f t="shared" ref="H142:H195" si="6">+E142+G142</f>
        <v>-457086</v>
      </c>
      <c r="I142" s="7" t="s">
        <v>101</v>
      </c>
      <c r="J142" s="7" t="s">
        <v>89</v>
      </c>
      <c r="K142" s="7" t="s">
        <v>271</v>
      </c>
    </row>
    <row r="143" spans="1:11" hidden="1" x14ac:dyDescent="0.25">
      <c r="A143" s="1">
        <v>45570</v>
      </c>
      <c r="B143" s="7" t="s">
        <v>245</v>
      </c>
      <c r="C143" s="7" t="s">
        <v>57</v>
      </c>
      <c r="D143" s="7" t="s">
        <v>243</v>
      </c>
      <c r="E143" s="6">
        <v>-484359</v>
      </c>
      <c r="F143" s="8" t="s">
        <v>33</v>
      </c>
      <c r="G143" s="6">
        <v>-38749</v>
      </c>
      <c r="H143" s="6">
        <f t="shared" si="6"/>
        <v>-523108</v>
      </c>
      <c r="I143" s="7" t="s">
        <v>101</v>
      </c>
      <c r="J143" s="7" t="s">
        <v>89</v>
      </c>
      <c r="K143" s="7" t="s">
        <v>271</v>
      </c>
    </row>
    <row r="144" spans="1:11" hidden="1" x14ac:dyDescent="0.25">
      <c r="A144" s="1">
        <v>45570</v>
      </c>
      <c r="B144" s="7" t="s">
        <v>246</v>
      </c>
      <c r="C144" s="7" t="s">
        <v>57</v>
      </c>
      <c r="D144" s="7" t="s">
        <v>247</v>
      </c>
      <c r="E144" s="6">
        <v>-471359</v>
      </c>
      <c r="F144" s="8" t="s">
        <v>33</v>
      </c>
      <c r="G144" s="6">
        <v>-37709</v>
      </c>
      <c r="H144" s="6">
        <f t="shared" si="6"/>
        <v>-509068</v>
      </c>
      <c r="I144" s="7" t="s">
        <v>101</v>
      </c>
      <c r="J144" s="7" t="s">
        <v>89</v>
      </c>
      <c r="K144" s="7" t="s">
        <v>271</v>
      </c>
    </row>
    <row r="145" spans="1:11" hidden="1" x14ac:dyDescent="0.25">
      <c r="A145" s="1">
        <v>45574</v>
      </c>
      <c r="B145" s="7" t="s">
        <v>248</v>
      </c>
      <c r="C145" s="7" t="s">
        <v>57</v>
      </c>
      <c r="D145" s="7" t="s">
        <v>233</v>
      </c>
      <c r="E145" s="6">
        <v>-43700</v>
      </c>
      <c r="F145" s="8" t="s">
        <v>33</v>
      </c>
      <c r="G145" s="6">
        <v>-3496</v>
      </c>
      <c r="H145" s="6">
        <f t="shared" si="6"/>
        <v>-47196</v>
      </c>
      <c r="I145" s="7" t="s">
        <v>101</v>
      </c>
      <c r="J145" s="7" t="s">
        <v>89</v>
      </c>
      <c r="K145" s="7" t="s">
        <v>271</v>
      </c>
    </row>
    <row r="146" spans="1:11" hidden="1" x14ac:dyDescent="0.25">
      <c r="A146" s="1">
        <v>45574</v>
      </c>
      <c r="B146" s="7" t="s">
        <v>249</v>
      </c>
      <c r="C146" s="7" t="s">
        <v>144</v>
      </c>
      <c r="D146" s="7" t="s">
        <v>34</v>
      </c>
      <c r="E146" s="6">
        <v>789364</v>
      </c>
      <c r="F146" s="8" t="s">
        <v>33</v>
      </c>
      <c r="G146" s="6">
        <v>63149</v>
      </c>
      <c r="H146" s="6">
        <f t="shared" si="6"/>
        <v>852513</v>
      </c>
      <c r="I146" s="7" t="s">
        <v>101</v>
      </c>
      <c r="J146" s="7" t="s">
        <v>89</v>
      </c>
      <c r="K146" s="7" t="s">
        <v>271</v>
      </c>
    </row>
    <row r="147" spans="1:11" hidden="1" x14ac:dyDescent="0.25">
      <c r="A147" s="1">
        <v>45582</v>
      </c>
      <c r="B147" s="7" t="s">
        <v>250</v>
      </c>
      <c r="C147" s="7" t="s">
        <v>57</v>
      </c>
      <c r="D147" s="7" t="s">
        <v>251</v>
      </c>
      <c r="E147" s="6">
        <v>-70538</v>
      </c>
      <c r="F147" s="8" t="s">
        <v>33</v>
      </c>
      <c r="G147" s="6">
        <v>-5643</v>
      </c>
      <c r="H147" s="6">
        <f t="shared" si="6"/>
        <v>-76181</v>
      </c>
      <c r="I147" s="7" t="s">
        <v>101</v>
      </c>
      <c r="J147" s="7" t="s">
        <v>89</v>
      </c>
      <c r="K147" s="7" t="s">
        <v>271</v>
      </c>
    </row>
    <row r="148" spans="1:11" hidden="1" x14ac:dyDescent="0.25">
      <c r="A148" s="1">
        <v>45582</v>
      </c>
      <c r="B148" s="7" t="s">
        <v>252</v>
      </c>
      <c r="C148" s="7" t="s">
        <v>57</v>
      </c>
      <c r="D148" s="7" t="s">
        <v>253</v>
      </c>
      <c r="E148" s="6">
        <v>-211260</v>
      </c>
      <c r="F148" s="8" t="s">
        <v>33</v>
      </c>
      <c r="G148" s="6">
        <v>-16901</v>
      </c>
      <c r="H148" s="6">
        <f t="shared" si="6"/>
        <v>-228161</v>
      </c>
      <c r="I148" s="7" t="s">
        <v>101</v>
      </c>
      <c r="J148" s="7" t="s">
        <v>89</v>
      </c>
      <c r="K148" s="7" t="s">
        <v>271</v>
      </c>
    </row>
    <row r="149" spans="1:11" hidden="1" x14ac:dyDescent="0.25">
      <c r="A149" s="1">
        <v>45582</v>
      </c>
      <c r="B149" s="7" t="s">
        <v>254</v>
      </c>
      <c r="C149" s="7" t="s">
        <v>57</v>
      </c>
      <c r="D149" s="7" t="s">
        <v>255</v>
      </c>
      <c r="E149" s="6">
        <v>-380904</v>
      </c>
      <c r="F149" s="8" t="s">
        <v>33</v>
      </c>
      <c r="G149" s="6">
        <v>-30472</v>
      </c>
      <c r="H149" s="6">
        <f t="shared" si="6"/>
        <v>-411376</v>
      </c>
      <c r="I149" s="7" t="s">
        <v>101</v>
      </c>
      <c r="J149" s="7" t="s">
        <v>89</v>
      </c>
      <c r="K149" s="7" t="s">
        <v>271</v>
      </c>
    </row>
    <row r="150" spans="1:11" hidden="1" x14ac:dyDescent="0.25">
      <c r="A150" s="1">
        <v>45582</v>
      </c>
      <c r="B150" s="7" t="s">
        <v>256</v>
      </c>
      <c r="C150" s="7" t="s">
        <v>144</v>
      </c>
      <c r="D150" s="7" t="s">
        <v>67</v>
      </c>
      <c r="E150" s="6">
        <v>1700575</v>
      </c>
      <c r="F150" s="8" t="s">
        <v>33</v>
      </c>
      <c r="G150" s="6">
        <v>136046</v>
      </c>
      <c r="H150" s="6">
        <f t="shared" si="6"/>
        <v>1836621</v>
      </c>
      <c r="I150" s="7" t="s">
        <v>101</v>
      </c>
      <c r="J150" s="7" t="s">
        <v>89</v>
      </c>
      <c r="K150" s="7" t="s">
        <v>271</v>
      </c>
    </row>
    <row r="151" spans="1:11" hidden="1" x14ac:dyDescent="0.25">
      <c r="A151" s="1">
        <v>45586</v>
      </c>
      <c r="B151" s="7" t="s">
        <v>257</v>
      </c>
      <c r="C151" s="7" t="s">
        <v>144</v>
      </c>
      <c r="D151" s="7" t="s">
        <v>59</v>
      </c>
      <c r="E151" s="6">
        <v>745600</v>
      </c>
      <c r="F151" s="8" t="s">
        <v>33</v>
      </c>
      <c r="G151" s="6">
        <v>59648</v>
      </c>
      <c r="H151" s="6">
        <f t="shared" si="6"/>
        <v>805248</v>
      </c>
      <c r="I151" s="7" t="s">
        <v>101</v>
      </c>
      <c r="J151" s="7" t="s">
        <v>89</v>
      </c>
      <c r="K151" s="7" t="s">
        <v>271</v>
      </c>
    </row>
    <row r="152" spans="1:11" hidden="1" x14ac:dyDescent="0.25">
      <c r="A152" s="1">
        <v>45587</v>
      </c>
      <c r="B152" s="7" t="s">
        <v>258</v>
      </c>
      <c r="C152" s="7" t="s">
        <v>144</v>
      </c>
      <c r="D152" s="7" t="s">
        <v>34</v>
      </c>
      <c r="E152" s="6">
        <v>817075</v>
      </c>
      <c r="F152" s="8" t="s">
        <v>33</v>
      </c>
      <c r="G152" s="6">
        <v>65366</v>
      </c>
      <c r="H152" s="6">
        <f t="shared" si="6"/>
        <v>882441</v>
      </c>
      <c r="I152" s="7" t="s">
        <v>101</v>
      </c>
      <c r="J152" s="7" t="s">
        <v>89</v>
      </c>
      <c r="K152" s="7" t="s">
        <v>271</v>
      </c>
    </row>
    <row r="153" spans="1:11" hidden="1" x14ac:dyDescent="0.25">
      <c r="A153" s="1">
        <v>45593</v>
      </c>
      <c r="B153" s="7" t="s">
        <v>259</v>
      </c>
      <c r="C153" s="7" t="s">
        <v>144</v>
      </c>
      <c r="D153" s="7" t="s">
        <v>130</v>
      </c>
      <c r="E153" s="6">
        <v>1320644</v>
      </c>
      <c r="F153" s="8" t="s">
        <v>33</v>
      </c>
      <c r="G153" s="6">
        <v>105652</v>
      </c>
      <c r="H153" s="6">
        <f t="shared" si="6"/>
        <v>1426296</v>
      </c>
      <c r="I153" s="7" t="s">
        <v>101</v>
      </c>
      <c r="J153" s="7" t="s">
        <v>89</v>
      </c>
      <c r="K153" s="7" t="s">
        <v>271</v>
      </c>
    </row>
    <row r="154" spans="1:11" hidden="1" x14ac:dyDescent="0.25">
      <c r="A154" s="1">
        <v>45593</v>
      </c>
      <c r="B154" s="7" t="s">
        <v>260</v>
      </c>
      <c r="C154" s="7" t="s">
        <v>144</v>
      </c>
      <c r="D154" s="7" t="s">
        <v>141</v>
      </c>
      <c r="E154" s="6">
        <v>829612</v>
      </c>
      <c r="F154" s="8" t="s">
        <v>33</v>
      </c>
      <c r="G154" s="6">
        <v>66369</v>
      </c>
      <c r="H154" s="6">
        <f t="shared" si="6"/>
        <v>895981</v>
      </c>
      <c r="I154" s="7" t="s">
        <v>101</v>
      </c>
      <c r="J154" s="7" t="s">
        <v>89</v>
      </c>
      <c r="K154" s="7" t="s">
        <v>271</v>
      </c>
    </row>
    <row r="155" spans="1:11" hidden="1" x14ac:dyDescent="0.25">
      <c r="A155" s="1">
        <v>45595</v>
      </c>
      <c r="B155" s="7" t="s">
        <v>261</v>
      </c>
      <c r="C155" s="7" t="s">
        <v>144</v>
      </c>
      <c r="D155" s="7" t="s">
        <v>34</v>
      </c>
      <c r="E155" s="6">
        <v>860282</v>
      </c>
      <c r="F155" s="8" t="s">
        <v>33</v>
      </c>
      <c r="G155" s="6">
        <v>68823</v>
      </c>
      <c r="H155" s="6">
        <f t="shared" si="6"/>
        <v>929105</v>
      </c>
      <c r="I155" s="7" t="s">
        <v>101</v>
      </c>
      <c r="J155" s="7" t="s">
        <v>89</v>
      </c>
      <c r="K155" s="7" t="s">
        <v>271</v>
      </c>
    </row>
    <row r="156" spans="1:11" hidden="1" x14ac:dyDescent="0.25">
      <c r="A156" s="1">
        <v>45596</v>
      </c>
      <c r="B156" s="7" t="s">
        <v>262</v>
      </c>
      <c r="C156" s="7" t="s">
        <v>57</v>
      </c>
      <c r="D156" s="7" t="s">
        <v>233</v>
      </c>
      <c r="E156" s="6">
        <v>-352690</v>
      </c>
      <c r="F156" s="8" t="s">
        <v>33</v>
      </c>
      <c r="G156" s="6">
        <v>-28215</v>
      </c>
      <c r="H156" s="6">
        <f t="shared" si="6"/>
        <v>-380905</v>
      </c>
      <c r="I156" s="7" t="s">
        <v>101</v>
      </c>
      <c r="J156" s="7" t="s">
        <v>89</v>
      </c>
      <c r="K156" s="7" t="s">
        <v>271</v>
      </c>
    </row>
    <row r="157" spans="1:11" hidden="1" x14ac:dyDescent="0.25">
      <c r="A157" s="1">
        <v>45596</v>
      </c>
      <c r="B157" s="7" t="s">
        <v>263</v>
      </c>
      <c r="C157" s="7" t="s">
        <v>57</v>
      </c>
      <c r="D157" s="7" t="s">
        <v>233</v>
      </c>
      <c r="E157" s="6">
        <v>-43700</v>
      </c>
      <c r="F157" s="8" t="s">
        <v>33</v>
      </c>
      <c r="G157" s="6">
        <v>-3496</v>
      </c>
      <c r="H157" s="6">
        <f t="shared" si="6"/>
        <v>-47196</v>
      </c>
      <c r="I157" s="7" t="s">
        <v>101</v>
      </c>
      <c r="J157" s="7" t="s">
        <v>89</v>
      </c>
      <c r="K157" s="7" t="s">
        <v>271</v>
      </c>
    </row>
    <row r="158" spans="1:11" hidden="1" x14ac:dyDescent="0.25">
      <c r="A158" s="1">
        <v>45596</v>
      </c>
      <c r="B158" s="7" t="s">
        <v>264</v>
      </c>
      <c r="C158" s="7" t="s">
        <v>57</v>
      </c>
      <c r="D158" s="7" t="s">
        <v>265</v>
      </c>
      <c r="E158" s="6">
        <v>-450872</v>
      </c>
      <c r="F158" s="8" t="s">
        <v>33</v>
      </c>
      <c r="G158" s="6">
        <v>-36070</v>
      </c>
      <c r="H158" s="6">
        <f t="shared" si="6"/>
        <v>-486942</v>
      </c>
      <c r="I158" s="7" t="s">
        <v>101</v>
      </c>
      <c r="J158" s="7" t="s">
        <v>89</v>
      </c>
      <c r="K158" s="7" t="s">
        <v>271</v>
      </c>
    </row>
    <row r="159" spans="1:11" hidden="1" x14ac:dyDescent="0.25">
      <c r="A159" s="1">
        <v>45596</v>
      </c>
      <c r="B159" s="7" t="s">
        <v>266</v>
      </c>
      <c r="C159" s="7" t="s">
        <v>57</v>
      </c>
      <c r="D159" s="7" t="s">
        <v>267</v>
      </c>
      <c r="E159" s="6">
        <v>-327256</v>
      </c>
      <c r="F159" s="8" t="s">
        <v>33</v>
      </c>
      <c r="G159" s="6">
        <v>-26181</v>
      </c>
      <c r="H159" s="6">
        <f t="shared" si="6"/>
        <v>-353437</v>
      </c>
      <c r="I159" s="7" t="s">
        <v>101</v>
      </c>
      <c r="J159" s="7" t="s">
        <v>89</v>
      </c>
      <c r="K159" s="7" t="s">
        <v>271</v>
      </c>
    </row>
    <row r="160" spans="1:11" hidden="1" x14ac:dyDescent="0.25">
      <c r="A160" s="1">
        <v>45596</v>
      </c>
      <c r="B160" s="7" t="s">
        <v>268</v>
      </c>
      <c r="C160" s="7" t="s">
        <v>57</v>
      </c>
      <c r="D160" s="7" t="s">
        <v>269</v>
      </c>
      <c r="E160" s="6">
        <v>-47672</v>
      </c>
      <c r="F160" s="8" t="s">
        <v>33</v>
      </c>
      <c r="G160" s="6">
        <v>-3814</v>
      </c>
      <c r="H160" s="6">
        <f t="shared" si="6"/>
        <v>-51486</v>
      </c>
      <c r="I160" s="7" t="s">
        <v>101</v>
      </c>
      <c r="J160" s="7" t="s">
        <v>89</v>
      </c>
      <c r="K160" s="7" t="s">
        <v>271</v>
      </c>
    </row>
    <row r="161" spans="1:11" hidden="1" x14ac:dyDescent="0.25">
      <c r="A161" s="1">
        <v>45596</v>
      </c>
      <c r="B161" s="20"/>
      <c r="D161" s="18" t="s">
        <v>270</v>
      </c>
      <c r="H161" s="6">
        <v>-8113</v>
      </c>
      <c r="K161" s="7" t="s">
        <v>271</v>
      </c>
    </row>
    <row r="162" spans="1:11" hidden="1" x14ac:dyDescent="0.25">
      <c r="A162" s="1">
        <v>45597</v>
      </c>
      <c r="B162" s="7" t="s">
        <v>272</v>
      </c>
      <c r="C162" s="7" t="s">
        <v>144</v>
      </c>
      <c r="D162" s="7" t="s">
        <v>59</v>
      </c>
      <c r="E162" s="6">
        <v>1100448</v>
      </c>
      <c r="F162" s="8" t="s">
        <v>33</v>
      </c>
      <c r="G162" s="6">
        <v>88036</v>
      </c>
      <c r="H162" s="6">
        <f t="shared" si="6"/>
        <v>1188484</v>
      </c>
      <c r="I162" s="7" t="s">
        <v>101</v>
      </c>
      <c r="J162" s="7" t="s">
        <v>89</v>
      </c>
      <c r="K162" s="7" t="s">
        <v>283</v>
      </c>
    </row>
    <row r="163" spans="1:11" hidden="1" x14ac:dyDescent="0.25">
      <c r="A163" s="1">
        <v>45604</v>
      </c>
      <c r="B163" s="7" t="s">
        <v>273</v>
      </c>
      <c r="C163" s="7" t="s">
        <v>144</v>
      </c>
      <c r="D163" s="7" t="s">
        <v>67</v>
      </c>
      <c r="E163" s="6">
        <v>1522448</v>
      </c>
      <c r="F163" s="8" t="s">
        <v>33</v>
      </c>
      <c r="G163" s="6">
        <v>121796</v>
      </c>
      <c r="H163" s="6">
        <f t="shared" si="6"/>
        <v>1644244</v>
      </c>
      <c r="I163" s="7" t="s">
        <v>101</v>
      </c>
      <c r="J163" s="7" t="s">
        <v>89</v>
      </c>
      <c r="K163" s="7" t="s">
        <v>283</v>
      </c>
    </row>
    <row r="164" spans="1:11" hidden="1" x14ac:dyDescent="0.25">
      <c r="A164" s="1">
        <v>45607</v>
      </c>
      <c r="B164" s="7" t="s">
        <v>274</v>
      </c>
      <c r="C164" s="7" t="s">
        <v>144</v>
      </c>
      <c r="D164" s="7" t="s">
        <v>34</v>
      </c>
      <c r="E164" s="6">
        <v>1393000</v>
      </c>
      <c r="F164" s="8" t="s">
        <v>33</v>
      </c>
      <c r="G164" s="6">
        <v>111440</v>
      </c>
      <c r="H164" s="6">
        <f t="shared" si="6"/>
        <v>1504440</v>
      </c>
      <c r="I164" s="7" t="s">
        <v>101</v>
      </c>
      <c r="J164" s="7" t="s">
        <v>89</v>
      </c>
      <c r="K164" s="7" t="s">
        <v>283</v>
      </c>
    </row>
    <row r="165" spans="1:11" hidden="1" x14ac:dyDescent="0.25">
      <c r="A165" s="1">
        <v>45615</v>
      </c>
      <c r="B165" s="7" t="s">
        <v>275</v>
      </c>
      <c r="C165" s="7" t="s">
        <v>144</v>
      </c>
      <c r="D165" s="7" t="s">
        <v>59</v>
      </c>
      <c r="E165" s="6">
        <v>1493107</v>
      </c>
      <c r="F165" s="8" t="s">
        <v>33</v>
      </c>
      <c r="G165" s="6">
        <v>119449</v>
      </c>
      <c r="H165" s="6">
        <f t="shared" si="6"/>
        <v>1612556</v>
      </c>
      <c r="I165" s="7" t="s">
        <v>101</v>
      </c>
      <c r="J165" s="7" t="s">
        <v>89</v>
      </c>
      <c r="K165" s="7" t="s">
        <v>283</v>
      </c>
    </row>
    <row r="166" spans="1:11" hidden="1" x14ac:dyDescent="0.25">
      <c r="A166" s="1">
        <v>45621</v>
      </c>
      <c r="B166" s="7" t="s">
        <v>276</v>
      </c>
      <c r="C166" s="7" t="s">
        <v>144</v>
      </c>
      <c r="D166" s="7" t="s">
        <v>59</v>
      </c>
      <c r="E166" s="6">
        <v>729480</v>
      </c>
      <c r="F166" s="8" t="s">
        <v>33</v>
      </c>
      <c r="G166" s="6">
        <v>58358</v>
      </c>
      <c r="H166" s="6">
        <f t="shared" si="6"/>
        <v>787838</v>
      </c>
      <c r="I166" s="7" t="s">
        <v>101</v>
      </c>
      <c r="J166" s="7" t="s">
        <v>89</v>
      </c>
      <c r="K166" s="7" t="s">
        <v>283</v>
      </c>
    </row>
    <row r="167" spans="1:11" hidden="1" x14ac:dyDescent="0.25">
      <c r="A167" s="1">
        <v>45623</v>
      </c>
      <c r="B167" s="7" t="s">
        <v>277</v>
      </c>
      <c r="C167" s="7" t="s">
        <v>144</v>
      </c>
      <c r="D167" s="7" t="s">
        <v>34</v>
      </c>
      <c r="E167" s="6">
        <v>1164355</v>
      </c>
      <c r="F167" s="8" t="s">
        <v>33</v>
      </c>
      <c r="G167" s="6">
        <v>93148</v>
      </c>
      <c r="H167" s="6">
        <f t="shared" si="6"/>
        <v>1257503</v>
      </c>
      <c r="I167" s="7" t="s">
        <v>101</v>
      </c>
      <c r="J167" s="7" t="s">
        <v>89</v>
      </c>
      <c r="K167" s="7" t="s">
        <v>283</v>
      </c>
    </row>
    <row r="168" spans="1:11" hidden="1" x14ac:dyDescent="0.25">
      <c r="A168" s="1">
        <v>45624</v>
      </c>
      <c r="B168" s="7" t="s">
        <v>278</v>
      </c>
      <c r="C168" s="7" t="s">
        <v>144</v>
      </c>
      <c r="D168" s="7" t="s">
        <v>130</v>
      </c>
      <c r="E168" s="6">
        <v>651569</v>
      </c>
      <c r="F168" s="8" t="s">
        <v>33</v>
      </c>
      <c r="G168" s="6">
        <v>52126</v>
      </c>
      <c r="H168" s="6">
        <f t="shared" si="6"/>
        <v>703695</v>
      </c>
      <c r="I168" s="7" t="s">
        <v>101</v>
      </c>
      <c r="J168" s="7" t="s">
        <v>89</v>
      </c>
      <c r="K168" s="7" t="s">
        <v>283</v>
      </c>
    </row>
    <row r="169" spans="1:11" hidden="1" x14ac:dyDescent="0.25">
      <c r="A169" s="1">
        <v>45625</v>
      </c>
      <c r="B169" s="7" t="s">
        <v>279</v>
      </c>
      <c r="C169" s="7" t="s">
        <v>57</v>
      </c>
      <c r="D169" s="7" t="s">
        <v>280</v>
      </c>
      <c r="E169" s="6">
        <v>-521862</v>
      </c>
      <c r="F169" s="8" t="s">
        <v>33</v>
      </c>
      <c r="G169" s="6">
        <v>-41748</v>
      </c>
      <c r="H169" s="6">
        <f t="shared" si="6"/>
        <v>-563610</v>
      </c>
      <c r="I169" s="7" t="s">
        <v>101</v>
      </c>
      <c r="J169" s="7" t="s">
        <v>89</v>
      </c>
      <c r="K169" s="7" t="s">
        <v>283</v>
      </c>
    </row>
    <row r="170" spans="1:11" hidden="1" x14ac:dyDescent="0.25">
      <c r="A170" s="1">
        <v>45625</v>
      </c>
      <c r="B170" s="7" t="s">
        <v>281</v>
      </c>
      <c r="C170" s="7" t="s">
        <v>144</v>
      </c>
      <c r="D170" s="7" t="s">
        <v>67</v>
      </c>
      <c r="E170" s="6">
        <v>1177662</v>
      </c>
      <c r="F170" s="8" t="s">
        <v>33</v>
      </c>
      <c r="G170" s="6">
        <v>94213</v>
      </c>
      <c r="H170" s="6">
        <f t="shared" si="6"/>
        <v>1271875</v>
      </c>
      <c r="I170" s="7" t="s">
        <v>101</v>
      </c>
      <c r="J170" s="7" t="s">
        <v>89</v>
      </c>
      <c r="K170" s="7" t="s">
        <v>283</v>
      </c>
    </row>
    <row r="171" spans="1:11" hidden="1" x14ac:dyDescent="0.25">
      <c r="A171" s="1">
        <v>45629</v>
      </c>
      <c r="B171" s="16" t="s">
        <v>284</v>
      </c>
      <c r="C171" s="7" t="s">
        <v>144</v>
      </c>
      <c r="D171" s="16" t="s">
        <v>285</v>
      </c>
      <c r="E171" s="6">
        <v>1445235</v>
      </c>
      <c r="F171" s="8" t="s">
        <v>33</v>
      </c>
      <c r="G171" s="6">
        <v>115619</v>
      </c>
      <c r="H171" s="6">
        <f t="shared" si="6"/>
        <v>1560854</v>
      </c>
      <c r="I171" s="7" t="s">
        <v>101</v>
      </c>
      <c r="J171" s="7" t="s">
        <v>89</v>
      </c>
      <c r="K171" s="7" t="s">
        <v>293</v>
      </c>
    </row>
    <row r="172" spans="1:11" hidden="1" x14ac:dyDescent="0.25">
      <c r="A172" s="1">
        <v>45631</v>
      </c>
      <c r="B172" s="7" t="s">
        <v>286</v>
      </c>
      <c r="C172" s="7" t="s">
        <v>144</v>
      </c>
      <c r="D172" s="7" t="s">
        <v>59</v>
      </c>
      <c r="E172" s="6">
        <v>752346</v>
      </c>
      <c r="F172" s="8" t="s">
        <v>33</v>
      </c>
      <c r="G172" s="6">
        <v>60188</v>
      </c>
      <c r="H172" s="14">
        <f t="shared" si="6"/>
        <v>812534</v>
      </c>
      <c r="I172" s="7" t="s">
        <v>101</v>
      </c>
      <c r="J172" s="7" t="s">
        <v>89</v>
      </c>
      <c r="K172" s="24" t="s">
        <v>338</v>
      </c>
    </row>
    <row r="173" spans="1:11" hidden="1" x14ac:dyDescent="0.25">
      <c r="A173" s="1">
        <v>45632</v>
      </c>
      <c r="B173" s="7" t="s">
        <v>287</v>
      </c>
      <c r="C173" s="7" t="s">
        <v>144</v>
      </c>
      <c r="D173" s="7" t="s">
        <v>34</v>
      </c>
      <c r="E173" s="6">
        <v>809169</v>
      </c>
      <c r="F173" s="8" t="s">
        <v>33</v>
      </c>
      <c r="G173" s="6">
        <v>64734</v>
      </c>
      <c r="H173" s="14">
        <f t="shared" si="6"/>
        <v>873903</v>
      </c>
      <c r="I173" s="7" t="s">
        <v>101</v>
      </c>
      <c r="J173" s="7" t="s">
        <v>89</v>
      </c>
      <c r="K173" s="24" t="s">
        <v>338</v>
      </c>
    </row>
    <row r="174" spans="1:11" hidden="1" x14ac:dyDescent="0.25">
      <c r="A174" s="1">
        <v>45636</v>
      </c>
      <c r="B174" s="7" t="s">
        <v>288</v>
      </c>
      <c r="C174" s="7" t="s">
        <v>57</v>
      </c>
      <c r="D174" s="7" t="s">
        <v>233</v>
      </c>
      <c r="E174" s="6">
        <v>-269040</v>
      </c>
      <c r="F174" s="8" t="s">
        <v>33</v>
      </c>
      <c r="G174" s="6">
        <v>-21523</v>
      </c>
      <c r="H174" s="14">
        <f t="shared" si="6"/>
        <v>-290563</v>
      </c>
      <c r="I174" s="7" t="s">
        <v>101</v>
      </c>
      <c r="J174" s="7" t="s">
        <v>89</v>
      </c>
      <c r="K174" s="24" t="s">
        <v>338</v>
      </c>
    </row>
    <row r="175" spans="1:11" hidden="1" x14ac:dyDescent="0.25">
      <c r="A175" s="1">
        <v>45649</v>
      </c>
      <c r="B175" s="7" t="s">
        <v>289</v>
      </c>
      <c r="C175" s="7" t="s">
        <v>57</v>
      </c>
      <c r="D175" s="7" t="s">
        <v>243</v>
      </c>
      <c r="E175" s="6">
        <v>-81042</v>
      </c>
      <c r="F175" s="8" t="s">
        <v>33</v>
      </c>
      <c r="G175" s="6">
        <v>-6483</v>
      </c>
      <c r="H175" s="14">
        <f t="shared" si="6"/>
        <v>-87525</v>
      </c>
      <c r="I175" s="7" t="s">
        <v>101</v>
      </c>
      <c r="J175" s="7" t="s">
        <v>89</v>
      </c>
      <c r="K175" s="24" t="s">
        <v>338</v>
      </c>
    </row>
    <row r="176" spans="1:11" hidden="1" x14ac:dyDescent="0.25">
      <c r="A176" s="1">
        <v>45651</v>
      </c>
      <c r="B176" s="7" t="s">
        <v>290</v>
      </c>
      <c r="C176" s="7" t="s">
        <v>144</v>
      </c>
      <c r="D176" s="7" t="s">
        <v>34</v>
      </c>
      <c r="E176" s="6">
        <v>1882545</v>
      </c>
      <c r="F176" s="8" t="s">
        <v>33</v>
      </c>
      <c r="G176" s="6">
        <v>150604</v>
      </c>
      <c r="H176" s="14">
        <f t="shared" si="6"/>
        <v>2033149</v>
      </c>
      <c r="I176" s="7" t="s">
        <v>101</v>
      </c>
      <c r="J176" s="7" t="s">
        <v>89</v>
      </c>
      <c r="K176" s="24" t="s">
        <v>338</v>
      </c>
    </row>
    <row r="177" spans="1:11" hidden="1" x14ac:dyDescent="0.25">
      <c r="A177" s="1">
        <v>45653</v>
      </c>
      <c r="B177" s="7" t="s">
        <v>291</v>
      </c>
      <c r="C177" s="7" t="s">
        <v>144</v>
      </c>
      <c r="D177" s="7" t="s">
        <v>59</v>
      </c>
      <c r="E177" s="6">
        <v>1459706</v>
      </c>
      <c r="F177" s="8" t="s">
        <v>33</v>
      </c>
      <c r="G177" s="6">
        <v>116776</v>
      </c>
      <c r="H177" s="14">
        <f t="shared" si="6"/>
        <v>1576482</v>
      </c>
      <c r="I177" s="7" t="s">
        <v>101</v>
      </c>
      <c r="J177" s="7" t="s">
        <v>89</v>
      </c>
      <c r="K177" s="24" t="s">
        <v>338</v>
      </c>
    </row>
    <row r="178" spans="1:11" hidden="1" x14ac:dyDescent="0.25">
      <c r="A178" s="1">
        <v>45657</v>
      </c>
      <c r="B178" s="7" t="s">
        <v>292</v>
      </c>
      <c r="C178" s="7" t="s">
        <v>57</v>
      </c>
      <c r="D178" s="7" t="s">
        <v>233</v>
      </c>
      <c r="E178" s="6">
        <v>-81042</v>
      </c>
      <c r="F178" s="8" t="s">
        <v>33</v>
      </c>
      <c r="G178" s="6">
        <v>-6483</v>
      </c>
      <c r="H178" s="14">
        <f t="shared" si="6"/>
        <v>-87525</v>
      </c>
      <c r="I178" s="7" t="s">
        <v>101</v>
      </c>
      <c r="J178" s="7" t="s">
        <v>89</v>
      </c>
      <c r="K178" s="24" t="s">
        <v>338</v>
      </c>
    </row>
    <row r="179" spans="1:11" hidden="1" x14ac:dyDescent="0.25">
      <c r="A179" s="21">
        <v>45292</v>
      </c>
      <c r="B179" s="22"/>
      <c r="C179" s="22"/>
      <c r="D179" s="7" t="s">
        <v>159</v>
      </c>
      <c r="E179" s="6">
        <v>-290626.85185185185</v>
      </c>
      <c r="F179" s="8" t="s">
        <v>33</v>
      </c>
      <c r="G179" s="6">
        <f>+E179*F179</f>
        <v>-23250.14814814815</v>
      </c>
      <c r="H179" s="14">
        <v>-313877</v>
      </c>
      <c r="I179" s="7" t="s">
        <v>101</v>
      </c>
      <c r="J179" s="7" t="s">
        <v>89</v>
      </c>
      <c r="K179" s="24" t="s">
        <v>338</v>
      </c>
    </row>
    <row r="180" spans="1:11" hidden="1" x14ac:dyDescent="0.25">
      <c r="A180" s="1">
        <v>45706</v>
      </c>
      <c r="B180" s="7" t="s">
        <v>322</v>
      </c>
      <c r="C180" s="7" t="s">
        <v>324</v>
      </c>
      <c r="D180" s="7" t="s">
        <v>325</v>
      </c>
      <c r="E180" s="6">
        <v>-81996</v>
      </c>
      <c r="F180" s="7" t="s">
        <v>327</v>
      </c>
      <c r="G180" s="6">
        <v>-6560</v>
      </c>
      <c r="H180" s="14">
        <f t="shared" si="6"/>
        <v>-88556</v>
      </c>
      <c r="I180" s="13" t="s">
        <v>101</v>
      </c>
      <c r="J180" s="13" t="s">
        <v>89</v>
      </c>
      <c r="K180" s="24" t="s">
        <v>338</v>
      </c>
    </row>
    <row r="181" spans="1:11" hidden="1" x14ac:dyDescent="0.25">
      <c r="A181" s="1">
        <v>45706</v>
      </c>
      <c r="B181" s="7" t="s">
        <v>323</v>
      </c>
      <c r="C181" s="7" t="s">
        <v>324</v>
      </c>
      <c r="D181" s="7" t="s">
        <v>326</v>
      </c>
      <c r="E181" s="6">
        <v>-300000</v>
      </c>
      <c r="F181" s="7" t="s">
        <v>327</v>
      </c>
      <c r="G181" s="6">
        <v>-24000</v>
      </c>
      <c r="H181" s="14">
        <f t="shared" si="6"/>
        <v>-324000</v>
      </c>
      <c r="I181" s="13" t="s">
        <v>101</v>
      </c>
      <c r="J181" s="13" t="s">
        <v>89</v>
      </c>
      <c r="K181" s="24" t="s">
        <v>338</v>
      </c>
    </row>
    <row r="182" spans="1:11" hidden="1" x14ac:dyDescent="0.25">
      <c r="A182" s="1">
        <v>45659</v>
      </c>
      <c r="B182" s="7" t="s">
        <v>296</v>
      </c>
      <c r="C182" s="7" t="s">
        <v>297</v>
      </c>
      <c r="D182" s="7" t="s">
        <v>67</v>
      </c>
      <c r="E182" s="6">
        <v>2434784</v>
      </c>
      <c r="F182" s="8" t="s">
        <v>33</v>
      </c>
      <c r="G182" s="6">
        <v>194783</v>
      </c>
      <c r="H182" s="14">
        <f t="shared" si="6"/>
        <v>2629567</v>
      </c>
      <c r="I182" s="7" t="s">
        <v>101</v>
      </c>
      <c r="J182" s="7" t="s">
        <v>89</v>
      </c>
      <c r="K182" s="24" t="s">
        <v>321</v>
      </c>
    </row>
    <row r="183" spans="1:11" hidden="1" x14ac:dyDescent="0.25">
      <c r="A183" s="1">
        <v>45660</v>
      </c>
      <c r="B183" s="7" t="s">
        <v>298</v>
      </c>
      <c r="C183" s="7" t="s">
        <v>299</v>
      </c>
      <c r="D183" s="7" t="s">
        <v>300</v>
      </c>
      <c r="E183" s="6">
        <v>-193891</v>
      </c>
      <c r="F183" s="8" t="s">
        <v>33</v>
      </c>
      <c r="G183" s="6">
        <v>-15511</v>
      </c>
      <c r="H183" s="14">
        <f t="shared" si="6"/>
        <v>-209402</v>
      </c>
      <c r="I183" s="7" t="s">
        <v>101</v>
      </c>
      <c r="J183" s="7" t="s">
        <v>89</v>
      </c>
      <c r="K183" s="24" t="s">
        <v>321</v>
      </c>
    </row>
    <row r="184" spans="1:11" hidden="1" x14ac:dyDescent="0.25">
      <c r="A184" s="1">
        <v>45660</v>
      </c>
      <c r="B184" s="7" t="s">
        <v>301</v>
      </c>
      <c r="C184" s="7" t="s">
        <v>299</v>
      </c>
      <c r="D184" s="7" t="s">
        <v>302</v>
      </c>
      <c r="E184" s="6">
        <v>-365991</v>
      </c>
      <c r="F184" s="8" t="s">
        <v>33</v>
      </c>
      <c r="G184" s="6">
        <v>-29279</v>
      </c>
      <c r="H184" s="14">
        <f t="shared" si="6"/>
        <v>-395270</v>
      </c>
      <c r="I184" s="7" t="s">
        <v>101</v>
      </c>
      <c r="J184" s="7" t="s">
        <v>89</v>
      </c>
      <c r="K184" s="24" t="s">
        <v>321</v>
      </c>
    </row>
    <row r="185" spans="1:11" hidden="1" x14ac:dyDescent="0.25">
      <c r="A185" s="1">
        <v>45661</v>
      </c>
      <c r="B185" s="7" t="s">
        <v>303</v>
      </c>
      <c r="C185" s="7" t="s">
        <v>297</v>
      </c>
      <c r="D185" s="7" t="s">
        <v>34</v>
      </c>
      <c r="E185" s="6">
        <v>1123405</v>
      </c>
      <c r="F185" s="8" t="s">
        <v>33</v>
      </c>
      <c r="G185" s="6">
        <v>89872</v>
      </c>
      <c r="H185" s="14">
        <f t="shared" si="6"/>
        <v>1213277</v>
      </c>
      <c r="I185" s="7" t="s">
        <v>101</v>
      </c>
      <c r="J185" s="7" t="s">
        <v>89</v>
      </c>
      <c r="K185" s="24" t="s">
        <v>321</v>
      </c>
    </row>
    <row r="186" spans="1:11" hidden="1" x14ac:dyDescent="0.25">
      <c r="A186" s="1">
        <v>45661</v>
      </c>
      <c r="B186" s="7" t="s">
        <v>304</v>
      </c>
      <c r="C186" s="7" t="s">
        <v>297</v>
      </c>
      <c r="D186" s="7" t="s">
        <v>130</v>
      </c>
      <c r="E186" s="6">
        <v>1453690</v>
      </c>
      <c r="F186" s="8" t="s">
        <v>33</v>
      </c>
      <c r="G186" s="6">
        <v>116295</v>
      </c>
      <c r="H186" s="14">
        <f t="shared" si="6"/>
        <v>1569985</v>
      </c>
      <c r="I186" s="7" t="s">
        <v>101</v>
      </c>
      <c r="J186" s="7" t="s">
        <v>89</v>
      </c>
      <c r="K186" s="24" t="s">
        <v>321</v>
      </c>
    </row>
    <row r="187" spans="1:11" hidden="1" x14ac:dyDescent="0.25">
      <c r="A187" s="1">
        <v>45663</v>
      </c>
      <c r="B187" s="7" t="s">
        <v>305</v>
      </c>
      <c r="C187" s="7" t="s">
        <v>299</v>
      </c>
      <c r="D187" s="7" t="s">
        <v>300</v>
      </c>
      <c r="E187" s="6">
        <v>-94399</v>
      </c>
      <c r="F187" s="8" t="s">
        <v>33</v>
      </c>
      <c r="G187" s="6">
        <v>-7552</v>
      </c>
      <c r="H187" s="14">
        <f t="shared" si="6"/>
        <v>-101951</v>
      </c>
      <c r="I187" s="7" t="s">
        <v>101</v>
      </c>
      <c r="J187" s="7" t="s">
        <v>89</v>
      </c>
      <c r="K187" s="24" t="s">
        <v>321</v>
      </c>
    </row>
    <row r="188" spans="1:11" hidden="1" x14ac:dyDescent="0.25">
      <c r="A188" s="1">
        <v>45663</v>
      </c>
      <c r="B188" s="7" t="s">
        <v>306</v>
      </c>
      <c r="C188" s="7" t="s">
        <v>299</v>
      </c>
      <c r="D188" s="7" t="s">
        <v>307</v>
      </c>
      <c r="E188" s="6">
        <v>-307715</v>
      </c>
      <c r="F188" s="8" t="s">
        <v>33</v>
      </c>
      <c r="G188" s="6">
        <v>-24617</v>
      </c>
      <c r="H188" s="14">
        <f t="shared" si="6"/>
        <v>-332332</v>
      </c>
      <c r="I188" s="7" t="s">
        <v>101</v>
      </c>
      <c r="J188" s="7" t="s">
        <v>89</v>
      </c>
      <c r="K188" s="24" t="s">
        <v>321</v>
      </c>
    </row>
    <row r="189" spans="1:11" hidden="1" x14ac:dyDescent="0.25">
      <c r="A189" s="1">
        <v>45663</v>
      </c>
      <c r="B189" s="7" t="s">
        <v>308</v>
      </c>
      <c r="C189" s="7" t="s">
        <v>297</v>
      </c>
      <c r="D189" s="16" t="s">
        <v>309</v>
      </c>
      <c r="E189" s="6">
        <v>1933548</v>
      </c>
      <c r="F189" s="8" t="s">
        <v>33</v>
      </c>
      <c r="G189" s="6">
        <v>154684</v>
      </c>
      <c r="H189" s="14">
        <f t="shared" si="6"/>
        <v>2088232</v>
      </c>
      <c r="I189" s="7" t="s">
        <v>101</v>
      </c>
      <c r="J189" s="7" t="s">
        <v>89</v>
      </c>
      <c r="K189" s="24" t="s">
        <v>318</v>
      </c>
    </row>
    <row r="190" spans="1:11" hidden="1" x14ac:dyDescent="0.25">
      <c r="A190" s="1">
        <v>45668</v>
      </c>
      <c r="B190" s="7" t="s">
        <v>310</v>
      </c>
      <c r="C190" s="7" t="s">
        <v>297</v>
      </c>
      <c r="D190" s="7" t="s">
        <v>59</v>
      </c>
      <c r="E190" s="6">
        <v>1318001</v>
      </c>
      <c r="F190" s="8" t="s">
        <v>33</v>
      </c>
      <c r="G190" s="6">
        <v>105440</v>
      </c>
      <c r="H190" s="14">
        <f t="shared" si="6"/>
        <v>1423441</v>
      </c>
      <c r="I190" s="7" t="s">
        <v>101</v>
      </c>
      <c r="J190" s="7" t="s">
        <v>89</v>
      </c>
      <c r="K190" s="24" t="s">
        <v>321</v>
      </c>
    </row>
    <row r="191" spans="1:11" hidden="1" x14ac:dyDescent="0.25">
      <c r="A191" s="1">
        <v>45671</v>
      </c>
      <c r="B191" s="7" t="s">
        <v>311</v>
      </c>
      <c r="C191" s="7" t="s">
        <v>297</v>
      </c>
      <c r="D191" s="16" t="s">
        <v>312</v>
      </c>
      <c r="E191" s="6">
        <v>3076926</v>
      </c>
      <c r="F191" s="8" t="s">
        <v>33</v>
      </c>
      <c r="G191" s="6">
        <v>246154</v>
      </c>
      <c r="H191" s="14">
        <f t="shared" si="6"/>
        <v>3323080</v>
      </c>
      <c r="I191" s="7" t="s">
        <v>101</v>
      </c>
      <c r="J191" s="7" t="s">
        <v>89</v>
      </c>
      <c r="K191" s="24" t="s">
        <v>319</v>
      </c>
    </row>
    <row r="192" spans="1:11" hidden="1" x14ac:dyDescent="0.25">
      <c r="A192" s="1">
        <v>45675</v>
      </c>
      <c r="B192" s="7" t="s">
        <v>313</v>
      </c>
      <c r="C192" s="7" t="s">
        <v>297</v>
      </c>
      <c r="D192" s="7" t="s">
        <v>34</v>
      </c>
      <c r="E192" s="6">
        <v>3029449</v>
      </c>
      <c r="F192" s="8" t="s">
        <v>33</v>
      </c>
      <c r="G192" s="6">
        <v>242356</v>
      </c>
      <c r="H192" s="14">
        <f t="shared" si="6"/>
        <v>3271805</v>
      </c>
      <c r="I192" s="7" t="s">
        <v>101</v>
      </c>
      <c r="J192" s="7" t="s">
        <v>89</v>
      </c>
      <c r="K192" s="24" t="s">
        <v>321</v>
      </c>
    </row>
    <row r="193" spans="1:12" hidden="1" x14ac:dyDescent="0.25">
      <c r="A193" s="1">
        <v>45675</v>
      </c>
      <c r="B193" s="7" t="s">
        <v>314</v>
      </c>
      <c r="C193" s="7" t="s">
        <v>297</v>
      </c>
      <c r="D193" s="16" t="s">
        <v>315</v>
      </c>
      <c r="E193" s="6">
        <v>3430926</v>
      </c>
      <c r="F193" s="8" t="s">
        <v>33</v>
      </c>
      <c r="G193" s="6">
        <v>274474</v>
      </c>
      <c r="H193" s="14">
        <f t="shared" si="6"/>
        <v>3705400</v>
      </c>
      <c r="I193" s="7" t="s">
        <v>101</v>
      </c>
      <c r="J193" s="7" t="s">
        <v>89</v>
      </c>
      <c r="K193" s="24" t="s">
        <v>320</v>
      </c>
    </row>
    <row r="194" spans="1:12" hidden="1" x14ac:dyDescent="0.25">
      <c r="A194" s="1">
        <v>45678</v>
      </c>
      <c r="B194" s="7" t="s">
        <v>316</v>
      </c>
      <c r="C194" s="7" t="s">
        <v>297</v>
      </c>
      <c r="D194" s="7" t="s">
        <v>59</v>
      </c>
      <c r="E194" s="6">
        <v>2990740</v>
      </c>
      <c r="F194" s="8" t="s">
        <v>33</v>
      </c>
      <c r="G194" s="6">
        <v>239259</v>
      </c>
      <c r="H194" s="14">
        <f t="shared" si="6"/>
        <v>3229999</v>
      </c>
      <c r="I194" s="7" t="s">
        <v>101</v>
      </c>
      <c r="J194" s="7" t="s">
        <v>89</v>
      </c>
      <c r="K194" s="24" t="s">
        <v>321</v>
      </c>
    </row>
    <row r="195" spans="1:12" hidden="1" x14ac:dyDescent="0.25">
      <c r="A195" s="1">
        <v>45678</v>
      </c>
      <c r="B195" s="7" t="s">
        <v>317</v>
      </c>
      <c r="C195" s="7" t="s">
        <v>297</v>
      </c>
      <c r="D195" s="7" t="s">
        <v>130</v>
      </c>
      <c r="E195" s="6">
        <v>3133525</v>
      </c>
      <c r="F195" s="8" t="s">
        <v>33</v>
      </c>
      <c r="G195" s="6">
        <v>250682</v>
      </c>
      <c r="H195" s="14">
        <f t="shared" si="6"/>
        <v>3384207</v>
      </c>
      <c r="I195" s="7" t="s">
        <v>101</v>
      </c>
      <c r="J195" s="7" t="s">
        <v>89</v>
      </c>
      <c r="K195" s="24" t="s">
        <v>321</v>
      </c>
    </row>
    <row r="196" spans="1:12" hidden="1" x14ac:dyDescent="0.25">
      <c r="A196" s="12">
        <v>45694</v>
      </c>
      <c r="B196" s="13" t="s">
        <v>328</v>
      </c>
      <c r="C196" s="13" t="s">
        <v>297</v>
      </c>
      <c r="D196" s="13" t="s">
        <v>67</v>
      </c>
      <c r="E196" s="14">
        <v>1772174</v>
      </c>
      <c r="F196" s="15" t="s">
        <v>33</v>
      </c>
      <c r="G196" s="14">
        <v>141774</v>
      </c>
      <c r="H196" s="14">
        <f>+E196+G196</f>
        <v>1913948</v>
      </c>
      <c r="I196" s="13" t="s">
        <v>101</v>
      </c>
      <c r="J196" s="13" t="s">
        <v>89</v>
      </c>
      <c r="K196" s="24" t="s">
        <v>339</v>
      </c>
    </row>
    <row r="197" spans="1:12" hidden="1" x14ac:dyDescent="0.25">
      <c r="A197" s="12">
        <v>45694</v>
      </c>
      <c r="B197" s="13" t="s">
        <v>329</v>
      </c>
      <c r="C197" s="13" t="s">
        <v>297</v>
      </c>
      <c r="D197" s="13" t="s">
        <v>34</v>
      </c>
      <c r="E197" s="14">
        <v>1697579</v>
      </c>
      <c r="F197" s="15" t="s">
        <v>33</v>
      </c>
      <c r="G197" s="14">
        <v>135806</v>
      </c>
      <c r="H197" s="14">
        <f t="shared" ref="H197:H203" si="7">+E197+G197</f>
        <v>1833385</v>
      </c>
      <c r="I197" s="13" t="s">
        <v>101</v>
      </c>
      <c r="J197" s="13" t="s">
        <v>89</v>
      </c>
      <c r="K197" s="24" t="s">
        <v>339</v>
      </c>
    </row>
    <row r="198" spans="1:12" hidden="1" x14ac:dyDescent="0.25">
      <c r="A198" s="12">
        <v>45698</v>
      </c>
      <c r="B198" s="13" t="s">
        <v>330</v>
      </c>
      <c r="C198" s="13" t="s">
        <v>299</v>
      </c>
      <c r="D198" s="13" t="s">
        <v>331</v>
      </c>
      <c r="E198" s="14">
        <v>-731237</v>
      </c>
      <c r="F198" s="15" t="s">
        <v>33</v>
      </c>
      <c r="G198" s="14">
        <v>-58499</v>
      </c>
      <c r="H198" s="14">
        <f t="shared" si="7"/>
        <v>-789736</v>
      </c>
      <c r="I198" s="13" t="s">
        <v>101</v>
      </c>
      <c r="J198" s="13" t="s">
        <v>89</v>
      </c>
      <c r="K198" s="24" t="s">
        <v>339</v>
      </c>
    </row>
    <row r="199" spans="1:12" hidden="1" x14ac:dyDescent="0.25">
      <c r="A199" s="12">
        <v>45698</v>
      </c>
      <c r="B199" s="13" t="s">
        <v>332</v>
      </c>
      <c r="C199" s="13" t="s">
        <v>299</v>
      </c>
      <c r="D199" s="13" t="s">
        <v>331</v>
      </c>
      <c r="E199" s="14">
        <v>-349383</v>
      </c>
      <c r="F199" s="15" t="s">
        <v>33</v>
      </c>
      <c r="G199" s="14">
        <v>-27951</v>
      </c>
      <c r="H199" s="14">
        <f t="shared" si="7"/>
        <v>-377334</v>
      </c>
      <c r="I199" s="13" t="s">
        <v>101</v>
      </c>
      <c r="J199" s="13" t="s">
        <v>89</v>
      </c>
      <c r="K199" s="24" t="s">
        <v>339</v>
      </c>
    </row>
    <row r="200" spans="1:12" hidden="1" x14ac:dyDescent="0.25">
      <c r="A200" s="12">
        <v>45706</v>
      </c>
      <c r="B200" s="13" t="s">
        <v>333</v>
      </c>
      <c r="C200" s="13" t="s">
        <v>297</v>
      </c>
      <c r="D200" s="13" t="s">
        <v>59</v>
      </c>
      <c r="E200" s="14">
        <v>1020283</v>
      </c>
      <c r="F200" s="15" t="s">
        <v>33</v>
      </c>
      <c r="G200" s="14">
        <v>81623</v>
      </c>
      <c r="H200" s="14">
        <f t="shared" si="7"/>
        <v>1101906</v>
      </c>
      <c r="I200" s="13" t="s">
        <v>101</v>
      </c>
      <c r="J200" s="13" t="s">
        <v>89</v>
      </c>
      <c r="K200" s="24" t="s">
        <v>339</v>
      </c>
    </row>
    <row r="201" spans="1:12" hidden="1" x14ac:dyDescent="0.25">
      <c r="A201" s="12">
        <v>45708</v>
      </c>
      <c r="B201" s="13" t="s">
        <v>334</v>
      </c>
      <c r="C201" s="13" t="s">
        <v>297</v>
      </c>
      <c r="D201" s="13" t="s">
        <v>34</v>
      </c>
      <c r="E201" s="14">
        <v>1365075</v>
      </c>
      <c r="F201" s="15" t="s">
        <v>33</v>
      </c>
      <c r="G201" s="14">
        <v>109206</v>
      </c>
      <c r="H201" s="14">
        <f t="shared" si="7"/>
        <v>1474281</v>
      </c>
      <c r="I201" s="13" t="s">
        <v>101</v>
      </c>
      <c r="J201" s="13" t="s">
        <v>89</v>
      </c>
      <c r="K201" s="24" t="s">
        <v>339</v>
      </c>
    </row>
    <row r="202" spans="1:12" hidden="1" x14ac:dyDescent="0.25">
      <c r="A202" s="12">
        <v>45711</v>
      </c>
      <c r="B202" s="13" t="s">
        <v>335</v>
      </c>
      <c r="C202" s="13" t="s">
        <v>299</v>
      </c>
      <c r="D202" s="13" t="s">
        <v>336</v>
      </c>
      <c r="E202" s="14">
        <v>-198587</v>
      </c>
      <c r="F202" s="15" t="s">
        <v>33</v>
      </c>
      <c r="G202" s="14">
        <v>-15887</v>
      </c>
      <c r="H202" s="14">
        <f t="shared" si="7"/>
        <v>-214474</v>
      </c>
      <c r="I202" s="13" t="s">
        <v>101</v>
      </c>
      <c r="J202" s="13" t="s">
        <v>89</v>
      </c>
      <c r="K202" s="24" t="s">
        <v>339</v>
      </c>
    </row>
    <row r="203" spans="1:12" hidden="1" x14ac:dyDescent="0.25">
      <c r="A203" s="12">
        <v>45714</v>
      </c>
      <c r="B203" s="13" t="s">
        <v>337</v>
      </c>
      <c r="C203" s="13" t="s">
        <v>297</v>
      </c>
      <c r="D203" s="13" t="s">
        <v>67</v>
      </c>
      <c r="E203" s="14">
        <v>1046870</v>
      </c>
      <c r="F203" s="15" t="s">
        <v>33</v>
      </c>
      <c r="G203" s="14">
        <v>83750</v>
      </c>
      <c r="H203" s="14">
        <f t="shared" si="7"/>
        <v>1130620</v>
      </c>
      <c r="I203" s="13" t="s">
        <v>101</v>
      </c>
      <c r="J203" s="13" t="s">
        <v>89</v>
      </c>
      <c r="K203" s="24" t="s">
        <v>339</v>
      </c>
    </row>
    <row r="204" spans="1:12" hidden="1" x14ac:dyDescent="0.25">
      <c r="A204" s="12">
        <v>45717</v>
      </c>
      <c r="B204" s="13" t="s">
        <v>340</v>
      </c>
      <c r="C204" s="13" t="s">
        <v>297</v>
      </c>
      <c r="D204" s="17" t="s">
        <v>341</v>
      </c>
      <c r="E204" s="14">
        <v>2561725</v>
      </c>
      <c r="F204" s="15" t="s">
        <v>33</v>
      </c>
      <c r="G204" s="14">
        <v>204938</v>
      </c>
      <c r="H204" s="14">
        <f>+E204+G204</f>
        <v>2766663</v>
      </c>
      <c r="I204" s="13" t="s">
        <v>101</v>
      </c>
      <c r="J204" s="13" t="s">
        <v>89</v>
      </c>
      <c r="K204" s="24" t="s">
        <v>358</v>
      </c>
      <c r="L204" s="7"/>
    </row>
    <row r="205" spans="1:12" hidden="1" x14ac:dyDescent="0.25">
      <c r="A205" s="12">
        <v>45719</v>
      </c>
      <c r="B205" s="13" t="s">
        <v>342</v>
      </c>
      <c r="C205" s="13" t="s">
        <v>297</v>
      </c>
      <c r="D205" s="13" t="s">
        <v>141</v>
      </c>
      <c r="E205" s="14">
        <v>712442</v>
      </c>
      <c r="F205" s="15" t="s">
        <v>33</v>
      </c>
      <c r="G205" s="14">
        <v>56995</v>
      </c>
      <c r="H205" s="14">
        <f t="shared" ref="H205:H233" si="8">+E205+G205</f>
        <v>769437</v>
      </c>
      <c r="I205" s="13" t="s">
        <v>101</v>
      </c>
      <c r="J205" s="13" t="s">
        <v>89</v>
      </c>
      <c r="K205" s="7" t="s">
        <v>360</v>
      </c>
      <c r="L205" s="7"/>
    </row>
    <row r="206" spans="1:12" hidden="1" x14ac:dyDescent="0.25">
      <c r="A206" s="12">
        <v>45719</v>
      </c>
      <c r="B206" s="13" t="s">
        <v>343</v>
      </c>
      <c r="C206" s="13" t="s">
        <v>297</v>
      </c>
      <c r="D206" s="13" t="s">
        <v>59</v>
      </c>
      <c r="E206" s="14">
        <v>705323</v>
      </c>
      <c r="F206" s="15" t="s">
        <v>33</v>
      </c>
      <c r="G206" s="14">
        <v>56426</v>
      </c>
      <c r="H206" s="14">
        <f t="shared" si="8"/>
        <v>761749</v>
      </c>
      <c r="I206" s="13" t="s">
        <v>101</v>
      </c>
      <c r="J206" s="13" t="s">
        <v>89</v>
      </c>
      <c r="K206" s="7" t="s">
        <v>360</v>
      </c>
    </row>
    <row r="207" spans="1:12" hidden="1" x14ac:dyDescent="0.25">
      <c r="A207" s="12">
        <v>45722</v>
      </c>
      <c r="B207" s="13" t="s">
        <v>344</v>
      </c>
      <c r="C207" s="13" t="s">
        <v>299</v>
      </c>
      <c r="D207" s="13" t="s">
        <v>345</v>
      </c>
      <c r="E207" s="14">
        <v>-245338</v>
      </c>
      <c r="F207" s="15" t="s">
        <v>33</v>
      </c>
      <c r="G207" s="14">
        <v>-19627</v>
      </c>
      <c r="H207" s="14">
        <f t="shared" si="8"/>
        <v>-264965</v>
      </c>
      <c r="I207" s="13" t="s">
        <v>101</v>
      </c>
      <c r="J207" s="13" t="s">
        <v>89</v>
      </c>
      <c r="K207" s="7" t="s">
        <v>360</v>
      </c>
    </row>
    <row r="208" spans="1:12" hidden="1" x14ac:dyDescent="0.25">
      <c r="A208" s="12">
        <v>45722</v>
      </c>
      <c r="B208" s="13" t="s">
        <v>346</v>
      </c>
      <c r="C208" s="13" t="s">
        <v>299</v>
      </c>
      <c r="D208" s="13" t="s">
        <v>347</v>
      </c>
      <c r="E208" s="14">
        <v>-398148</v>
      </c>
      <c r="F208" s="15" t="s">
        <v>33</v>
      </c>
      <c r="G208" s="14">
        <v>-31852</v>
      </c>
      <c r="H208" s="14">
        <f t="shared" si="8"/>
        <v>-430000</v>
      </c>
      <c r="I208" s="13" t="s">
        <v>101</v>
      </c>
      <c r="J208" s="13" t="s">
        <v>89</v>
      </c>
      <c r="K208" s="7" t="s">
        <v>360</v>
      </c>
    </row>
    <row r="209" spans="1:11" hidden="1" x14ac:dyDescent="0.25">
      <c r="A209" s="12">
        <v>45722</v>
      </c>
      <c r="B209" s="13" t="s">
        <v>348</v>
      </c>
      <c r="C209" s="13" t="s">
        <v>299</v>
      </c>
      <c r="D209" s="13" t="s">
        <v>349</v>
      </c>
      <c r="E209" s="14">
        <v>-23322</v>
      </c>
      <c r="F209" s="15" t="s">
        <v>33</v>
      </c>
      <c r="G209" s="14">
        <v>-1866</v>
      </c>
      <c r="H209" s="14">
        <f t="shared" si="8"/>
        <v>-25188</v>
      </c>
      <c r="I209" s="13" t="s">
        <v>101</v>
      </c>
      <c r="J209" s="13" t="s">
        <v>89</v>
      </c>
      <c r="K209" s="7" t="s">
        <v>360</v>
      </c>
    </row>
    <row r="210" spans="1:11" hidden="1" x14ac:dyDescent="0.25">
      <c r="A210" s="12">
        <v>45723</v>
      </c>
      <c r="B210" s="13" t="s">
        <v>350</v>
      </c>
      <c r="C210" s="13" t="s">
        <v>297</v>
      </c>
      <c r="D210" s="13" t="s">
        <v>67</v>
      </c>
      <c r="E210" s="14">
        <v>1621031</v>
      </c>
      <c r="F210" s="15" t="s">
        <v>33</v>
      </c>
      <c r="G210" s="14">
        <v>129682</v>
      </c>
      <c r="H210" s="14">
        <f t="shared" si="8"/>
        <v>1750713</v>
      </c>
      <c r="I210" s="13" t="s">
        <v>101</v>
      </c>
      <c r="J210" s="13" t="s">
        <v>89</v>
      </c>
      <c r="K210" s="7" t="s">
        <v>360</v>
      </c>
    </row>
    <row r="211" spans="1:11" hidden="1" x14ac:dyDescent="0.25">
      <c r="A211" s="12">
        <v>45724</v>
      </c>
      <c r="B211" s="13" t="s">
        <v>351</v>
      </c>
      <c r="C211" s="13" t="s">
        <v>297</v>
      </c>
      <c r="D211" s="13" t="s">
        <v>34</v>
      </c>
      <c r="E211" s="14">
        <v>1336088</v>
      </c>
      <c r="F211" s="15" t="s">
        <v>33</v>
      </c>
      <c r="G211" s="14">
        <v>106887</v>
      </c>
      <c r="H211" s="14">
        <f t="shared" si="8"/>
        <v>1442975</v>
      </c>
      <c r="I211" s="13" t="s">
        <v>101</v>
      </c>
      <c r="J211" s="13" t="s">
        <v>89</v>
      </c>
      <c r="K211" s="7" t="s">
        <v>360</v>
      </c>
    </row>
    <row r="212" spans="1:11" hidden="1" x14ac:dyDescent="0.25">
      <c r="A212" s="12">
        <v>45730</v>
      </c>
      <c r="B212" s="13" t="s">
        <v>352</v>
      </c>
      <c r="C212" s="13" t="s">
        <v>297</v>
      </c>
      <c r="D212" s="13" t="s">
        <v>59</v>
      </c>
      <c r="E212" s="14">
        <v>693067</v>
      </c>
      <c r="F212" s="15" t="s">
        <v>33</v>
      </c>
      <c r="G212" s="14">
        <v>55445</v>
      </c>
      <c r="H212" s="14">
        <f t="shared" si="8"/>
        <v>748512</v>
      </c>
      <c r="I212" s="13" t="s">
        <v>101</v>
      </c>
      <c r="J212" s="13" t="s">
        <v>89</v>
      </c>
      <c r="K212" s="7" t="s">
        <v>360</v>
      </c>
    </row>
    <row r="213" spans="1:11" hidden="1" x14ac:dyDescent="0.25">
      <c r="A213" s="12">
        <v>45734</v>
      </c>
      <c r="B213" s="13" t="s">
        <v>353</v>
      </c>
      <c r="C213" s="13" t="s">
        <v>297</v>
      </c>
      <c r="D213" s="13" t="s">
        <v>34</v>
      </c>
      <c r="E213" s="14">
        <v>905634</v>
      </c>
      <c r="F213" s="15" t="s">
        <v>33</v>
      </c>
      <c r="G213" s="14">
        <v>72451</v>
      </c>
      <c r="H213" s="14">
        <f t="shared" si="8"/>
        <v>978085</v>
      </c>
      <c r="I213" s="13" t="s">
        <v>101</v>
      </c>
      <c r="J213" s="13" t="s">
        <v>89</v>
      </c>
      <c r="K213" s="7" t="s">
        <v>360</v>
      </c>
    </row>
    <row r="214" spans="1:11" hidden="1" x14ac:dyDescent="0.25">
      <c r="A214" s="12">
        <v>45735</v>
      </c>
      <c r="B214" s="13" t="s">
        <v>354</v>
      </c>
      <c r="C214" s="13" t="s">
        <v>297</v>
      </c>
      <c r="D214" s="13" t="s">
        <v>130</v>
      </c>
      <c r="E214" s="14">
        <v>852265</v>
      </c>
      <c r="F214" s="15" t="s">
        <v>33</v>
      </c>
      <c r="G214" s="14">
        <v>68181</v>
      </c>
      <c r="H214" s="14">
        <f t="shared" si="8"/>
        <v>920446</v>
      </c>
      <c r="I214" s="13" t="s">
        <v>101</v>
      </c>
      <c r="J214" s="13" t="s">
        <v>89</v>
      </c>
      <c r="K214" s="7" t="s">
        <v>360</v>
      </c>
    </row>
    <row r="215" spans="1:11" hidden="1" x14ac:dyDescent="0.25">
      <c r="A215" s="12">
        <v>45741</v>
      </c>
      <c r="B215" s="13" t="s">
        <v>355</v>
      </c>
      <c r="C215" s="13" t="s">
        <v>297</v>
      </c>
      <c r="D215" s="13" t="s">
        <v>59</v>
      </c>
      <c r="E215" s="14">
        <v>610156</v>
      </c>
      <c r="F215" s="15" t="s">
        <v>33</v>
      </c>
      <c r="G215" s="14">
        <v>48812</v>
      </c>
      <c r="H215" s="14">
        <f t="shared" si="8"/>
        <v>658968</v>
      </c>
      <c r="I215" s="13" t="s">
        <v>101</v>
      </c>
      <c r="J215" s="13" t="s">
        <v>89</v>
      </c>
      <c r="K215" s="7" t="s">
        <v>360</v>
      </c>
    </row>
    <row r="216" spans="1:11" hidden="1" x14ac:dyDescent="0.25">
      <c r="A216" s="12">
        <v>45743</v>
      </c>
      <c r="B216" s="13" t="s">
        <v>356</v>
      </c>
      <c r="C216" s="13" t="s">
        <v>299</v>
      </c>
      <c r="D216" s="13" t="s">
        <v>233</v>
      </c>
      <c r="E216" s="14">
        <v>-43700</v>
      </c>
      <c r="F216" s="15" t="s">
        <v>33</v>
      </c>
      <c r="G216" s="14">
        <v>-3496</v>
      </c>
      <c r="H216" s="14">
        <f t="shared" si="8"/>
        <v>-47196</v>
      </c>
      <c r="I216" s="13" t="s">
        <v>101</v>
      </c>
      <c r="J216" s="13" t="s">
        <v>89</v>
      </c>
      <c r="K216" s="7" t="s">
        <v>360</v>
      </c>
    </row>
    <row r="217" spans="1:11" hidden="1" x14ac:dyDescent="0.25">
      <c r="A217" s="12">
        <v>45743</v>
      </c>
      <c r="B217" s="13" t="s">
        <v>357</v>
      </c>
      <c r="C217" s="13" t="s">
        <v>299</v>
      </c>
      <c r="D217" s="13" t="s">
        <v>233</v>
      </c>
      <c r="E217" s="14">
        <v>-897297</v>
      </c>
      <c r="F217" s="15" t="s">
        <v>33</v>
      </c>
      <c r="G217" s="14">
        <v>-71784</v>
      </c>
      <c r="H217" s="14">
        <f t="shared" si="8"/>
        <v>-969081</v>
      </c>
      <c r="I217" s="13" t="s">
        <v>101</v>
      </c>
      <c r="J217" s="13" t="s">
        <v>89</v>
      </c>
      <c r="K217" s="7" t="s">
        <v>360</v>
      </c>
    </row>
    <row r="218" spans="1:11" hidden="1" x14ac:dyDescent="0.25">
      <c r="A218" s="12">
        <v>45773</v>
      </c>
      <c r="B218" s="23" t="s">
        <v>379</v>
      </c>
      <c r="C218" s="7" t="s">
        <v>324</v>
      </c>
      <c r="D218" s="7" t="s">
        <v>359</v>
      </c>
      <c r="E218" s="6">
        <v>-129863</v>
      </c>
      <c r="F218" s="15" t="s">
        <v>33</v>
      </c>
      <c r="G218" s="6">
        <v>-10389</v>
      </c>
      <c r="H218" s="14">
        <f t="shared" si="8"/>
        <v>-140252</v>
      </c>
      <c r="I218" s="13" t="s">
        <v>101</v>
      </c>
      <c r="J218" s="13" t="s">
        <v>89</v>
      </c>
      <c r="K218" s="7" t="s">
        <v>360</v>
      </c>
    </row>
    <row r="219" spans="1:11" hidden="1" x14ac:dyDescent="0.25">
      <c r="A219" s="1">
        <v>45748</v>
      </c>
      <c r="B219" s="7" t="s">
        <v>361</v>
      </c>
      <c r="C219" s="7" t="s">
        <v>297</v>
      </c>
      <c r="D219" s="7" t="s">
        <v>34</v>
      </c>
      <c r="E219" s="6">
        <v>1734969</v>
      </c>
      <c r="F219" s="8" t="s">
        <v>33</v>
      </c>
      <c r="G219" s="6">
        <v>138798</v>
      </c>
      <c r="H219" s="14">
        <f t="shared" si="8"/>
        <v>1873767</v>
      </c>
      <c r="I219" s="7" t="s">
        <v>101</v>
      </c>
      <c r="J219" s="7" t="s">
        <v>89</v>
      </c>
      <c r="K219" s="7" t="s">
        <v>383</v>
      </c>
    </row>
    <row r="220" spans="1:11" hidden="1" x14ac:dyDescent="0.25">
      <c r="A220" s="1">
        <v>45751</v>
      </c>
      <c r="B220" s="7" t="s">
        <v>362</v>
      </c>
      <c r="C220" s="7" t="s">
        <v>297</v>
      </c>
      <c r="D220" s="7" t="s">
        <v>130</v>
      </c>
      <c r="E220" s="6">
        <v>1225120</v>
      </c>
      <c r="F220" s="8" t="s">
        <v>33</v>
      </c>
      <c r="G220" s="6">
        <v>98010</v>
      </c>
      <c r="H220" s="14">
        <f t="shared" si="8"/>
        <v>1323130</v>
      </c>
      <c r="I220" s="7" t="s">
        <v>101</v>
      </c>
      <c r="J220" s="7" t="s">
        <v>89</v>
      </c>
      <c r="K220" s="7" t="s">
        <v>383</v>
      </c>
    </row>
    <row r="221" spans="1:11" hidden="1" x14ac:dyDescent="0.25">
      <c r="A221" s="1">
        <v>45755</v>
      </c>
      <c r="B221" s="7" t="s">
        <v>363</v>
      </c>
      <c r="C221" s="7" t="s">
        <v>299</v>
      </c>
      <c r="D221" s="7" t="s">
        <v>364</v>
      </c>
      <c r="E221" s="6">
        <v>-316518</v>
      </c>
      <c r="F221" s="8" t="s">
        <v>33</v>
      </c>
      <c r="G221" s="6">
        <v>-25321</v>
      </c>
      <c r="H221" s="14">
        <f t="shared" si="8"/>
        <v>-341839</v>
      </c>
      <c r="I221" s="7" t="s">
        <v>101</v>
      </c>
      <c r="J221" s="7" t="s">
        <v>89</v>
      </c>
      <c r="K221" s="7" t="s">
        <v>383</v>
      </c>
    </row>
    <row r="222" spans="1:11" hidden="1" x14ac:dyDescent="0.25">
      <c r="A222" s="1">
        <v>45755</v>
      </c>
      <c r="B222" s="7" t="s">
        <v>365</v>
      </c>
      <c r="C222" s="7" t="s">
        <v>297</v>
      </c>
      <c r="D222" s="7" t="s">
        <v>59</v>
      </c>
      <c r="E222" s="6">
        <v>649544</v>
      </c>
      <c r="F222" s="8" t="s">
        <v>33</v>
      </c>
      <c r="G222" s="6">
        <v>51964</v>
      </c>
      <c r="H222" s="14">
        <f t="shared" si="8"/>
        <v>701508</v>
      </c>
      <c r="I222" s="7" t="s">
        <v>101</v>
      </c>
      <c r="J222" s="7" t="s">
        <v>89</v>
      </c>
      <c r="K222" s="7" t="s">
        <v>383</v>
      </c>
    </row>
    <row r="223" spans="1:11" hidden="1" x14ac:dyDescent="0.25">
      <c r="A223" s="1">
        <v>45755</v>
      </c>
      <c r="B223" s="7" t="s">
        <v>366</v>
      </c>
      <c r="C223" s="7" t="s">
        <v>297</v>
      </c>
      <c r="D223" s="7" t="s">
        <v>34</v>
      </c>
      <c r="E223" s="6">
        <v>1167748</v>
      </c>
      <c r="F223" s="8" t="s">
        <v>33</v>
      </c>
      <c r="G223" s="6">
        <v>93420</v>
      </c>
      <c r="H223" s="14">
        <f t="shared" si="8"/>
        <v>1261168</v>
      </c>
      <c r="I223" s="7" t="s">
        <v>101</v>
      </c>
      <c r="J223" s="7" t="s">
        <v>89</v>
      </c>
      <c r="K223" s="7" t="s">
        <v>383</v>
      </c>
    </row>
    <row r="224" spans="1:11" hidden="1" x14ac:dyDescent="0.25">
      <c r="A224" s="1">
        <v>45758</v>
      </c>
      <c r="B224" s="7" t="s">
        <v>367</v>
      </c>
      <c r="C224" s="7" t="s">
        <v>299</v>
      </c>
      <c r="D224" s="7" t="s">
        <v>368</v>
      </c>
      <c r="E224" s="6">
        <v>-143016</v>
      </c>
      <c r="F224" s="8" t="s">
        <v>33</v>
      </c>
      <c r="G224" s="6">
        <v>-11441</v>
      </c>
      <c r="H224" s="14">
        <f t="shared" si="8"/>
        <v>-154457</v>
      </c>
      <c r="I224" s="7" t="s">
        <v>101</v>
      </c>
      <c r="J224" s="7" t="s">
        <v>89</v>
      </c>
      <c r="K224" s="7" t="s">
        <v>383</v>
      </c>
    </row>
    <row r="225" spans="1:11" hidden="1" x14ac:dyDescent="0.25">
      <c r="A225" s="1">
        <v>45761</v>
      </c>
      <c r="B225" s="7" t="s">
        <v>369</v>
      </c>
      <c r="C225" s="7" t="s">
        <v>297</v>
      </c>
      <c r="D225" s="7" t="s">
        <v>59</v>
      </c>
      <c r="E225" s="6">
        <v>863482</v>
      </c>
      <c r="F225" s="8" t="s">
        <v>33</v>
      </c>
      <c r="G225" s="6">
        <v>69079</v>
      </c>
      <c r="H225" s="14">
        <f t="shared" si="8"/>
        <v>932561</v>
      </c>
      <c r="I225" s="7" t="s">
        <v>101</v>
      </c>
      <c r="J225" s="7" t="s">
        <v>89</v>
      </c>
      <c r="K225" s="7" t="s">
        <v>383</v>
      </c>
    </row>
    <row r="226" spans="1:11" hidden="1" x14ac:dyDescent="0.25">
      <c r="A226" s="1">
        <v>45762</v>
      </c>
      <c r="B226" s="7" t="s">
        <v>69</v>
      </c>
      <c r="C226" s="7" t="s">
        <v>297</v>
      </c>
      <c r="D226" s="7" t="s">
        <v>67</v>
      </c>
      <c r="E226" s="6">
        <v>1473120</v>
      </c>
      <c r="F226" s="8" t="s">
        <v>33</v>
      </c>
      <c r="G226" s="6">
        <v>117850</v>
      </c>
      <c r="H226" s="14">
        <f t="shared" si="8"/>
        <v>1590970</v>
      </c>
      <c r="I226" s="7" t="s">
        <v>101</v>
      </c>
      <c r="J226" s="7" t="s">
        <v>89</v>
      </c>
      <c r="K226" s="7" t="s">
        <v>383</v>
      </c>
    </row>
    <row r="227" spans="1:11" hidden="1" x14ac:dyDescent="0.25">
      <c r="A227" s="1">
        <v>45768</v>
      </c>
      <c r="B227" s="7" t="s">
        <v>370</v>
      </c>
      <c r="C227" s="7" t="s">
        <v>299</v>
      </c>
      <c r="D227" s="7" t="s">
        <v>371</v>
      </c>
      <c r="E227" s="6">
        <v>-257280</v>
      </c>
      <c r="F227" s="8" t="s">
        <v>33</v>
      </c>
      <c r="G227" s="6">
        <v>-20582</v>
      </c>
      <c r="H227" s="14">
        <f t="shared" si="8"/>
        <v>-277862</v>
      </c>
      <c r="I227" s="7" t="s">
        <v>101</v>
      </c>
      <c r="J227" s="7" t="s">
        <v>89</v>
      </c>
      <c r="K227" s="7" t="s">
        <v>383</v>
      </c>
    </row>
    <row r="228" spans="1:11" hidden="1" x14ac:dyDescent="0.25">
      <c r="A228" s="1">
        <v>45770</v>
      </c>
      <c r="B228" s="7" t="s">
        <v>372</v>
      </c>
      <c r="C228" s="7" t="s">
        <v>297</v>
      </c>
      <c r="D228" s="7" t="s">
        <v>59</v>
      </c>
      <c r="E228" s="6">
        <v>863482</v>
      </c>
      <c r="F228" s="8" t="s">
        <v>33</v>
      </c>
      <c r="G228" s="6">
        <v>69079</v>
      </c>
      <c r="H228" s="14">
        <f t="shared" si="8"/>
        <v>932561</v>
      </c>
      <c r="I228" s="7" t="s">
        <v>101</v>
      </c>
      <c r="J228" s="7" t="s">
        <v>89</v>
      </c>
      <c r="K228" s="7" t="s">
        <v>383</v>
      </c>
    </row>
    <row r="229" spans="1:11" hidden="1" x14ac:dyDescent="0.25">
      <c r="A229" s="1">
        <v>45770</v>
      </c>
      <c r="B229" s="7" t="s">
        <v>373</v>
      </c>
      <c r="C229" s="7" t="s">
        <v>297</v>
      </c>
      <c r="D229" s="7" t="s">
        <v>141</v>
      </c>
      <c r="E229" s="6">
        <v>1229015</v>
      </c>
      <c r="F229" s="8" t="s">
        <v>33</v>
      </c>
      <c r="G229" s="6">
        <v>98321</v>
      </c>
      <c r="H229" s="14">
        <f t="shared" si="8"/>
        <v>1327336</v>
      </c>
      <c r="I229" s="7" t="s">
        <v>101</v>
      </c>
      <c r="J229" s="7" t="s">
        <v>89</v>
      </c>
      <c r="K229" s="7" t="s">
        <v>383</v>
      </c>
    </row>
    <row r="230" spans="1:11" hidden="1" x14ac:dyDescent="0.25">
      <c r="A230" s="1">
        <v>45771</v>
      </c>
      <c r="B230" s="7" t="s">
        <v>374</v>
      </c>
      <c r="C230" s="7" t="s">
        <v>297</v>
      </c>
      <c r="D230" s="7" t="s">
        <v>34</v>
      </c>
      <c r="E230" s="6">
        <v>1157201</v>
      </c>
      <c r="F230" s="8" t="s">
        <v>33</v>
      </c>
      <c r="G230" s="6">
        <v>92576</v>
      </c>
      <c r="H230" s="14">
        <f t="shared" si="8"/>
        <v>1249777</v>
      </c>
      <c r="I230" s="7" t="s">
        <v>101</v>
      </c>
      <c r="J230" s="7" t="s">
        <v>89</v>
      </c>
      <c r="K230" s="7" t="s">
        <v>383</v>
      </c>
    </row>
    <row r="231" spans="1:11" hidden="1" x14ac:dyDescent="0.25">
      <c r="A231" s="1">
        <v>45773</v>
      </c>
      <c r="B231" s="7" t="s">
        <v>381</v>
      </c>
      <c r="C231" s="7" t="s">
        <v>299</v>
      </c>
      <c r="D231" s="7" t="s">
        <v>382</v>
      </c>
      <c r="E231" s="6">
        <v>-70538</v>
      </c>
      <c r="F231" s="8" t="s">
        <v>33</v>
      </c>
      <c r="G231" s="6">
        <v>-5643</v>
      </c>
      <c r="H231" s="14">
        <f t="shared" si="8"/>
        <v>-76181</v>
      </c>
      <c r="I231" s="7" t="s">
        <v>101</v>
      </c>
      <c r="J231" s="7" t="s">
        <v>89</v>
      </c>
      <c r="K231" s="7" t="s">
        <v>383</v>
      </c>
    </row>
    <row r="232" spans="1:11" hidden="1" x14ac:dyDescent="0.25">
      <c r="A232" s="1">
        <v>45776</v>
      </c>
      <c r="B232" s="7" t="s">
        <v>375</v>
      </c>
      <c r="C232" s="7" t="s">
        <v>299</v>
      </c>
      <c r="D232" s="7" t="s">
        <v>376</v>
      </c>
      <c r="E232" s="6">
        <v>-105506</v>
      </c>
      <c r="F232" s="8" t="s">
        <v>33</v>
      </c>
      <c r="G232" s="6">
        <v>-8440</v>
      </c>
      <c r="H232" s="14">
        <f t="shared" si="8"/>
        <v>-113946</v>
      </c>
      <c r="I232" s="7" t="s">
        <v>101</v>
      </c>
      <c r="J232" s="7" t="s">
        <v>89</v>
      </c>
      <c r="K232" s="7" t="s">
        <v>383</v>
      </c>
    </row>
    <row r="233" spans="1:11" hidden="1" x14ac:dyDescent="0.25">
      <c r="A233" s="1">
        <v>45776</v>
      </c>
      <c r="B233" s="7" t="s">
        <v>377</v>
      </c>
      <c r="C233" s="7" t="s">
        <v>297</v>
      </c>
      <c r="D233" s="16" t="s">
        <v>378</v>
      </c>
      <c r="E233" s="6">
        <v>459658</v>
      </c>
      <c r="F233" s="8" t="s">
        <v>33</v>
      </c>
      <c r="G233" s="6">
        <v>36773</v>
      </c>
      <c r="H233" s="14">
        <f t="shared" si="8"/>
        <v>496431</v>
      </c>
      <c r="I233" s="7" t="s">
        <v>101</v>
      </c>
      <c r="J233" s="7" t="s">
        <v>89</v>
      </c>
      <c r="K233" s="7" t="s">
        <v>380</v>
      </c>
    </row>
    <row r="234" spans="1:11" hidden="1" x14ac:dyDescent="0.25">
      <c r="A234" s="12">
        <v>45779</v>
      </c>
      <c r="B234" s="13" t="s">
        <v>384</v>
      </c>
      <c r="C234" s="13" t="s">
        <v>297</v>
      </c>
      <c r="D234" s="13" t="s">
        <v>67</v>
      </c>
      <c r="E234" s="14">
        <v>1696473</v>
      </c>
      <c r="F234" s="15" t="s">
        <v>33</v>
      </c>
      <c r="G234" s="14">
        <v>135718</v>
      </c>
      <c r="H234" s="14">
        <f>+E234+G234</f>
        <v>1832191</v>
      </c>
      <c r="I234" s="13" t="s">
        <v>101</v>
      </c>
      <c r="J234" s="13" t="s">
        <v>89</v>
      </c>
      <c r="K234" s="7" t="s">
        <v>420</v>
      </c>
    </row>
    <row r="235" spans="1:11" hidden="1" x14ac:dyDescent="0.25">
      <c r="A235" s="12">
        <v>45779</v>
      </c>
      <c r="B235" s="13" t="s">
        <v>385</v>
      </c>
      <c r="C235" s="13" t="s">
        <v>297</v>
      </c>
      <c r="D235" s="13" t="s">
        <v>34</v>
      </c>
      <c r="E235" s="14">
        <v>1378760</v>
      </c>
      <c r="F235" s="15" t="s">
        <v>33</v>
      </c>
      <c r="G235" s="14">
        <v>110301</v>
      </c>
      <c r="H235" s="14">
        <f t="shared" ref="H235:H261" si="9">+E235+G235</f>
        <v>1489061</v>
      </c>
      <c r="I235" s="13" t="s">
        <v>101</v>
      </c>
      <c r="J235" s="13" t="s">
        <v>89</v>
      </c>
      <c r="K235" s="7" t="s">
        <v>420</v>
      </c>
    </row>
    <row r="236" spans="1:11" hidden="1" x14ac:dyDescent="0.25">
      <c r="A236" s="12">
        <v>45782</v>
      </c>
      <c r="B236" s="13" t="s">
        <v>386</v>
      </c>
      <c r="C236" s="13" t="s">
        <v>297</v>
      </c>
      <c r="D236" s="13" t="s">
        <v>59</v>
      </c>
      <c r="E236" s="14">
        <v>828322</v>
      </c>
      <c r="F236" s="15" t="s">
        <v>33</v>
      </c>
      <c r="G236" s="14">
        <v>66266</v>
      </c>
      <c r="H236" s="14">
        <f t="shared" si="9"/>
        <v>894588</v>
      </c>
      <c r="I236" s="13" t="s">
        <v>101</v>
      </c>
      <c r="J236" s="13" t="s">
        <v>89</v>
      </c>
      <c r="K236" s="7" t="s">
        <v>420</v>
      </c>
    </row>
    <row r="237" spans="1:11" hidden="1" x14ac:dyDescent="0.25">
      <c r="A237" s="12">
        <v>45789</v>
      </c>
      <c r="B237" s="13" t="s">
        <v>387</v>
      </c>
      <c r="C237" s="13" t="s">
        <v>297</v>
      </c>
      <c r="D237" s="13" t="s">
        <v>141</v>
      </c>
      <c r="E237" s="14">
        <v>922265</v>
      </c>
      <c r="F237" s="15" t="s">
        <v>33</v>
      </c>
      <c r="G237" s="14">
        <v>73781</v>
      </c>
      <c r="H237" s="14">
        <f t="shared" si="9"/>
        <v>996046</v>
      </c>
      <c r="I237" s="13" t="s">
        <v>101</v>
      </c>
      <c r="J237" s="13" t="s">
        <v>89</v>
      </c>
      <c r="K237" s="7" t="s">
        <v>420</v>
      </c>
    </row>
    <row r="238" spans="1:11" hidden="1" x14ac:dyDescent="0.25">
      <c r="A238" s="12">
        <v>45790</v>
      </c>
      <c r="B238" s="13" t="s">
        <v>72</v>
      </c>
      <c r="C238" s="13" t="s">
        <v>299</v>
      </c>
      <c r="D238" s="13" t="s">
        <v>388</v>
      </c>
      <c r="E238" s="14">
        <v>-263951</v>
      </c>
      <c r="F238" s="15" t="s">
        <v>33</v>
      </c>
      <c r="G238" s="14">
        <v>-21116</v>
      </c>
      <c r="H238" s="14">
        <f t="shared" si="9"/>
        <v>-285067</v>
      </c>
      <c r="I238" s="13" t="s">
        <v>101</v>
      </c>
      <c r="J238" s="13" t="s">
        <v>89</v>
      </c>
      <c r="K238" s="7" t="s">
        <v>420</v>
      </c>
    </row>
    <row r="239" spans="1:11" hidden="1" x14ac:dyDescent="0.25">
      <c r="A239" s="12">
        <v>45793</v>
      </c>
      <c r="B239" s="13" t="s">
        <v>389</v>
      </c>
      <c r="C239" s="13" t="s">
        <v>299</v>
      </c>
      <c r="D239" s="13" t="s">
        <v>233</v>
      </c>
      <c r="E239" s="14">
        <v>-69759</v>
      </c>
      <c r="F239" s="15" t="s">
        <v>33</v>
      </c>
      <c r="G239" s="14">
        <v>-5581</v>
      </c>
      <c r="H239" s="14">
        <f t="shared" si="9"/>
        <v>-75340</v>
      </c>
      <c r="I239" s="13" t="s">
        <v>101</v>
      </c>
      <c r="J239" s="13" t="s">
        <v>89</v>
      </c>
      <c r="K239" s="7" t="s">
        <v>420</v>
      </c>
    </row>
    <row r="240" spans="1:11" hidden="1" x14ac:dyDescent="0.25">
      <c r="A240" s="12">
        <v>45793</v>
      </c>
      <c r="B240" s="13" t="s">
        <v>390</v>
      </c>
      <c r="C240" s="13" t="s">
        <v>299</v>
      </c>
      <c r="D240" s="13" t="s">
        <v>233</v>
      </c>
      <c r="E240" s="14">
        <v>-47672</v>
      </c>
      <c r="F240" s="15" t="s">
        <v>33</v>
      </c>
      <c r="G240" s="14">
        <v>-3814</v>
      </c>
      <c r="H240" s="14">
        <f t="shared" si="9"/>
        <v>-51486</v>
      </c>
      <c r="I240" s="13" t="s">
        <v>101</v>
      </c>
      <c r="J240" s="13" t="s">
        <v>89</v>
      </c>
      <c r="K240" s="7" t="s">
        <v>420</v>
      </c>
    </row>
    <row r="241" spans="1:11" hidden="1" x14ac:dyDescent="0.25">
      <c r="A241" s="12">
        <v>45796</v>
      </c>
      <c r="B241" s="13" t="s">
        <v>391</v>
      </c>
      <c r="C241" s="13" t="s">
        <v>297</v>
      </c>
      <c r="D241" s="13" t="s">
        <v>67</v>
      </c>
      <c r="E241" s="14">
        <v>1616785</v>
      </c>
      <c r="F241" s="15" t="s">
        <v>33</v>
      </c>
      <c r="G241" s="14">
        <v>129343</v>
      </c>
      <c r="H241" s="14">
        <f t="shared" si="9"/>
        <v>1746128</v>
      </c>
      <c r="I241" s="13" t="s">
        <v>101</v>
      </c>
      <c r="J241" s="13" t="s">
        <v>89</v>
      </c>
      <c r="K241" s="7" t="s">
        <v>420</v>
      </c>
    </row>
    <row r="242" spans="1:11" hidden="1" x14ac:dyDescent="0.25">
      <c r="A242" s="12">
        <v>45798</v>
      </c>
      <c r="B242" s="13" t="s">
        <v>392</v>
      </c>
      <c r="C242" s="13" t="s">
        <v>297</v>
      </c>
      <c r="D242" s="17" t="s">
        <v>393</v>
      </c>
      <c r="E242" s="14">
        <v>523566</v>
      </c>
      <c r="F242" s="15" t="s">
        <v>33</v>
      </c>
      <c r="G242" s="14">
        <v>41885</v>
      </c>
      <c r="H242" s="14">
        <f t="shared" si="9"/>
        <v>565451</v>
      </c>
      <c r="I242" s="13" t="s">
        <v>101</v>
      </c>
      <c r="J242" s="13" t="s">
        <v>89</v>
      </c>
      <c r="K242" s="24" t="s">
        <v>419</v>
      </c>
    </row>
    <row r="243" spans="1:11" hidden="1" x14ac:dyDescent="0.25">
      <c r="A243" s="12">
        <v>45799</v>
      </c>
      <c r="B243" s="13" t="s">
        <v>394</v>
      </c>
      <c r="C243" s="13" t="s">
        <v>297</v>
      </c>
      <c r="D243" s="13" t="s">
        <v>59</v>
      </c>
      <c r="E243" s="14">
        <v>863261</v>
      </c>
      <c r="F243" s="15" t="s">
        <v>33</v>
      </c>
      <c r="G243" s="14">
        <v>69061</v>
      </c>
      <c r="H243" s="14">
        <f t="shared" si="9"/>
        <v>932322</v>
      </c>
      <c r="I243" s="13" t="s">
        <v>101</v>
      </c>
      <c r="J243" s="13" t="s">
        <v>89</v>
      </c>
      <c r="K243" s="7" t="s">
        <v>420</v>
      </c>
    </row>
    <row r="244" spans="1:11" hidden="1" x14ac:dyDescent="0.25">
      <c r="A244" s="12">
        <v>45803</v>
      </c>
      <c r="B244" s="13" t="s">
        <v>395</v>
      </c>
      <c r="C244" s="13" t="s">
        <v>299</v>
      </c>
      <c r="D244" s="13" t="s">
        <v>396</v>
      </c>
      <c r="E244" s="14">
        <v>-69759</v>
      </c>
      <c r="F244" s="15" t="s">
        <v>33</v>
      </c>
      <c r="G244" s="14">
        <v>-5581</v>
      </c>
      <c r="H244" s="14">
        <f t="shared" si="9"/>
        <v>-75340</v>
      </c>
      <c r="I244" s="13" t="s">
        <v>101</v>
      </c>
      <c r="J244" s="13" t="s">
        <v>89</v>
      </c>
      <c r="K244" s="7" t="s">
        <v>420</v>
      </c>
    </row>
    <row r="245" spans="1:11" hidden="1" x14ac:dyDescent="0.25">
      <c r="A245" s="12">
        <v>45805</v>
      </c>
      <c r="B245" s="13" t="s">
        <v>397</v>
      </c>
      <c r="C245" s="13" t="s">
        <v>297</v>
      </c>
      <c r="D245" s="17" t="s">
        <v>398</v>
      </c>
      <c r="E245" s="14">
        <v>680984</v>
      </c>
      <c r="F245" s="15" t="s">
        <v>33</v>
      </c>
      <c r="G245" s="14">
        <v>54479</v>
      </c>
      <c r="H245" s="14">
        <f t="shared" si="9"/>
        <v>735463</v>
      </c>
      <c r="I245" s="13" t="s">
        <v>101</v>
      </c>
      <c r="J245" s="13" t="s">
        <v>89</v>
      </c>
      <c r="K245" s="24" t="s">
        <v>419</v>
      </c>
    </row>
    <row r="246" spans="1:11" hidden="1" x14ac:dyDescent="0.25">
      <c r="A246" s="1">
        <v>45810</v>
      </c>
      <c r="B246" s="7" t="s">
        <v>399</v>
      </c>
      <c r="C246" s="7" t="s">
        <v>297</v>
      </c>
      <c r="D246" s="7" t="s">
        <v>34</v>
      </c>
      <c r="E246" s="6">
        <v>1705067</v>
      </c>
      <c r="F246" s="8" t="s">
        <v>33</v>
      </c>
      <c r="G246" s="6">
        <v>136405</v>
      </c>
      <c r="H246" s="14">
        <f t="shared" si="9"/>
        <v>1841472</v>
      </c>
      <c r="I246" s="7" t="s">
        <v>101</v>
      </c>
      <c r="J246" s="7" t="s">
        <v>89</v>
      </c>
      <c r="K246" s="24" t="s">
        <v>432</v>
      </c>
    </row>
    <row r="247" spans="1:11" hidden="1" x14ac:dyDescent="0.25">
      <c r="A247" s="1">
        <v>45815</v>
      </c>
      <c r="B247" s="7" t="s">
        <v>400</v>
      </c>
      <c r="C247" s="7" t="s">
        <v>299</v>
      </c>
      <c r="D247" s="7" t="s">
        <v>401</v>
      </c>
      <c r="E247" s="6">
        <v>-137941</v>
      </c>
      <c r="F247" s="8" t="s">
        <v>33</v>
      </c>
      <c r="G247" s="6">
        <v>-11035</v>
      </c>
      <c r="H247" s="14">
        <f t="shared" si="9"/>
        <v>-148976</v>
      </c>
      <c r="I247" s="7" t="s">
        <v>101</v>
      </c>
      <c r="J247" s="7" t="s">
        <v>89</v>
      </c>
      <c r="K247" s="24" t="s">
        <v>432</v>
      </c>
    </row>
    <row r="248" spans="1:11" hidden="1" x14ac:dyDescent="0.25">
      <c r="A248" s="1">
        <v>45815</v>
      </c>
      <c r="B248" s="7" t="s">
        <v>402</v>
      </c>
      <c r="C248" s="7" t="s">
        <v>297</v>
      </c>
      <c r="D248" s="7" t="s">
        <v>67</v>
      </c>
      <c r="E248" s="6">
        <v>989513</v>
      </c>
      <c r="F248" s="8" t="s">
        <v>33</v>
      </c>
      <c r="G248" s="6">
        <v>79161</v>
      </c>
      <c r="H248" s="14">
        <f t="shared" si="9"/>
        <v>1068674</v>
      </c>
      <c r="I248" s="7" t="s">
        <v>101</v>
      </c>
      <c r="J248" s="7" t="s">
        <v>89</v>
      </c>
      <c r="K248" s="24" t="s">
        <v>432</v>
      </c>
    </row>
    <row r="249" spans="1:11" hidden="1" x14ac:dyDescent="0.25">
      <c r="A249" s="1">
        <v>45817</v>
      </c>
      <c r="B249" s="7" t="s">
        <v>403</v>
      </c>
      <c r="C249" s="7" t="s">
        <v>297</v>
      </c>
      <c r="D249" s="7" t="s">
        <v>59</v>
      </c>
      <c r="E249" s="6">
        <v>1584858</v>
      </c>
      <c r="F249" s="8" t="s">
        <v>33</v>
      </c>
      <c r="G249" s="6">
        <v>126789</v>
      </c>
      <c r="H249" s="14">
        <f t="shared" si="9"/>
        <v>1711647</v>
      </c>
      <c r="I249" s="7" t="s">
        <v>101</v>
      </c>
      <c r="J249" s="7" t="s">
        <v>89</v>
      </c>
      <c r="K249" s="24" t="s">
        <v>432</v>
      </c>
    </row>
    <row r="250" spans="1:11" hidden="1" x14ac:dyDescent="0.25">
      <c r="A250" s="1">
        <v>45818</v>
      </c>
      <c r="B250" s="7" t="s">
        <v>404</v>
      </c>
      <c r="C250" s="7" t="s">
        <v>299</v>
      </c>
      <c r="D250" s="7" t="s">
        <v>331</v>
      </c>
      <c r="E250" s="6">
        <v>-393928</v>
      </c>
      <c r="F250" s="8" t="s">
        <v>33</v>
      </c>
      <c r="G250" s="6">
        <v>-31513</v>
      </c>
      <c r="H250" s="14">
        <f t="shared" si="9"/>
        <v>-425441</v>
      </c>
      <c r="I250" s="7" t="s">
        <v>101</v>
      </c>
      <c r="J250" s="7" t="s">
        <v>89</v>
      </c>
      <c r="K250" s="24" t="s">
        <v>432</v>
      </c>
    </row>
    <row r="251" spans="1:11" hidden="1" x14ac:dyDescent="0.25">
      <c r="A251" s="1">
        <v>45818</v>
      </c>
      <c r="B251" s="7" t="s">
        <v>405</v>
      </c>
      <c r="C251" s="7" t="s">
        <v>299</v>
      </c>
      <c r="D251" s="7" t="s">
        <v>331</v>
      </c>
      <c r="E251" s="6">
        <v>-95344</v>
      </c>
      <c r="F251" s="8" t="s">
        <v>33</v>
      </c>
      <c r="G251" s="6">
        <v>-7628</v>
      </c>
      <c r="H251" s="14">
        <f t="shared" si="9"/>
        <v>-102972</v>
      </c>
      <c r="I251" s="7" t="s">
        <v>101</v>
      </c>
      <c r="J251" s="7" t="s">
        <v>89</v>
      </c>
      <c r="K251" s="24" t="s">
        <v>432</v>
      </c>
    </row>
    <row r="252" spans="1:11" hidden="1" x14ac:dyDescent="0.25">
      <c r="A252" s="1">
        <v>45820</v>
      </c>
      <c r="B252" s="7" t="s">
        <v>406</v>
      </c>
      <c r="C252" s="7" t="s">
        <v>297</v>
      </c>
      <c r="D252" s="7" t="s">
        <v>141</v>
      </c>
      <c r="E252" s="6">
        <v>1020283</v>
      </c>
      <c r="F252" s="8" t="s">
        <v>33</v>
      </c>
      <c r="G252" s="6">
        <v>81623</v>
      </c>
      <c r="H252" s="14">
        <f t="shared" si="9"/>
        <v>1101906</v>
      </c>
      <c r="I252" s="7" t="s">
        <v>101</v>
      </c>
      <c r="J252" s="7" t="s">
        <v>89</v>
      </c>
      <c r="K252" s="24" t="s">
        <v>432</v>
      </c>
    </row>
    <row r="253" spans="1:11" hidden="1" x14ac:dyDescent="0.25">
      <c r="A253" s="1">
        <v>45825</v>
      </c>
      <c r="B253" s="7" t="s">
        <v>407</v>
      </c>
      <c r="C253" s="7" t="s">
        <v>297</v>
      </c>
      <c r="D253" s="16" t="s">
        <v>408</v>
      </c>
      <c r="E253" s="6">
        <v>2603280</v>
      </c>
      <c r="F253" s="8" t="s">
        <v>33</v>
      </c>
      <c r="G253" s="6">
        <v>208262</v>
      </c>
      <c r="H253" s="14">
        <f t="shared" si="9"/>
        <v>2811542</v>
      </c>
      <c r="I253" s="7" t="s">
        <v>101</v>
      </c>
      <c r="J253" s="7" t="s">
        <v>89</v>
      </c>
      <c r="K253" s="24" t="s">
        <v>419</v>
      </c>
    </row>
    <row r="254" spans="1:11" hidden="1" x14ac:dyDescent="0.25">
      <c r="A254" s="1">
        <v>45825</v>
      </c>
      <c r="B254" s="7" t="s">
        <v>409</v>
      </c>
      <c r="C254" s="7" t="s">
        <v>297</v>
      </c>
      <c r="D254" s="7" t="s">
        <v>130</v>
      </c>
      <c r="E254" s="6">
        <v>1595205</v>
      </c>
      <c r="F254" s="8" t="s">
        <v>33</v>
      </c>
      <c r="G254" s="6">
        <v>127616</v>
      </c>
      <c r="H254" s="14">
        <f t="shared" si="9"/>
        <v>1722821</v>
      </c>
      <c r="I254" s="7" t="s">
        <v>101</v>
      </c>
      <c r="J254" s="7" t="s">
        <v>89</v>
      </c>
      <c r="K254" s="24" t="s">
        <v>432</v>
      </c>
    </row>
    <row r="255" spans="1:11" hidden="1" x14ac:dyDescent="0.25">
      <c r="A255" s="1">
        <v>45826</v>
      </c>
      <c r="B255" s="7" t="s">
        <v>410</v>
      </c>
      <c r="C255" s="7" t="s">
        <v>297</v>
      </c>
      <c r="D255" s="7" t="s">
        <v>67</v>
      </c>
      <c r="E255" s="6">
        <v>1354789</v>
      </c>
      <c r="F255" s="8" t="s">
        <v>33</v>
      </c>
      <c r="G255" s="6">
        <v>108383</v>
      </c>
      <c r="H255" s="14">
        <f t="shared" si="9"/>
        <v>1463172</v>
      </c>
      <c r="I255" s="7" t="s">
        <v>101</v>
      </c>
      <c r="J255" s="7" t="s">
        <v>89</v>
      </c>
      <c r="K255" s="24" t="s">
        <v>432</v>
      </c>
    </row>
    <row r="256" spans="1:11" hidden="1" x14ac:dyDescent="0.25">
      <c r="A256" s="1">
        <v>45826</v>
      </c>
      <c r="B256" s="7" t="s">
        <v>411</v>
      </c>
      <c r="C256" s="7" t="s">
        <v>297</v>
      </c>
      <c r="D256" s="7" t="s">
        <v>34</v>
      </c>
      <c r="E256" s="6">
        <v>1706282</v>
      </c>
      <c r="F256" s="8" t="s">
        <v>33</v>
      </c>
      <c r="G256" s="6">
        <v>136503</v>
      </c>
      <c r="H256" s="14">
        <f t="shared" si="9"/>
        <v>1842785</v>
      </c>
      <c r="I256" s="7" t="s">
        <v>101</v>
      </c>
      <c r="J256" s="7" t="s">
        <v>89</v>
      </c>
      <c r="K256" s="24" t="s">
        <v>432</v>
      </c>
    </row>
    <row r="257" spans="1:11" hidden="1" x14ac:dyDescent="0.25">
      <c r="A257" s="1">
        <v>45827</v>
      </c>
      <c r="B257" s="7" t="s">
        <v>412</v>
      </c>
      <c r="C257" s="7" t="s">
        <v>299</v>
      </c>
      <c r="D257" s="7" t="s">
        <v>233</v>
      </c>
      <c r="E257" s="6">
        <v>-93288</v>
      </c>
      <c r="F257" s="8" t="s">
        <v>33</v>
      </c>
      <c r="G257" s="6">
        <v>-7463</v>
      </c>
      <c r="H257" s="14">
        <f t="shared" si="9"/>
        <v>-100751</v>
      </c>
      <c r="I257" s="7" t="s">
        <v>101</v>
      </c>
      <c r="J257" s="7" t="s">
        <v>89</v>
      </c>
      <c r="K257" s="24" t="s">
        <v>432</v>
      </c>
    </row>
    <row r="258" spans="1:11" hidden="1" x14ac:dyDescent="0.25">
      <c r="A258" s="1">
        <v>45832</v>
      </c>
      <c r="B258" s="7" t="s">
        <v>413</v>
      </c>
      <c r="C258" s="7" t="s">
        <v>299</v>
      </c>
      <c r="D258" s="7" t="s">
        <v>414</v>
      </c>
      <c r="E258" s="6">
        <v>-70538</v>
      </c>
      <c r="F258" s="8" t="s">
        <v>33</v>
      </c>
      <c r="G258" s="6">
        <v>-5643</v>
      </c>
      <c r="H258" s="14">
        <f t="shared" si="9"/>
        <v>-76181</v>
      </c>
      <c r="I258" s="7" t="s">
        <v>101</v>
      </c>
      <c r="J258" s="7" t="s">
        <v>89</v>
      </c>
      <c r="K258" s="24" t="s">
        <v>432</v>
      </c>
    </row>
    <row r="259" spans="1:11" hidden="1" x14ac:dyDescent="0.25">
      <c r="A259" s="1">
        <v>45833</v>
      </c>
      <c r="B259" s="7" t="s">
        <v>415</v>
      </c>
      <c r="C259" s="7" t="s">
        <v>297</v>
      </c>
      <c r="D259" s="7" t="s">
        <v>59</v>
      </c>
      <c r="E259" s="6">
        <v>651647</v>
      </c>
      <c r="F259" s="8" t="s">
        <v>33</v>
      </c>
      <c r="G259" s="6">
        <v>52132</v>
      </c>
      <c r="H259" s="14">
        <f t="shared" si="9"/>
        <v>703779</v>
      </c>
      <c r="I259" s="7" t="s">
        <v>101</v>
      </c>
      <c r="J259" s="7" t="s">
        <v>89</v>
      </c>
      <c r="K259" s="24" t="s">
        <v>432</v>
      </c>
    </row>
    <row r="260" spans="1:11" hidden="1" x14ac:dyDescent="0.25">
      <c r="A260" s="1">
        <v>45836</v>
      </c>
      <c r="B260" s="7" t="s">
        <v>416</v>
      </c>
      <c r="C260" s="7" t="s">
        <v>297</v>
      </c>
      <c r="D260" s="7" t="s">
        <v>141</v>
      </c>
      <c r="E260" s="6">
        <v>1047420</v>
      </c>
      <c r="F260" s="8" t="s">
        <v>33</v>
      </c>
      <c r="G260" s="6">
        <v>83794</v>
      </c>
      <c r="H260" s="14">
        <f t="shared" si="9"/>
        <v>1131214</v>
      </c>
      <c r="I260" s="7" t="s">
        <v>101</v>
      </c>
      <c r="J260" s="7" t="s">
        <v>89</v>
      </c>
      <c r="K260" s="24" t="s">
        <v>432</v>
      </c>
    </row>
    <row r="261" spans="1:11" hidden="1" x14ac:dyDescent="0.25">
      <c r="A261" s="1">
        <v>45838</v>
      </c>
      <c r="B261" s="7" t="s">
        <v>417</v>
      </c>
      <c r="C261" s="7" t="s">
        <v>299</v>
      </c>
      <c r="D261" s="7" t="s">
        <v>418</v>
      </c>
      <c r="E261" s="6">
        <v>-352690</v>
      </c>
      <c r="F261" s="8" t="s">
        <v>33</v>
      </c>
      <c r="G261" s="6">
        <v>-28215</v>
      </c>
      <c r="H261" s="14">
        <f t="shared" si="9"/>
        <v>-380905</v>
      </c>
      <c r="I261" s="7" t="s">
        <v>101</v>
      </c>
      <c r="J261" s="7" t="s">
        <v>89</v>
      </c>
      <c r="K261" s="24" t="s">
        <v>432</v>
      </c>
    </row>
    <row r="262" spans="1:11" hidden="1" x14ac:dyDescent="0.25">
      <c r="A262" s="1">
        <v>45842</v>
      </c>
      <c r="B262" s="7" t="s">
        <v>421</v>
      </c>
      <c r="C262" s="7" t="s">
        <v>297</v>
      </c>
      <c r="D262" s="7" t="s">
        <v>67</v>
      </c>
      <c r="E262" s="6">
        <v>1546871</v>
      </c>
      <c r="F262" s="8" t="s">
        <v>33</v>
      </c>
      <c r="G262" s="6">
        <v>123750</v>
      </c>
      <c r="H262" s="6">
        <v>1670621</v>
      </c>
      <c r="I262" s="7" t="s">
        <v>101</v>
      </c>
      <c r="J262" s="7" t="s">
        <v>89</v>
      </c>
      <c r="K262" s="24" t="s">
        <v>457</v>
      </c>
    </row>
    <row r="263" spans="1:11" hidden="1" x14ac:dyDescent="0.25">
      <c r="A263" s="1">
        <v>45845</v>
      </c>
      <c r="B263" s="7" t="s">
        <v>422</v>
      </c>
      <c r="C263" s="7" t="s">
        <v>297</v>
      </c>
      <c r="D263" s="7" t="s">
        <v>34</v>
      </c>
      <c r="E263" s="6">
        <v>1250489</v>
      </c>
      <c r="F263" s="8" t="s">
        <v>33</v>
      </c>
      <c r="G263" s="6">
        <v>100039</v>
      </c>
      <c r="H263" s="6">
        <v>1350528</v>
      </c>
      <c r="I263" s="7" t="s">
        <v>101</v>
      </c>
      <c r="J263" s="7" t="s">
        <v>89</v>
      </c>
      <c r="K263" s="24" t="s">
        <v>457</v>
      </c>
    </row>
    <row r="264" spans="1:11" hidden="1" x14ac:dyDescent="0.25">
      <c r="A264" s="1">
        <v>45845</v>
      </c>
      <c r="B264" s="7" t="s">
        <v>423</v>
      </c>
      <c r="C264" s="7" t="s">
        <v>297</v>
      </c>
      <c r="D264" s="7" t="s">
        <v>59</v>
      </c>
      <c r="E264" s="6">
        <v>1114182</v>
      </c>
      <c r="F264" s="8" t="s">
        <v>33</v>
      </c>
      <c r="G264" s="6">
        <v>89135</v>
      </c>
      <c r="H264" s="6">
        <v>1203317</v>
      </c>
      <c r="I264" s="7" t="s">
        <v>101</v>
      </c>
      <c r="J264" s="7" t="s">
        <v>89</v>
      </c>
      <c r="K264" s="24" t="s">
        <v>457</v>
      </c>
    </row>
    <row r="265" spans="1:11" hidden="1" x14ac:dyDescent="0.25">
      <c r="A265" s="1">
        <v>45852</v>
      </c>
      <c r="B265" s="7" t="s">
        <v>424</v>
      </c>
      <c r="C265" s="7" t="s">
        <v>299</v>
      </c>
      <c r="D265" s="7" t="s">
        <v>425</v>
      </c>
      <c r="E265" s="6">
        <v>-165882</v>
      </c>
      <c r="F265" s="8" t="s">
        <v>33</v>
      </c>
      <c r="G265" s="6">
        <v>-13271</v>
      </c>
      <c r="H265" s="6">
        <v>-179153</v>
      </c>
      <c r="I265" s="7" t="s">
        <v>101</v>
      </c>
      <c r="J265" s="7" t="s">
        <v>89</v>
      </c>
      <c r="K265" s="24" t="s">
        <v>457</v>
      </c>
    </row>
    <row r="266" spans="1:11" hidden="1" x14ac:dyDescent="0.25">
      <c r="A266" s="1">
        <v>45853</v>
      </c>
      <c r="B266" s="7" t="s">
        <v>426</v>
      </c>
      <c r="C266" s="7" t="s">
        <v>297</v>
      </c>
      <c r="D266" s="7" t="s">
        <v>67</v>
      </c>
      <c r="E266" s="6">
        <v>1617879</v>
      </c>
      <c r="F266" s="8" t="s">
        <v>33</v>
      </c>
      <c r="G266" s="6">
        <v>129430</v>
      </c>
      <c r="H266" s="6">
        <v>1747309</v>
      </c>
      <c r="I266" s="7" t="s">
        <v>101</v>
      </c>
      <c r="J266" s="7" t="s">
        <v>89</v>
      </c>
      <c r="K266" s="24" t="s">
        <v>457</v>
      </c>
    </row>
    <row r="267" spans="1:11" hidden="1" x14ac:dyDescent="0.25">
      <c r="A267" s="1">
        <v>45856</v>
      </c>
      <c r="B267" s="7" t="s">
        <v>427</v>
      </c>
      <c r="C267" s="7" t="s">
        <v>297</v>
      </c>
      <c r="D267" s="7" t="s">
        <v>59</v>
      </c>
      <c r="E267" s="6">
        <v>536899</v>
      </c>
      <c r="F267" s="8" t="s">
        <v>33</v>
      </c>
      <c r="G267" s="6">
        <v>42952</v>
      </c>
      <c r="H267" s="6">
        <v>579851</v>
      </c>
      <c r="I267" s="7" t="s">
        <v>101</v>
      </c>
      <c r="J267" s="7" t="s">
        <v>89</v>
      </c>
      <c r="K267" s="24" t="s">
        <v>457</v>
      </c>
    </row>
    <row r="268" spans="1:11" hidden="1" x14ac:dyDescent="0.25">
      <c r="A268" s="1">
        <v>45857</v>
      </c>
      <c r="B268" s="7" t="s">
        <v>428</v>
      </c>
      <c r="C268" s="7" t="s">
        <v>297</v>
      </c>
      <c r="D268" s="7" t="s">
        <v>130</v>
      </c>
      <c r="E268" s="6">
        <v>586541</v>
      </c>
      <c r="F268" s="8" t="s">
        <v>33</v>
      </c>
      <c r="G268" s="6">
        <v>46923</v>
      </c>
      <c r="H268" s="6">
        <v>633464</v>
      </c>
      <c r="I268" s="7" t="s">
        <v>101</v>
      </c>
      <c r="J268" s="7" t="s">
        <v>89</v>
      </c>
      <c r="K268" s="24" t="s">
        <v>457</v>
      </c>
    </row>
    <row r="269" spans="1:11" hidden="1" x14ac:dyDescent="0.25">
      <c r="A269" s="1">
        <v>45859</v>
      </c>
      <c r="B269" s="7" t="s">
        <v>429</v>
      </c>
      <c r="C269" s="7" t="s">
        <v>297</v>
      </c>
      <c r="D269" s="7" t="s">
        <v>34</v>
      </c>
      <c r="E269" s="6">
        <v>1696797</v>
      </c>
      <c r="F269" s="8" t="s">
        <v>33</v>
      </c>
      <c r="G269" s="6">
        <v>135744</v>
      </c>
      <c r="H269" s="6">
        <v>1832541</v>
      </c>
      <c r="I269" s="7" t="s">
        <v>101</v>
      </c>
      <c r="J269" s="7" t="s">
        <v>89</v>
      </c>
      <c r="K269" s="24" t="s">
        <v>457</v>
      </c>
    </row>
    <row r="270" spans="1:11" hidden="1" x14ac:dyDescent="0.25">
      <c r="A270" s="1">
        <v>45897</v>
      </c>
      <c r="B270" s="7"/>
      <c r="C270" s="7"/>
      <c r="D270" s="7" t="s">
        <v>458</v>
      </c>
      <c r="E270" s="6">
        <v>-1328226</v>
      </c>
      <c r="F270" s="8"/>
      <c r="G270" s="6"/>
      <c r="H270" s="6">
        <f>+E270+G270</f>
        <v>-1328226</v>
      </c>
      <c r="I270" s="7" t="s">
        <v>101</v>
      </c>
      <c r="J270" s="7" t="s">
        <v>89</v>
      </c>
      <c r="K270" s="24" t="s">
        <v>457</v>
      </c>
    </row>
    <row r="271" spans="1:11" hidden="1" x14ac:dyDescent="0.25">
      <c r="A271" s="1">
        <v>45897</v>
      </c>
      <c r="B271" s="7"/>
      <c r="C271" s="7"/>
      <c r="D271" s="7" t="s">
        <v>458</v>
      </c>
      <c r="E271" s="6">
        <v>1328226</v>
      </c>
      <c r="F271" s="8"/>
      <c r="G271" s="6"/>
      <c r="H271" s="6">
        <f>+E271+G271</f>
        <v>1328226</v>
      </c>
      <c r="I271" s="7" t="s">
        <v>101</v>
      </c>
      <c r="J271" s="7" t="s">
        <v>89</v>
      </c>
      <c r="K271" s="24" t="s">
        <v>521</v>
      </c>
    </row>
    <row r="272" spans="1:11" hidden="1" x14ac:dyDescent="0.25">
      <c r="A272" s="1">
        <v>45868</v>
      </c>
      <c r="B272" s="7" t="s">
        <v>430</v>
      </c>
      <c r="C272" s="7" t="s">
        <v>324</v>
      </c>
      <c r="D272" s="7" t="s">
        <v>431</v>
      </c>
      <c r="E272" s="6">
        <v>-142290</v>
      </c>
      <c r="F272" s="25">
        <v>0.08</v>
      </c>
      <c r="G272" s="6">
        <v>-11383</v>
      </c>
      <c r="H272" s="6">
        <v>-153673</v>
      </c>
      <c r="I272" s="7" t="s">
        <v>101</v>
      </c>
      <c r="J272" s="7" t="s">
        <v>89</v>
      </c>
      <c r="K272" s="24" t="s">
        <v>432</v>
      </c>
    </row>
    <row r="273" spans="1:11" s="20" customFormat="1" hidden="1" x14ac:dyDescent="0.25">
      <c r="A273" s="26">
        <v>45867</v>
      </c>
      <c r="B273" s="16" t="s">
        <v>433</v>
      </c>
      <c r="C273" s="16" t="s">
        <v>299</v>
      </c>
      <c r="D273" s="16" t="s">
        <v>434</v>
      </c>
      <c r="E273" s="27">
        <v>-562671</v>
      </c>
      <c r="F273" s="28" t="s">
        <v>33</v>
      </c>
      <c r="G273" s="27">
        <v>-45013</v>
      </c>
      <c r="H273" s="27">
        <v>-607684</v>
      </c>
      <c r="I273" s="16" t="s">
        <v>101</v>
      </c>
      <c r="J273" s="16" t="s">
        <v>89</v>
      </c>
      <c r="K273" s="29" t="s">
        <v>441</v>
      </c>
    </row>
    <row r="274" spans="1:11" s="20" customFormat="1" hidden="1" x14ac:dyDescent="0.25">
      <c r="A274" s="26">
        <v>45868</v>
      </c>
      <c r="B274" s="16" t="s">
        <v>435</v>
      </c>
      <c r="C274" s="16" t="s">
        <v>297</v>
      </c>
      <c r="D274" s="16" t="s">
        <v>436</v>
      </c>
      <c r="E274" s="27">
        <v>630945</v>
      </c>
      <c r="F274" s="28" t="s">
        <v>33</v>
      </c>
      <c r="G274" s="27">
        <v>50476</v>
      </c>
      <c r="H274" s="27">
        <v>681421</v>
      </c>
      <c r="I274" s="16" t="s">
        <v>101</v>
      </c>
      <c r="J274" s="16" t="s">
        <v>89</v>
      </c>
      <c r="K274" s="29" t="s">
        <v>441</v>
      </c>
    </row>
    <row r="275" spans="1:11" s="20" customFormat="1" hidden="1" x14ac:dyDescent="0.25">
      <c r="A275" s="26">
        <v>45876</v>
      </c>
      <c r="B275" s="16" t="s">
        <v>437</v>
      </c>
      <c r="C275" s="16" t="s">
        <v>297</v>
      </c>
      <c r="D275" s="16" t="s">
        <v>438</v>
      </c>
      <c r="E275" s="27">
        <v>875860</v>
      </c>
      <c r="F275" s="28" t="s">
        <v>33</v>
      </c>
      <c r="G275" s="27">
        <v>70069</v>
      </c>
      <c r="H275" s="27">
        <f>+E275+G275</f>
        <v>945929</v>
      </c>
      <c r="I275" s="16" t="s">
        <v>101</v>
      </c>
      <c r="J275" s="16" t="s">
        <v>89</v>
      </c>
      <c r="K275" s="29" t="s">
        <v>441</v>
      </c>
    </row>
    <row r="276" spans="1:11" s="20" customFormat="1" hidden="1" x14ac:dyDescent="0.25">
      <c r="A276" s="26">
        <v>45889</v>
      </c>
      <c r="B276" s="16" t="s">
        <v>439</v>
      </c>
      <c r="C276" s="16" t="s">
        <v>297</v>
      </c>
      <c r="D276" s="16" t="s">
        <v>440</v>
      </c>
      <c r="E276" s="27">
        <v>1496013</v>
      </c>
      <c r="F276" s="28" t="s">
        <v>33</v>
      </c>
      <c r="G276" s="27">
        <v>119681</v>
      </c>
      <c r="H276" s="27">
        <f>+E276+G276</f>
        <v>1615694</v>
      </c>
      <c r="I276" s="16" t="s">
        <v>101</v>
      </c>
      <c r="J276" s="16" t="s">
        <v>89</v>
      </c>
      <c r="K276" s="29" t="s">
        <v>441</v>
      </c>
    </row>
    <row r="277" spans="1:11" hidden="1" x14ac:dyDescent="0.25">
      <c r="A277" s="1">
        <v>45874</v>
      </c>
      <c r="B277" s="7" t="s">
        <v>442</v>
      </c>
      <c r="C277" s="7" t="s">
        <v>299</v>
      </c>
      <c r="D277" s="7" t="s">
        <v>243</v>
      </c>
      <c r="E277" s="6">
        <v>-322239</v>
      </c>
      <c r="F277" s="8" t="s">
        <v>33</v>
      </c>
      <c r="G277" s="6">
        <v>-25778</v>
      </c>
      <c r="H277" s="6">
        <v>-348017</v>
      </c>
      <c r="I277" s="7" t="s">
        <v>101</v>
      </c>
      <c r="J277" s="7" t="s">
        <v>89</v>
      </c>
      <c r="K277" s="24" t="s">
        <v>494</v>
      </c>
    </row>
    <row r="278" spans="1:11" hidden="1" x14ac:dyDescent="0.25">
      <c r="A278" s="1">
        <v>45874</v>
      </c>
      <c r="B278" s="7" t="s">
        <v>443</v>
      </c>
      <c r="C278" s="7" t="s">
        <v>297</v>
      </c>
      <c r="D278" s="7" t="s">
        <v>444</v>
      </c>
      <c r="E278" s="6">
        <v>1166106</v>
      </c>
      <c r="F278" s="8" t="s">
        <v>33</v>
      </c>
      <c r="G278" s="6">
        <v>93288</v>
      </c>
      <c r="H278" s="6">
        <v>1259394</v>
      </c>
      <c r="I278" s="7" t="s">
        <v>101</v>
      </c>
      <c r="J278" s="7" t="s">
        <v>89</v>
      </c>
      <c r="K278" s="24" t="s">
        <v>494</v>
      </c>
    </row>
    <row r="279" spans="1:11" hidden="1" x14ac:dyDescent="0.25">
      <c r="A279" s="1">
        <v>45874</v>
      </c>
      <c r="B279" s="7" t="s">
        <v>445</v>
      </c>
      <c r="C279" s="7" t="s">
        <v>297</v>
      </c>
      <c r="D279" s="7" t="s">
        <v>446</v>
      </c>
      <c r="E279" s="6">
        <v>1518204</v>
      </c>
      <c r="F279" s="8" t="s">
        <v>33</v>
      </c>
      <c r="G279" s="6">
        <v>121456</v>
      </c>
      <c r="H279" s="6">
        <v>1639660</v>
      </c>
      <c r="I279" s="7" t="s">
        <v>101</v>
      </c>
      <c r="J279" s="7" t="s">
        <v>89</v>
      </c>
      <c r="K279" s="24" t="s">
        <v>494</v>
      </c>
    </row>
    <row r="280" spans="1:11" hidden="1" x14ac:dyDescent="0.25">
      <c r="A280" s="1">
        <v>45874</v>
      </c>
      <c r="B280" s="7" t="s">
        <v>447</v>
      </c>
      <c r="C280" s="7" t="s">
        <v>297</v>
      </c>
      <c r="D280" s="7" t="s">
        <v>448</v>
      </c>
      <c r="E280" s="6">
        <v>1430904</v>
      </c>
      <c r="F280" s="8" t="s">
        <v>33</v>
      </c>
      <c r="G280" s="6">
        <v>114472</v>
      </c>
      <c r="H280" s="6">
        <v>1545376</v>
      </c>
      <c r="I280" s="7" t="s">
        <v>101</v>
      </c>
      <c r="J280" s="7" t="s">
        <v>89</v>
      </c>
      <c r="K280" s="24" t="s">
        <v>494</v>
      </c>
    </row>
    <row r="281" spans="1:11" hidden="1" x14ac:dyDescent="0.25">
      <c r="A281" s="1">
        <v>45875</v>
      </c>
      <c r="B281" s="7" t="s">
        <v>449</v>
      </c>
      <c r="C281" s="7" t="s">
        <v>297</v>
      </c>
      <c r="D281" s="7" t="s">
        <v>67</v>
      </c>
      <c r="E281" s="6">
        <v>1291702</v>
      </c>
      <c r="F281" s="8" t="s">
        <v>33</v>
      </c>
      <c r="G281" s="6">
        <v>103336</v>
      </c>
      <c r="H281" s="6">
        <v>1395038</v>
      </c>
      <c r="I281" s="7" t="s">
        <v>101</v>
      </c>
      <c r="J281" s="7" t="s">
        <v>89</v>
      </c>
      <c r="K281" s="24" t="s">
        <v>494</v>
      </c>
    </row>
    <row r="282" spans="1:11" hidden="1" x14ac:dyDescent="0.25">
      <c r="A282" s="1">
        <v>45875</v>
      </c>
      <c r="B282" s="7" t="s">
        <v>450</v>
      </c>
      <c r="C282" s="7" t="s">
        <v>297</v>
      </c>
      <c r="D282" s="7" t="s">
        <v>130</v>
      </c>
      <c r="E282" s="6">
        <v>600942</v>
      </c>
      <c r="F282" s="8" t="s">
        <v>33</v>
      </c>
      <c r="G282" s="6">
        <v>48075</v>
      </c>
      <c r="H282" s="6">
        <v>649017</v>
      </c>
      <c r="I282" s="7" t="s">
        <v>101</v>
      </c>
      <c r="J282" s="7" t="s">
        <v>89</v>
      </c>
      <c r="K282" s="24" t="s">
        <v>494</v>
      </c>
    </row>
    <row r="283" spans="1:11" hidden="1" x14ac:dyDescent="0.25">
      <c r="A283" s="1">
        <v>45883</v>
      </c>
      <c r="B283" s="7" t="s">
        <v>451</v>
      </c>
      <c r="C283" s="7" t="s">
        <v>297</v>
      </c>
      <c r="D283" s="7" t="s">
        <v>34</v>
      </c>
      <c r="E283" s="6">
        <v>812365</v>
      </c>
      <c r="F283" s="8" t="s">
        <v>33</v>
      </c>
      <c r="G283" s="6">
        <v>64989</v>
      </c>
      <c r="H283" s="6">
        <v>877354</v>
      </c>
      <c r="I283" s="7" t="s">
        <v>101</v>
      </c>
      <c r="J283" s="7" t="s">
        <v>89</v>
      </c>
      <c r="K283" s="24" t="s">
        <v>494</v>
      </c>
    </row>
    <row r="284" spans="1:11" hidden="1" x14ac:dyDescent="0.25">
      <c r="A284" s="1">
        <v>45890</v>
      </c>
      <c r="B284" s="7" t="s">
        <v>452</v>
      </c>
      <c r="C284" s="7" t="s">
        <v>297</v>
      </c>
      <c r="D284" s="7" t="s">
        <v>59</v>
      </c>
      <c r="E284" s="6">
        <v>1299419</v>
      </c>
      <c r="F284" s="8" t="s">
        <v>33</v>
      </c>
      <c r="G284" s="6">
        <v>103954</v>
      </c>
      <c r="H284" s="6">
        <v>1403373</v>
      </c>
      <c r="I284" s="7" t="s">
        <v>101</v>
      </c>
      <c r="J284" s="7" t="s">
        <v>89</v>
      </c>
      <c r="K284" s="24" t="s">
        <v>494</v>
      </c>
    </row>
    <row r="285" spans="1:11" hidden="1" x14ac:dyDescent="0.25">
      <c r="A285" s="1">
        <v>45891</v>
      </c>
      <c r="B285" s="7" t="s">
        <v>453</v>
      </c>
      <c r="C285" s="7" t="s">
        <v>297</v>
      </c>
      <c r="D285" s="7" t="s">
        <v>130</v>
      </c>
      <c r="E285" s="6">
        <v>1156189</v>
      </c>
      <c r="F285" s="8" t="s">
        <v>33</v>
      </c>
      <c r="G285" s="6">
        <v>92495</v>
      </c>
      <c r="H285" s="6">
        <v>1248684</v>
      </c>
      <c r="I285" s="7" t="s">
        <v>101</v>
      </c>
      <c r="J285" s="7" t="s">
        <v>89</v>
      </c>
      <c r="K285" s="24" t="s">
        <v>494</v>
      </c>
    </row>
    <row r="286" spans="1:11" hidden="1" x14ac:dyDescent="0.25">
      <c r="A286" s="1">
        <v>45892</v>
      </c>
      <c r="B286" s="7" t="s">
        <v>454</v>
      </c>
      <c r="C286" s="7" t="s">
        <v>297</v>
      </c>
      <c r="D286" s="7" t="s">
        <v>67</v>
      </c>
      <c r="E286" s="6">
        <v>1585830</v>
      </c>
      <c r="F286" s="8" t="s">
        <v>33</v>
      </c>
      <c r="G286" s="6">
        <v>126866</v>
      </c>
      <c r="H286" s="6">
        <v>1712696</v>
      </c>
      <c r="I286" s="7" t="s">
        <v>101</v>
      </c>
      <c r="J286" s="7" t="s">
        <v>89</v>
      </c>
      <c r="K286" s="24" t="s">
        <v>494</v>
      </c>
    </row>
    <row r="287" spans="1:11" s="20" customFormat="1" hidden="1" x14ac:dyDescent="0.25">
      <c r="A287" s="26">
        <v>45898</v>
      </c>
      <c r="B287" s="16" t="s">
        <v>455</v>
      </c>
      <c r="C287" s="16" t="s">
        <v>297</v>
      </c>
      <c r="D287" s="16" t="s">
        <v>456</v>
      </c>
      <c r="E287" s="27">
        <v>1210698</v>
      </c>
      <c r="F287" s="28" t="s">
        <v>33</v>
      </c>
      <c r="G287" s="27">
        <v>96856</v>
      </c>
      <c r="H287" s="27">
        <v>1307554</v>
      </c>
      <c r="I287" s="16" t="s">
        <v>101</v>
      </c>
      <c r="J287" s="16" t="s">
        <v>89</v>
      </c>
      <c r="K287" s="29" t="s">
        <v>522</v>
      </c>
    </row>
    <row r="288" spans="1:11" hidden="1" x14ac:dyDescent="0.25">
      <c r="A288" s="1">
        <v>45905</v>
      </c>
      <c r="B288" s="7" t="s">
        <v>459</v>
      </c>
      <c r="C288" s="7" t="s">
        <v>297</v>
      </c>
      <c r="D288" s="7" t="s">
        <v>460</v>
      </c>
      <c r="E288" s="6">
        <v>1097321</v>
      </c>
      <c r="F288" s="8" t="s">
        <v>33</v>
      </c>
      <c r="G288" s="6">
        <v>87786</v>
      </c>
      <c r="H288" s="6">
        <v>1185107</v>
      </c>
      <c r="I288" s="7" t="s">
        <v>101</v>
      </c>
      <c r="J288" s="7" t="s">
        <v>89</v>
      </c>
      <c r="K288" s="24" t="s">
        <v>521</v>
      </c>
    </row>
    <row r="289" spans="1:11" hidden="1" x14ac:dyDescent="0.25">
      <c r="A289" s="1">
        <v>45909</v>
      </c>
      <c r="B289" s="7" t="s">
        <v>461</v>
      </c>
      <c r="C289" s="7" t="s">
        <v>297</v>
      </c>
      <c r="D289" s="7" t="s">
        <v>462</v>
      </c>
      <c r="E289" s="6">
        <v>832005</v>
      </c>
      <c r="F289" s="8" t="s">
        <v>33</v>
      </c>
      <c r="G289" s="6">
        <v>66560</v>
      </c>
      <c r="H289" s="6">
        <v>898565</v>
      </c>
      <c r="I289" s="7" t="s">
        <v>101</v>
      </c>
      <c r="J289" s="7" t="s">
        <v>89</v>
      </c>
      <c r="K289" s="24" t="s">
        <v>521</v>
      </c>
    </row>
    <row r="290" spans="1:11" hidden="1" x14ac:dyDescent="0.25">
      <c r="A290" s="1">
        <v>45909</v>
      </c>
      <c r="B290" s="7" t="s">
        <v>463</v>
      </c>
      <c r="C290" s="7" t="s">
        <v>297</v>
      </c>
      <c r="D290" s="7" t="s">
        <v>464</v>
      </c>
      <c r="E290" s="6">
        <v>1695505</v>
      </c>
      <c r="F290" s="8" t="s">
        <v>33</v>
      </c>
      <c r="G290" s="6">
        <v>135640</v>
      </c>
      <c r="H290" s="6">
        <v>1831145</v>
      </c>
      <c r="I290" s="7" t="s">
        <v>101</v>
      </c>
      <c r="J290" s="7" t="s">
        <v>89</v>
      </c>
      <c r="K290" s="24" t="s">
        <v>521</v>
      </c>
    </row>
    <row r="291" spans="1:11" hidden="1" x14ac:dyDescent="0.25">
      <c r="A291" s="1">
        <v>45909</v>
      </c>
      <c r="B291" s="7" t="s">
        <v>465</v>
      </c>
      <c r="C291" s="7" t="s">
        <v>297</v>
      </c>
      <c r="D291" s="7" t="s">
        <v>466</v>
      </c>
      <c r="E291" s="6">
        <v>928920</v>
      </c>
      <c r="F291" s="8" t="s">
        <v>33</v>
      </c>
      <c r="G291" s="6">
        <v>74314</v>
      </c>
      <c r="H291" s="6">
        <v>1003234</v>
      </c>
      <c r="I291" s="7" t="s">
        <v>101</v>
      </c>
      <c r="J291" s="7" t="s">
        <v>89</v>
      </c>
      <c r="K291" s="24" t="s">
        <v>521</v>
      </c>
    </row>
    <row r="292" spans="1:11" hidden="1" x14ac:dyDescent="0.25">
      <c r="A292" s="1">
        <v>45909</v>
      </c>
      <c r="B292" s="7" t="s">
        <v>467</v>
      </c>
      <c r="C292" s="7" t="s">
        <v>297</v>
      </c>
      <c r="D292" s="7" t="s">
        <v>468</v>
      </c>
      <c r="E292" s="6">
        <v>1679229</v>
      </c>
      <c r="F292" s="8" t="s">
        <v>33</v>
      </c>
      <c r="G292" s="6">
        <v>134338</v>
      </c>
      <c r="H292" s="6">
        <v>1813567</v>
      </c>
      <c r="I292" s="7" t="s">
        <v>101</v>
      </c>
      <c r="J292" s="7" t="s">
        <v>89</v>
      </c>
      <c r="K292" s="24" t="s">
        <v>521</v>
      </c>
    </row>
    <row r="293" spans="1:11" hidden="1" x14ac:dyDescent="0.25">
      <c r="A293" s="1">
        <v>45912</v>
      </c>
      <c r="B293" s="7" t="s">
        <v>469</v>
      </c>
      <c r="C293" s="7" t="s">
        <v>297</v>
      </c>
      <c r="D293" s="7" t="s">
        <v>59</v>
      </c>
      <c r="E293" s="6">
        <v>1186240</v>
      </c>
      <c r="F293" s="8" t="s">
        <v>33</v>
      </c>
      <c r="G293" s="6">
        <v>94899</v>
      </c>
      <c r="H293" s="6">
        <v>1281139</v>
      </c>
      <c r="I293" s="7" t="s">
        <v>101</v>
      </c>
      <c r="J293" s="7" t="s">
        <v>89</v>
      </c>
      <c r="K293" s="24" t="s">
        <v>521</v>
      </c>
    </row>
    <row r="294" spans="1:11" hidden="1" x14ac:dyDescent="0.25">
      <c r="A294" s="1">
        <v>45913</v>
      </c>
      <c r="B294" s="7" t="s">
        <v>470</v>
      </c>
      <c r="C294" s="7" t="s">
        <v>297</v>
      </c>
      <c r="D294" s="7" t="s">
        <v>464</v>
      </c>
      <c r="E294" s="6">
        <v>1310263</v>
      </c>
      <c r="F294" s="8" t="s">
        <v>33</v>
      </c>
      <c r="G294" s="6">
        <v>104821</v>
      </c>
      <c r="H294" s="6">
        <v>1415084</v>
      </c>
      <c r="I294" s="7" t="s">
        <v>101</v>
      </c>
      <c r="J294" s="7" t="s">
        <v>89</v>
      </c>
      <c r="K294" s="24" t="s">
        <v>521</v>
      </c>
    </row>
    <row r="295" spans="1:11" hidden="1" x14ac:dyDescent="0.25">
      <c r="A295" s="1">
        <v>45916</v>
      </c>
      <c r="B295" s="7" t="s">
        <v>471</v>
      </c>
      <c r="C295" s="7" t="s">
        <v>299</v>
      </c>
      <c r="D295" s="7" t="s">
        <v>472</v>
      </c>
      <c r="E295" s="6">
        <v>-339840</v>
      </c>
      <c r="F295" s="8" t="s">
        <v>33</v>
      </c>
      <c r="G295" s="6">
        <v>-27187</v>
      </c>
      <c r="H295" s="6">
        <v>-367027</v>
      </c>
      <c r="I295" s="7" t="s">
        <v>101</v>
      </c>
      <c r="J295" s="7" t="s">
        <v>89</v>
      </c>
      <c r="K295" s="24" t="s">
        <v>521</v>
      </c>
    </row>
    <row r="296" spans="1:11" hidden="1" x14ac:dyDescent="0.25">
      <c r="A296" s="1">
        <v>45916</v>
      </c>
      <c r="B296" s="7" t="s">
        <v>473</v>
      </c>
      <c r="C296" s="7" t="s">
        <v>297</v>
      </c>
      <c r="D296" s="7" t="s">
        <v>67</v>
      </c>
      <c r="E296" s="6">
        <v>1201744</v>
      </c>
      <c r="F296" s="8" t="s">
        <v>33</v>
      </c>
      <c r="G296" s="6">
        <v>96140</v>
      </c>
      <c r="H296" s="6">
        <v>1297884</v>
      </c>
      <c r="I296" s="7" t="s">
        <v>101</v>
      </c>
      <c r="J296" s="7" t="s">
        <v>89</v>
      </c>
      <c r="K296" s="24" t="s">
        <v>521</v>
      </c>
    </row>
    <row r="297" spans="1:11" hidden="1" x14ac:dyDescent="0.25">
      <c r="A297" s="1">
        <v>45916</v>
      </c>
      <c r="B297" s="7" t="s">
        <v>474</v>
      </c>
      <c r="C297" s="7" t="s">
        <v>297</v>
      </c>
      <c r="D297" s="7" t="s">
        <v>59</v>
      </c>
      <c r="E297" s="6">
        <v>1036405</v>
      </c>
      <c r="F297" s="8" t="s">
        <v>33</v>
      </c>
      <c r="G297" s="6">
        <v>82912</v>
      </c>
      <c r="H297" s="6">
        <v>1119317</v>
      </c>
      <c r="I297" s="7" t="s">
        <v>101</v>
      </c>
      <c r="J297" s="7" t="s">
        <v>89</v>
      </c>
      <c r="K297" s="24" t="s">
        <v>521</v>
      </c>
    </row>
    <row r="298" spans="1:11" hidden="1" x14ac:dyDescent="0.25">
      <c r="A298" s="1">
        <v>45918</v>
      </c>
      <c r="B298" s="7" t="s">
        <v>475</v>
      </c>
      <c r="C298" s="7" t="s">
        <v>299</v>
      </c>
      <c r="D298" s="7" t="s">
        <v>476</v>
      </c>
      <c r="E298" s="6">
        <v>-316518</v>
      </c>
      <c r="F298" s="8" t="s">
        <v>33</v>
      </c>
      <c r="G298" s="6">
        <v>-25321</v>
      </c>
      <c r="H298" s="6">
        <v>-341839</v>
      </c>
      <c r="I298" s="7" t="s">
        <v>101</v>
      </c>
      <c r="J298" s="7" t="s">
        <v>89</v>
      </c>
      <c r="K298" s="24" t="s">
        <v>521</v>
      </c>
    </row>
    <row r="299" spans="1:11" hidden="1" x14ac:dyDescent="0.25">
      <c r="A299" s="1">
        <v>45920</v>
      </c>
      <c r="B299" s="7" t="s">
        <v>477</v>
      </c>
      <c r="C299" s="7" t="s">
        <v>299</v>
      </c>
      <c r="D299" s="7" t="s">
        <v>478</v>
      </c>
      <c r="E299" s="6">
        <v>-441436</v>
      </c>
      <c r="F299" s="8" t="s">
        <v>33</v>
      </c>
      <c r="G299" s="6">
        <v>-35315</v>
      </c>
      <c r="H299" s="6">
        <v>-476751</v>
      </c>
      <c r="I299" s="7" t="s">
        <v>101</v>
      </c>
      <c r="J299" s="7" t="s">
        <v>89</v>
      </c>
      <c r="K299" s="24" t="s">
        <v>521</v>
      </c>
    </row>
    <row r="300" spans="1:11" hidden="1" x14ac:dyDescent="0.25">
      <c r="A300" s="1">
        <v>45920</v>
      </c>
      <c r="B300" s="7" t="s">
        <v>479</v>
      </c>
      <c r="C300" s="7" t="s">
        <v>299</v>
      </c>
      <c r="D300" s="7" t="s">
        <v>480</v>
      </c>
      <c r="E300" s="6">
        <v>-176044</v>
      </c>
      <c r="F300" s="8" t="s">
        <v>33</v>
      </c>
      <c r="G300" s="6">
        <v>-14083</v>
      </c>
      <c r="H300" s="6">
        <v>-190127</v>
      </c>
      <c r="I300" s="7" t="s">
        <v>101</v>
      </c>
      <c r="J300" s="7" t="s">
        <v>89</v>
      </c>
      <c r="K300" s="24" t="s">
        <v>521</v>
      </c>
    </row>
    <row r="301" spans="1:11" hidden="1" x14ac:dyDescent="0.25">
      <c r="A301" s="1">
        <v>45920</v>
      </c>
      <c r="B301" s="7" t="s">
        <v>481</v>
      </c>
      <c r="C301" s="7" t="s">
        <v>299</v>
      </c>
      <c r="D301" s="7" t="s">
        <v>482</v>
      </c>
      <c r="E301" s="6">
        <v>-70538</v>
      </c>
      <c r="F301" s="8" t="s">
        <v>33</v>
      </c>
      <c r="G301" s="6">
        <v>-5643</v>
      </c>
      <c r="H301" s="6">
        <v>-76181</v>
      </c>
      <c r="I301" s="7" t="s">
        <v>101</v>
      </c>
      <c r="J301" s="7" t="s">
        <v>89</v>
      </c>
      <c r="K301" s="24" t="s">
        <v>521</v>
      </c>
    </row>
    <row r="302" spans="1:11" hidden="1" x14ac:dyDescent="0.25">
      <c r="A302" s="1">
        <v>45920</v>
      </c>
      <c r="B302" s="7" t="s">
        <v>483</v>
      </c>
      <c r="C302" s="7" t="s">
        <v>297</v>
      </c>
      <c r="D302" s="7" t="s">
        <v>67</v>
      </c>
      <c r="E302" s="6">
        <v>941434</v>
      </c>
      <c r="F302" s="8" t="s">
        <v>33</v>
      </c>
      <c r="G302" s="6">
        <v>75315</v>
      </c>
      <c r="H302" s="6">
        <v>1016749</v>
      </c>
      <c r="I302" s="7" t="s">
        <v>101</v>
      </c>
      <c r="J302" s="7" t="s">
        <v>89</v>
      </c>
      <c r="K302" s="24" t="s">
        <v>521</v>
      </c>
    </row>
    <row r="303" spans="1:11" hidden="1" x14ac:dyDescent="0.25">
      <c r="A303" s="1">
        <v>45924</v>
      </c>
      <c r="B303" s="7" t="s">
        <v>484</v>
      </c>
      <c r="C303" s="7" t="s">
        <v>297</v>
      </c>
      <c r="D303" s="7" t="s">
        <v>485</v>
      </c>
      <c r="E303" s="6">
        <v>680620</v>
      </c>
      <c r="F303" s="8" t="s">
        <v>33</v>
      </c>
      <c r="G303" s="6">
        <v>54450</v>
      </c>
      <c r="H303" s="6">
        <v>735070</v>
      </c>
      <c r="I303" s="7" t="s">
        <v>101</v>
      </c>
      <c r="J303" s="7" t="s">
        <v>89</v>
      </c>
      <c r="K303" s="24" t="s">
        <v>521</v>
      </c>
    </row>
    <row r="304" spans="1:11" hidden="1" x14ac:dyDescent="0.25">
      <c r="A304" s="1">
        <v>45924</v>
      </c>
      <c r="B304" s="7" t="s">
        <v>486</v>
      </c>
      <c r="C304" s="7" t="s">
        <v>297</v>
      </c>
      <c r="D304" s="7" t="s">
        <v>487</v>
      </c>
      <c r="E304" s="6">
        <v>761989</v>
      </c>
      <c r="F304" s="8" t="s">
        <v>33</v>
      </c>
      <c r="G304" s="6">
        <v>60959</v>
      </c>
      <c r="H304" s="6">
        <v>822948</v>
      </c>
      <c r="I304" s="7" t="s">
        <v>101</v>
      </c>
      <c r="J304" s="7" t="s">
        <v>89</v>
      </c>
      <c r="K304" s="24" t="s">
        <v>521</v>
      </c>
    </row>
    <row r="305" spans="1:11" hidden="1" x14ac:dyDescent="0.25">
      <c r="A305" s="1">
        <v>45924</v>
      </c>
      <c r="B305" s="7" t="s">
        <v>488</v>
      </c>
      <c r="C305" s="7" t="s">
        <v>297</v>
      </c>
      <c r="D305" s="7" t="s">
        <v>489</v>
      </c>
      <c r="E305" s="6">
        <v>1660400</v>
      </c>
      <c r="F305" s="8" t="s">
        <v>33</v>
      </c>
      <c r="G305" s="6">
        <v>132832</v>
      </c>
      <c r="H305" s="6">
        <v>1793232</v>
      </c>
      <c r="I305" s="7" t="s">
        <v>101</v>
      </c>
      <c r="J305" s="7" t="s">
        <v>89</v>
      </c>
      <c r="K305" s="24" t="s">
        <v>521</v>
      </c>
    </row>
    <row r="306" spans="1:11" hidden="1" x14ac:dyDescent="0.25">
      <c r="A306" s="1">
        <v>45929</v>
      </c>
      <c r="B306" s="7" t="s">
        <v>490</v>
      </c>
      <c r="C306" s="7" t="s">
        <v>297</v>
      </c>
      <c r="D306" s="7" t="s">
        <v>130</v>
      </c>
      <c r="E306" s="6">
        <v>614288</v>
      </c>
      <c r="F306" s="8" t="s">
        <v>33</v>
      </c>
      <c r="G306" s="6">
        <v>49143</v>
      </c>
      <c r="H306" s="6">
        <v>663431</v>
      </c>
      <c r="I306" s="7" t="s">
        <v>101</v>
      </c>
      <c r="J306" s="7" t="s">
        <v>89</v>
      </c>
      <c r="K306" s="24" t="s">
        <v>521</v>
      </c>
    </row>
    <row r="307" spans="1:11" hidden="1" x14ac:dyDescent="0.25">
      <c r="A307" s="1">
        <v>45929</v>
      </c>
      <c r="B307" s="23" t="s">
        <v>491</v>
      </c>
      <c r="C307" s="7" t="s">
        <v>299</v>
      </c>
      <c r="D307" s="7" t="s">
        <v>492</v>
      </c>
      <c r="E307" s="6">
        <v>-95344</v>
      </c>
      <c r="F307" s="8" t="s">
        <v>33</v>
      </c>
      <c r="G307" s="6">
        <v>-7628</v>
      </c>
      <c r="H307" s="6">
        <v>-102972</v>
      </c>
      <c r="I307" s="7" t="s">
        <v>101</v>
      </c>
      <c r="J307" s="7" t="s">
        <v>89</v>
      </c>
      <c r="K307" s="24" t="s">
        <v>521</v>
      </c>
    </row>
    <row r="308" spans="1:11" hidden="1" x14ac:dyDescent="0.25">
      <c r="A308" s="1">
        <v>45930</v>
      </c>
      <c r="B308" s="7" t="s">
        <v>493</v>
      </c>
      <c r="C308" s="7" t="s">
        <v>297</v>
      </c>
      <c r="D308" s="7" t="s">
        <v>59</v>
      </c>
      <c r="E308" s="6">
        <v>1027543</v>
      </c>
      <c r="F308" s="8" t="s">
        <v>33</v>
      </c>
      <c r="G308" s="6">
        <v>82203</v>
      </c>
      <c r="H308" s="6">
        <v>1109746</v>
      </c>
      <c r="I308" s="7" t="s">
        <v>101</v>
      </c>
      <c r="J308" s="7" t="s">
        <v>89</v>
      </c>
      <c r="K308" s="24" t="s">
        <v>521</v>
      </c>
    </row>
    <row r="309" spans="1:11" hidden="1" x14ac:dyDescent="0.25">
      <c r="A309" s="1">
        <v>45904</v>
      </c>
      <c r="B309" s="7" t="s">
        <v>495</v>
      </c>
      <c r="C309" s="7" t="s">
        <v>297</v>
      </c>
      <c r="D309" s="16" t="s">
        <v>496</v>
      </c>
      <c r="E309" s="6">
        <v>895020</v>
      </c>
      <c r="F309" s="8" t="s">
        <v>33</v>
      </c>
      <c r="G309" s="6">
        <v>71602</v>
      </c>
      <c r="H309" s="6">
        <v>966622</v>
      </c>
      <c r="I309" s="7" t="s">
        <v>101</v>
      </c>
      <c r="J309" s="7" t="s">
        <v>89</v>
      </c>
      <c r="K309" s="24" t="s">
        <v>522</v>
      </c>
    </row>
    <row r="310" spans="1:11" hidden="1" x14ac:dyDescent="0.25">
      <c r="A310" s="1">
        <v>45927</v>
      </c>
      <c r="B310" s="7" t="s">
        <v>497</v>
      </c>
      <c r="C310" s="7" t="s">
        <v>324</v>
      </c>
      <c r="D310" s="16" t="s">
        <v>498</v>
      </c>
      <c r="E310" s="6">
        <v>-57924</v>
      </c>
      <c r="F310" s="8" t="s">
        <v>33</v>
      </c>
      <c r="G310" s="6">
        <v>-4634</v>
      </c>
      <c r="H310" s="6">
        <v>-62558</v>
      </c>
      <c r="I310" s="7" t="s">
        <v>101</v>
      </c>
      <c r="J310" s="7" t="s">
        <v>89</v>
      </c>
      <c r="K310" s="24" t="s">
        <v>522</v>
      </c>
    </row>
    <row r="311" spans="1:11" hidden="1" x14ac:dyDescent="0.25">
      <c r="A311" s="1">
        <v>45927</v>
      </c>
      <c r="B311" s="7" t="s">
        <v>499</v>
      </c>
      <c r="C311" s="7" t="s">
        <v>324</v>
      </c>
      <c r="D311" s="16" t="s">
        <v>500</v>
      </c>
      <c r="E311" s="6">
        <v>-283822</v>
      </c>
      <c r="F311" s="8" t="s">
        <v>33</v>
      </c>
      <c r="G311" s="6">
        <v>-22706</v>
      </c>
      <c r="H311" s="6">
        <v>-306528</v>
      </c>
      <c r="I311" s="7" t="s">
        <v>101</v>
      </c>
      <c r="J311" s="7" t="s">
        <v>89</v>
      </c>
      <c r="K311" s="24" t="s">
        <v>522</v>
      </c>
    </row>
    <row r="312" spans="1:11" hidden="1" x14ac:dyDescent="0.25">
      <c r="A312" s="1">
        <v>45930</v>
      </c>
      <c r="B312" s="7" t="s">
        <v>501</v>
      </c>
      <c r="C312" s="7" t="s">
        <v>297</v>
      </c>
      <c r="D312" s="16" t="s">
        <v>502</v>
      </c>
      <c r="E312" s="6">
        <v>1889560</v>
      </c>
      <c r="F312" s="8" t="s">
        <v>33</v>
      </c>
      <c r="G312" s="6">
        <v>151165</v>
      </c>
      <c r="H312" s="6">
        <v>2040725</v>
      </c>
      <c r="I312" s="7" t="s">
        <v>101</v>
      </c>
      <c r="J312" s="7" t="s">
        <v>89</v>
      </c>
      <c r="K312" s="24" t="s">
        <v>522</v>
      </c>
    </row>
    <row r="313" spans="1:11" hidden="1" x14ac:dyDescent="0.25">
      <c r="A313" s="12">
        <v>45931</v>
      </c>
      <c r="B313" s="13" t="s">
        <v>503</v>
      </c>
      <c r="C313" s="13" t="s">
        <v>297</v>
      </c>
      <c r="D313" s="13" t="s">
        <v>34</v>
      </c>
      <c r="E313" s="14">
        <v>1010952</v>
      </c>
      <c r="F313" s="15" t="s">
        <v>33</v>
      </c>
      <c r="G313" s="14">
        <v>80876</v>
      </c>
      <c r="H313" s="6">
        <f>+E313+G313</f>
        <v>1091828</v>
      </c>
      <c r="I313" s="7" t="s">
        <v>101</v>
      </c>
      <c r="J313" s="7" t="s">
        <v>89</v>
      </c>
      <c r="K313" s="24" t="s">
        <v>523</v>
      </c>
    </row>
    <row r="314" spans="1:11" hidden="1" x14ac:dyDescent="0.25">
      <c r="A314" s="12">
        <v>45933</v>
      </c>
      <c r="B314" s="13" t="s">
        <v>504</v>
      </c>
      <c r="C314" s="13" t="s">
        <v>297</v>
      </c>
      <c r="D314" s="13" t="s">
        <v>67</v>
      </c>
      <c r="E314" s="14">
        <v>921549</v>
      </c>
      <c r="F314" s="15" t="s">
        <v>33</v>
      </c>
      <c r="G314" s="14">
        <v>73724</v>
      </c>
      <c r="H314" s="6">
        <f t="shared" ref="H314:H358" si="10">+E314+G314</f>
        <v>995273</v>
      </c>
      <c r="I314" s="7" t="s">
        <v>101</v>
      </c>
      <c r="J314" s="7" t="s">
        <v>89</v>
      </c>
      <c r="K314" s="24" t="s">
        <v>523</v>
      </c>
    </row>
    <row r="315" spans="1:11" hidden="1" x14ac:dyDescent="0.25">
      <c r="A315" s="12">
        <v>45934</v>
      </c>
      <c r="B315" s="13" t="s">
        <v>505</v>
      </c>
      <c r="C315" s="13" t="s">
        <v>297</v>
      </c>
      <c r="D315" s="13" t="s">
        <v>59</v>
      </c>
      <c r="E315" s="14">
        <v>1341855</v>
      </c>
      <c r="F315" s="15" t="s">
        <v>33</v>
      </c>
      <c r="G315" s="14">
        <v>107348</v>
      </c>
      <c r="H315" s="6">
        <f t="shared" si="10"/>
        <v>1449203</v>
      </c>
      <c r="I315" s="7" t="s">
        <v>101</v>
      </c>
      <c r="J315" s="7" t="s">
        <v>89</v>
      </c>
      <c r="K315" s="24" t="s">
        <v>523</v>
      </c>
    </row>
    <row r="316" spans="1:11" hidden="1" x14ac:dyDescent="0.25">
      <c r="A316" s="12">
        <v>45939</v>
      </c>
      <c r="B316" s="13" t="s">
        <v>506</v>
      </c>
      <c r="C316" s="13" t="s">
        <v>297</v>
      </c>
      <c r="D316" s="13" t="s">
        <v>141</v>
      </c>
      <c r="E316" s="14">
        <v>1374447</v>
      </c>
      <c r="F316" s="15" t="s">
        <v>33</v>
      </c>
      <c r="G316" s="14">
        <v>109956</v>
      </c>
      <c r="H316" s="6">
        <f t="shared" si="10"/>
        <v>1484403</v>
      </c>
      <c r="I316" s="7" t="s">
        <v>101</v>
      </c>
      <c r="J316" s="7" t="s">
        <v>89</v>
      </c>
      <c r="K316" s="24" t="s">
        <v>523</v>
      </c>
    </row>
    <row r="317" spans="1:11" hidden="1" x14ac:dyDescent="0.25">
      <c r="A317" s="12">
        <v>45940</v>
      </c>
      <c r="B317" s="13" t="s">
        <v>507</v>
      </c>
      <c r="C317" s="13" t="s">
        <v>299</v>
      </c>
      <c r="D317" s="13" t="s">
        <v>508</v>
      </c>
      <c r="E317" s="14">
        <v>-182744</v>
      </c>
      <c r="F317" s="15" t="s">
        <v>33</v>
      </c>
      <c r="G317" s="14">
        <v>-14620</v>
      </c>
      <c r="H317" s="6">
        <f t="shared" si="10"/>
        <v>-197364</v>
      </c>
      <c r="I317" s="7" t="s">
        <v>101</v>
      </c>
      <c r="J317" s="7" t="s">
        <v>89</v>
      </c>
      <c r="K317" s="24" t="s">
        <v>523</v>
      </c>
    </row>
    <row r="318" spans="1:11" hidden="1" x14ac:dyDescent="0.25">
      <c r="A318" s="12">
        <v>45940</v>
      </c>
      <c r="B318" s="13" t="s">
        <v>509</v>
      </c>
      <c r="C318" s="13" t="s">
        <v>299</v>
      </c>
      <c r="D318" s="13" t="s">
        <v>510</v>
      </c>
      <c r="E318" s="14">
        <v>-633036</v>
      </c>
      <c r="F318" s="15" t="s">
        <v>33</v>
      </c>
      <c r="G318" s="14">
        <v>-50643</v>
      </c>
      <c r="H318" s="6">
        <f t="shared" si="10"/>
        <v>-683679</v>
      </c>
      <c r="I318" s="7" t="s">
        <v>101</v>
      </c>
      <c r="J318" s="7" t="s">
        <v>89</v>
      </c>
      <c r="K318" s="24" t="s">
        <v>523</v>
      </c>
    </row>
    <row r="319" spans="1:11" hidden="1" x14ac:dyDescent="0.25">
      <c r="A319" s="12">
        <v>45945</v>
      </c>
      <c r="B319" s="13" t="s">
        <v>511</v>
      </c>
      <c r="C319" s="13" t="s">
        <v>297</v>
      </c>
      <c r="D319" s="13" t="s">
        <v>130</v>
      </c>
      <c r="E319" s="14">
        <v>760750</v>
      </c>
      <c r="F319" s="15" t="s">
        <v>33</v>
      </c>
      <c r="G319" s="14">
        <v>60860</v>
      </c>
      <c r="H319" s="6">
        <f t="shared" si="10"/>
        <v>821610</v>
      </c>
      <c r="I319" s="7" t="s">
        <v>101</v>
      </c>
      <c r="J319" s="7" t="s">
        <v>89</v>
      </c>
      <c r="K319" s="24" t="s">
        <v>523</v>
      </c>
    </row>
    <row r="320" spans="1:11" hidden="1" x14ac:dyDescent="0.25">
      <c r="A320" s="12">
        <v>45946</v>
      </c>
      <c r="B320" s="13" t="s">
        <v>512</v>
      </c>
      <c r="C320" s="13" t="s">
        <v>297</v>
      </c>
      <c r="D320" s="13" t="s">
        <v>67</v>
      </c>
      <c r="E320" s="14">
        <v>957216</v>
      </c>
      <c r="F320" s="15" t="s">
        <v>33</v>
      </c>
      <c r="G320" s="14">
        <v>76577</v>
      </c>
      <c r="H320" s="6">
        <f t="shared" si="10"/>
        <v>1033793</v>
      </c>
      <c r="I320" s="7" t="s">
        <v>101</v>
      </c>
      <c r="J320" s="7" t="s">
        <v>89</v>
      </c>
      <c r="K320" s="24" t="s">
        <v>523</v>
      </c>
    </row>
    <row r="321" spans="1:13" hidden="1" x14ac:dyDescent="0.25">
      <c r="A321" s="12">
        <v>45951</v>
      </c>
      <c r="B321" s="13" t="s">
        <v>513</v>
      </c>
      <c r="C321" s="13" t="s">
        <v>297</v>
      </c>
      <c r="D321" s="13" t="s">
        <v>130</v>
      </c>
      <c r="E321" s="14">
        <v>760750</v>
      </c>
      <c r="F321" s="15" t="s">
        <v>33</v>
      </c>
      <c r="G321" s="14">
        <v>60860</v>
      </c>
      <c r="H321" s="6">
        <f t="shared" si="10"/>
        <v>821610</v>
      </c>
      <c r="I321" s="7" t="s">
        <v>101</v>
      </c>
      <c r="J321" s="7" t="s">
        <v>89</v>
      </c>
      <c r="K321" s="24" t="s">
        <v>523</v>
      </c>
    </row>
    <row r="322" spans="1:13" hidden="1" x14ac:dyDescent="0.25">
      <c r="A322" s="12">
        <v>45951</v>
      </c>
      <c r="B322" s="13" t="s">
        <v>514</v>
      </c>
      <c r="C322" s="13" t="s">
        <v>297</v>
      </c>
      <c r="D322" s="13" t="s">
        <v>59</v>
      </c>
      <c r="E322" s="14">
        <v>863224</v>
      </c>
      <c r="F322" s="15" t="s">
        <v>33</v>
      </c>
      <c r="G322" s="14">
        <v>69058</v>
      </c>
      <c r="H322" s="6">
        <f t="shared" si="10"/>
        <v>932282</v>
      </c>
      <c r="I322" s="7" t="s">
        <v>101</v>
      </c>
      <c r="J322" s="7" t="s">
        <v>89</v>
      </c>
      <c r="K322" s="24" t="s">
        <v>523</v>
      </c>
    </row>
    <row r="323" spans="1:13" hidden="1" x14ac:dyDescent="0.25">
      <c r="A323" s="12">
        <v>45952</v>
      </c>
      <c r="B323" s="13" t="s">
        <v>515</v>
      </c>
      <c r="C323" s="13" t="s">
        <v>297</v>
      </c>
      <c r="D323" s="13" t="s">
        <v>34</v>
      </c>
      <c r="E323" s="14">
        <v>1874737</v>
      </c>
      <c r="F323" s="15" t="s">
        <v>33</v>
      </c>
      <c r="G323" s="14">
        <v>149979</v>
      </c>
      <c r="H323" s="6">
        <f t="shared" si="10"/>
        <v>2024716</v>
      </c>
      <c r="I323" s="7" t="s">
        <v>101</v>
      </c>
      <c r="J323" s="7" t="s">
        <v>89</v>
      </c>
      <c r="K323" s="24" t="s">
        <v>523</v>
      </c>
    </row>
    <row r="324" spans="1:13" x14ac:dyDescent="0.25">
      <c r="A324" s="1">
        <v>45938</v>
      </c>
      <c r="B324" s="7" t="s">
        <v>519</v>
      </c>
      <c r="C324" s="13" t="s">
        <v>324</v>
      </c>
      <c r="D324" s="16" t="s">
        <v>520</v>
      </c>
      <c r="E324" s="14">
        <v>-41769</v>
      </c>
      <c r="F324" s="15" t="s">
        <v>33</v>
      </c>
      <c r="G324" s="14">
        <v>-3342</v>
      </c>
      <c r="H324" s="6">
        <f t="shared" si="10"/>
        <v>-45111</v>
      </c>
      <c r="I324" s="7" t="s">
        <v>101</v>
      </c>
      <c r="J324" s="7" t="s">
        <v>89</v>
      </c>
    </row>
    <row r="325" spans="1:13" hidden="1" x14ac:dyDescent="0.25">
      <c r="A325" s="12">
        <v>45940</v>
      </c>
      <c r="B325" s="13">
        <v>1751</v>
      </c>
      <c r="C325" s="13" t="s">
        <v>324</v>
      </c>
      <c r="D325" s="13" t="s">
        <v>516</v>
      </c>
      <c r="E325" s="14">
        <v>-169687</v>
      </c>
      <c r="F325" s="15" t="s">
        <v>33</v>
      </c>
      <c r="G325" s="14">
        <v>-13575</v>
      </c>
      <c r="H325" s="6">
        <f t="shared" si="10"/>
        <v>-183262</v>
      </c>
      <c r="I325" s="7" t="s">
        <v>101</v>
      </c>
      <c r="J325" s="7" t="s">
        <v>89</v>
      </c>
      <c r="K325" s="24" t="s">
        <v>521</v>
      </c>
    </row>
    <row r="326" spans="1:13" hidden="1" x14ac:dyDescent="0.25">
      <c r="A326" s="12">
        <v>45957</v>
      </c>
      <c r="B326" s="13">
        <v>1850</v>
      </c>
      <c r="C326" s="13" t="s">
        <v>324</v>
      </c>
      <c r="D326" s="13" t="s">
        <v>517</v>
      </c>
      <c r="E326" s="14">
        <v>-500000</v>
      </c>
      <c r="F326" s="15" t="s">
        <v>33</v>
      </c>
      <c r="G326" s="14">
        <v>-40000</v>
      </c>
      <c r="H326" s="6">
        <f t="shared" si="10"/>
        <v>-540000</v>
      </c>
      <c r="I326" s="7" t="s">
        <v>101</v>
      </c>
      <c r="J326" s="7" t="s">
        <v>89</v>
      </c>
      <c r="K326" s="24" t="s">
        <v>521</v>
      </c>
    </row>
    <row r="327" spans="1:13" hidden="1" x14ac:dyDescent="0.25">
      <c r="A327" s="12">
        <v>45957</v>
      </c>
      <c r="B327" s="13" t="s">
        <v>518</v>
      </c>
      <c r="C327" s="13" t="s">
        <v>297</v>
      </c>
      <c r="D327" s="13" t="s">
        <v>130</v>
      </c>
      <c r="E327" s="14">
        <v>697590</v>
      </c>
      <c r="F327" s="15" t="s">
        <v>33</v>
      </c>
      <c r="G327" s="14">
        <v>55807</v>
      </c>
      <c r="H327" s="6">
        <f t="shared" si="10"/>
        <v>753397</v>
      </c>
      <c r="I327" s="7" t="s">
        <v>101</v>
      </c>
      <c r="J327" s="7" t="s">
        <v>89</v>
      </c>
      <c r="K327" s="24" t="s">
        <v>523</v>
      </c>
    </row>
    <row r="328" spans="1:13" hidden="1" x14ac:dyDescent="0.25">
      <c r="A328" s="12">
        <v>45958</v>
      </c>
      <c r="B328" s="13" t="s">
        <v>74</v>
      </c>
      <c r="C328" s="13" t="s">
        <v>299</v>
      </c>
      <c r="D328" s="13" t="s">
        <v>492</v>
      </c>
      <c r="E328" s="14">
        <v>-52815</v>
      </c>
      <c r="F328" s="15" t="s">
        <v>33</v>
      </c>
      <c r="G328" s="14">
        <v>-4225</v>
      </c>
      <c r="H328" s="6">
        <f t="shared" si="10"/>
        <v>-57040</v>
      </c>
      <c r="I328" s="7" t="s">
        <v>101</v>
      </c>
      <c r="J328" s="7" t="s">
        <v>89</v>
      </c>
      <c r="K328" s="24" t="s">
        <v>523</v>
      </c>
    </row>
    <row r="329" spans="1:13" hidden="1" x14ac:dyDescent="0.25">
      <c r="A329" s="1">
        <v>45964</v>
      </c>
      <c r="B329" s="7" t="s">
        <v>524</v>
      </c>
      <c r="C329" s="7" t="s">
        <v>297</v>
      </c>
      <c r="D329" s="7" t="s">
        <v>59</v>
      </c>
      <c r="E329" s="6">
        <v>1799633</v>
      </c>
      <c r="F329" s="8" t="s">
        <v>33</v>
      </c>
      <c r="G329" s="6">
        <v>143971</v>
      </c>
      <c r="H329" s="6">
        <f t="shared" si="10"/>
        <v>1943604</v>
      </c>
      <c r="I329" s="7" t="s">
        <v>101</v>
      </c>
      <c r="J329" s="7" t="s">
        <v>89</v>
      </c>
      <c r="K329" s="24" t="s">
        <v>568</v>
      </c>
      <c r="M329" s="30"/>
    </row>
    <row r="330" spans="1:13" hidden="1" x14ac:dyDescent="0.25">
      <c r="A330" s="1">
        <v>45965</v>
      </c>
      <c r="B330" s="7" t="s">
        <v>525</v>
      </c>
      <c r="C330" s="7" t="s">
        <v>297</v>
      </c>
      <c r="D330" s="7" t="s">
        <v>67</v>
      </c>
      <c r="E330" s="6">
        <v>718255</v>
      </c>
      <c r="F330" s="8" t="s">
        <v>33</v>
      </c>
      <c r="G330" s="6">
        <v>57460</v>
      </c>
      <c r="H330" s="6">
        <f t="shared" si="10"/>
        <v>775715</v>
      </c>
      <c r="I330" s="7" t="s">
        <v>101</v>
      </c>
      <c r="J330" s="7" t="s">
        <v>89</v>
      </c>
      <c r="K330" s="24" t="s">
        <v>568</v>
      </c>
    </row>
    <row r="331" spans="1:13" hidden="1" x14ac:dyDescent="0.25">
      <c r="A331" s="1">
        <v>45965</v>
      </c>
      <c r="B331" s="7" t="s">
        <v>526</v>
      </c>
      <c r="C331" s="7" t="s">
        <v>297</v>
      </c>
      <c r="D331" s="7" t="s">
        <v>67</v>
      </c>
      <c r="E331" s="6">
        <v>998039</v>
      </c>
      <c r="F331" s="8" t="s">
        <v>33</v>
      </c>
      <c r="G331" s="6">
        <v>79843</v>
      </c>
      <c r="H331" s="6">
        <f t="shared" si="10"/>
        <v>1077882</v>
      </c>
      <c r="I331" s="7" t="s">
        <v>101</v>
      </c>
      <c r="J331" s="7" t="s">
        <v>89</v>
      </c>
      <c r="K331" s="24" t="s">
        <v>568</v>
      </c>
    </row>
    <row r="332" spans="1:13" x14ac:dyDescent="0.25">
      <c r="A332" s="1">
        <v>45968</v>
      </c>
      <c r="B332" s="7" t="s">
        <v>527</v>
      </c>
      <c r="C332" s="7" t="s">
        <v>297</v>
      </c>
      <c r="D332" s="16" t="s">
        <v>528</v>
      </c>
      <c r="E332" s="6">
        <v>1434727</v>
      </c>
      <c r="F332" s="8" t="s">
        <v>33</v>
      </c>
      <c r="G332" s="6">
        <v>114778</v>
      </c>
      <c r="H332" s="6">
        <f t="shared" si="10"/>
        <v>1549505</v>
      </c>
      <c r="I332" s="7" t="s">
        <v>101</v>
      </c>
      <c r="J332" s="7" t="s">
        <v>89</v>
      </c>
    </row>
    <row r="333" spans="1:13" hidden="1" x14ac:dyDescent="0.25">
      <c r="A333" s="1">
        <v>45978</v>
      </c>
      <c r="B333" s="7" t="s">
        <v>529</v>
      </c>
      <c r="C333" s="7" t="s">
        <v>299</v>
      </c>
      <c r="D333" s="7" t="s">
        <v>530</v>
      </c>
      <c r="E333" s="6">
        <v>-211012</v>
      </c>
      <c r="F333" s="8" t="s">
        <v>33</v>
      </c>
      <c r="G333" s="6">
        <v>-16881</v>
      </c>
      <c r="H333" s="6">
        <f t="shared" si="10"/>
        <v>-227893</v>
      </c>
      <c r="I333" s="7" t="s">
        <v>101</v>
      </c>
      <c r="J333" s="7" t="s">
        <v>89</v>
      </c>
      <c r="K333" s="24" t="s">
        <v>568</v>
      </c>
    </row>
    <row r="334" spans="1:13" hidden="1" x14ac:dyDescent="0.25">
      <c r="A334" s="1">
        <v>45980</v>
      </c>
      <c r="B334" s="7" t="s">
        <v>531</v>
      </c>
      <c r="C334" s="7" t="s">
        <v>297</v>
      </c>
      <c r="D334" s="7" t="s">
        <v>59</v>
      </c>
      <c r="E334" s="6">
        <v>1301893</v>
      </c>
      <c r="F334" s="8" t="s">
        <v>33</v>
      </c>
      <c r="G334" s="6">
        <v>104151</v>
      </c>
      <c r="H334" s="6">
        <f t="shared" si="10"/>
        <v>1406044</v>
      </c>
      <c r="I334" s="7" t="s">
        <v>101</v>
      </c>
      <c r="J334" s="7" t="s">
        <v>89</v>
      </c>
      <c r="K334" s="24" t="s">
        <v>568</v>
      </c>
    </row>
    <row r="335" spans="1:13" hidden="1" x14ac:dyDescent="0.25">
      <c r="A335" s="1">
        <v>45981</v>
      </c>
      <c r="B335" s="7" t="s">
        <v>532</v>
      </c>
      <c r="C335" s="7" t="s">
        <v>297</v>
      </c>
      <c r="D335" s="7" t="s">
        <v>67</v>
      </c>
      <c r="E335" s="6">
        <v>1113214</v>
      </c>
      <c r="F335" s="8" t="s">
        <v>33</v>
      </c>
      <c r="G335" s="6">
        <v>89057</v>
      </c>
      <c r="H335" s="6">
        <f t="shared" si="10"/>
        <v>1202271</v>
      </c>
      <c r="I335" s="7" t="s">
        <v>101</v>
      </c>
      <c r="J335" s="7" t="s">
        <v>89</v>
      </c>
      <c r="K335" s="24" t="s">
        <v>568</v>
      </c>
    </row>
    <row r="336" spans="1:13" hidden="1" x14ac:dyDescent="0.25">
      <c r="A336" s="1">
        <v>45981</v>
      </c>
      <c r="B336" s="7" t="s">
        <v>533</v>
      </c>
      <c r="C336" s="7" t="s">
        <v>297</v>
      </c>
      <c r="D336" s="7" t="s">
        <v>34</v>
      </c>
      <c r="E336" s="6">
        <v>1919042</v>
      </c>
      <c r="F336" s="8" t="s">
        <v>33</v>
      </c>
      <c r="G336" s="6">
        <v>153523</v>
      </c>
      <c r="H336" s="6">
        <f t="shared" si="10"/>
        <v>2072565</v>
      </c>
      <c r="I336" s="7" t="s">
        <v>101</v>
      </c>
      <c r="J336" s="7" t="s">
        <v>89</v>
      </c>
      <c r="K336" s="24" t="s">
        <v>568</v>
      </c>
    </row>
    <row r="337" spans="1:11" hidden="1" x14ac:dyDescent="0.25">
      <c r="A337" s="1">
        <v>45985</v>
      </c>
      <c r="B337" s="7" t="s">
        <v>534</v>
      </c>
      <c r="C337" s="7" t="s">
        <v>299</v>
      </c>
      <c r="D337" s="7" t="s">
        <v>535</v>
      </c>
      <c r="E337" s="6">
        <v>-344852</v>
      </c>
      <c r="F337" s="8" t="s">
        <v>33</v>
      </c>
      <c r="G337" s="6">
        <v>-27588</v>
      </c>
      <c r="H337" s="6">
        <f t="shared" si="10"/>
        <v>-372440</v>
      </c>
      <c r="I337" s="7" t="s">
        <v>101</v>
      </c>
      <c r="J337" s="7" t="s">
        <v>89</v>
      </c>
      <c r="K337" s="24" t="s">
        <v>568</v>
      </c>
    </row>
    <row r="338" spans="1:11" hidden="1" x14ac:dyDescent="0.25">
      <c r="A338" s="1">
        <v>45985</v>
      </c>
      <c r="B338" s="7" t="s">
        <v>536</v>
      </c>
      <c r="C338" s="7" t="s">
        <v>299</v>
      </c>
      <c r="D338" s="7" t="s">
        <v>537</v>
      </c>
      <c r="E338" s="6">
        <v>-70538</v>
      </c>
      <c r="F338" s="8" t="s">
        <v>33</v>
      </c>
      <c r="G338" s="6">
        <v>-5643</v>
      </c>
      <c r="H338" s="6">
        <f t="shared" si="10"/>
        <v>-76181</v>
      </c>
      <c r="I338" s="7" t="s">
        <v>101</v>
      </c>
      <c r="J338" s="7" t="s">
        <v>89</v>
      </c>
      <c r="K338" s="24" t="s">
        <v>568</v>
      </c>
    </row>
    <row r="339" spans="1:11" hidden="1" x14ac:dyDescent="0.25">
      <c r="A339" s="1">
        <v>45996</v>
      </c>
      <c r="B339" s="7" t="s">
        <v>538</v>
      </c>
      <c r="C339" s="7" t="s">
        <v>299</v>
      </c>
      <c r="D339" s="7" t="s">
        <v>492</v>
      </c>
      <c r="E339" s="6">
        <v>-52815</v>
      </c>
      <c r="F339" s="8" t="s">
        <v>33</v>
      </c>
      <c r="G339" s="6">
        <v>-4225</v>
      </c>
      <c r="H339" s="6">
        <f t="shared" si="10"/>
        <v>-57040</v>
      </c>
      <c r="I339" s="7" t="s">
        <v>101</v>
      </c>
      <c r="J339" s="7" t="s">
        <v>89</v>
      </c>
      <c r="K339" s="24" t="s">
        <v>568</v>
      </c>
    </row>
    <row r="340" spans="1:11" x14ac:dyDescent="0.25">
      <c r="A340" s="1">
        <v>45996</v>
      </c>
      <c r="B340" s="7" t="s">
        <v>539</v>
      </c>
      <c r="C340" s="7" t="s">
        <v>299</v>
      </c>
      <c r="D340" s="16" t="s">
        <v>540</v>
      </c>
      <c r="E340" s="6">
        <v>-1959628</v>
      </c>
      <c r="F340" s="8" t="s">
        <v>33</v>
      </c>
      <c r="G340" s="6">
        <v>-156770</v>
      </c>
      <c r="H340" s="6">
        <f t="shared" si="10"/>
        <v>-2116398</v>
      </c>
      <c r="I340" s="7" t="s">
        <v>101</v>
      </c>
      <c r="J340" s="7" t="s">
        <v>89</v>
      </c>
    </row>
    <row r="341" spans="1:11" x14ac:dyDescent="0.25">
      <c r="A341" s="1">
        <v>45996</v>
      </c>
      <c r="B341" s="23" t="s">
        <v>566</v>
      </c>
      <c r="C341" s="7" t="s">
        <v>324</v>
      </c>
      <c r="D341" s="16" t="s">
        <v>567</v>
      </c>
      <c r="E341" s="6">
        <v>-21521</v>
      </c>
      <c r="F341" s="8" t="s">
        <v>33</v>
      </c>
      <c r="G341" s="6">
        <v>-1722</v>
      </c>
      <c r="H341" s="6">
        <f t="shared" si="10"/>
        <v>-23243</v>
      </c>
      <c r="I341" s="7" t="s">
        <v>101</v>
      </c>
      <c r="J341" s="7" t="s">
        <v>89</v>
      </c>
    </row>
    <row r="342" spans="1:11" hidden="1" x14ac:dyDescent="0.25">
      <c r="A342" s="1">
        <v>45996</v>
      </c>
      <c r="B342" s="7" t="s">
        <v>541</v>
      </c>
      <c r="C342" s="7" t="s">
        <v>297</v>
      </c>
      <c r="D342" s="7" t="s">
        <v>59</v>
      </c>
      <c r="E342" s="6">
        <v>1616621</v>
      </c>
      <c r="F342" s="8" t="s">
        <v>33</v>
      </c>
      <c r="G342" s="6">
        <v>129330</v>
      </c>
      <c r="H342" s="6">
        <f t="shared" si="10"/>
        <v>1745951</v>
      </c>
      <c r="I342" s="7" t="s">
        <v>101</v>
      </c>
      <c r="J342" s="7" t="s">
        <v>89</v>
      </c>
      <c r="K342" s="24" t="s">
        <v>568</v>
      </c>
    </row>
    <row r="343" spans="1:11" hidden="1" x14ac:dyDescent="0.25">
      <c r="A343" s="1">
        <v>45999</v>
      </c>
      <c r="B343" s="7" t="s">
        <v>542</v>
      </c>
      <c r="C343" s="7" t="s">
        <v>299</v>
      </c>
      <c r="D343" s="7" t="s">
        <v>543</v>
      </c>
      <c r="E343" s="6">
        <v>-126968</v>
      </c>
      <c r="F343" s="8" t="s">
        <v>33</v>
      </c>
      <c r="G343" s="6">
        <v>-10157</v>
      </c>
      <c r="H343" s="6">
        <f t="shared" si="10"/>
        <v>-137125</v>
      </c>
      <c r="I343" s="7" t="s">
        <v>101</v>
      </c>
      <c r="J343" s="7" t="s">
        <v>89</v>
      </c>
      <c r="K343" s="24" t="s">
        <v>568</v>
      </c>
    </row>
    <row r="344" spans="1:11" hidden="1" x14ac:dyDescent="0.25">
      <c r="A344" s="1">
        <v>46000</v>
      </c>
      <c r="B344" s="7" t="s">
        <v>544</v>
      </c>
      <c r="C344" s="7" t="s">
        <v>297</v>
      </c>
      <c r="D344" s="7" t="s">
        <v>545</v>
      </c>
      <c r="E344" s="6">
        <v>1694826</v>
      </c>
      <c r="F344" s="8" t="s">
        <v>33</v>
      </c>
      <c r="G344" s="6">
        <v>135586</v>
      </c>
      <c r="H344" s="6">
        <f t="shared" si="10"/>
        <v>1830412</v>
      </c>
      <c r="I344" s="7" t="s">
        <v>101</v>
      </c>
      <c r="J344" s="7" t="s">
        <v>89</v>
      </c>
      <c r="K344" s="24" t="s">
        <v>568</v>
      </c>
    </row>
    <row r="345" spans="1:11" hidden="1" x14ac:dyDescent="0.25">
      <c r="A345" s="1">
        <v>46002</v>
      </c>
      <c r="B345" s="7" t="s">
        <v>546</v>
      </c>
      <c r="C345" s="7" t="s">
        <v>299</v>
      </c>
      <c r="D345" s="7" t="s">
        <v>547</v>
      </c>
      <c r="E345" s="6">
        <v>-143016</v>
      </c>
      <c r="F345" s="8" t="s">
        <v>33</v>
      </c>
      <c r="G345" s="6">
        <v>-11441</v>
      </c>
      <c r="H345" s="6">
        <f t="shared" si="10"/>
        <v>-154457</v>
      </c>
      <c r="I345" s="7" t="s">
        <v>101</v>
      </c>
      <c r="J345" s="7" t="s">
        <v>89</v>
      </c>
      <c r="K345" s="24" t="s">
        <v>568</v>
      </c>
    </row>
    <row r="346" spans="1:11" hidden="1" x14ac:dyDescent="0.25">
      <c r="A346" s="1">
        <v>46002</v>
      </c>
      <c r="B346" s="7" t="s">
        <v>548</v>
      </c>
      <c r="C346" s="7" t="s">
        <v>299</v>
      </c>
      <c r="D346" s="7" t="s">
        <v>549</v>
      </c>
      <c r="E346" s="6">
        <v>-197316</v>
      </c>
      <c r="F346" s="8" t="s">
        <v>33</v>
      </c>
      <c r="G346" s="6">
        <v>-15786</v>
      </c>
      <c r="H346" s="6">
        <f t="shared" si="10"/>
        <v>-213102</v>
      </c>
      <c r="I346" s="7" t="s">
        <v>101</v>
      </c>
      <c r="J346" s="7" t="s">
        <v>89</v>
      </c>
      <c r="K346" s="24" t="s">
        <v>568</v>
      </c>
    </row>
    <row r="347" spans="1:11" hidden="1" x14ac:dyDescent="0.25">
      <c r="A347" s="1">
        <v>46002</v>
      </c>
      <c r="B347" s="7" t="s">
        <v>550</v>
      </c>
      <c r="C347" s="7" t="s">
        <v>299</v>
      </c>
      <c r="D347" s="7" t="s">
        <v>551</v>
      </c>
      <c r="E347" s="6">
        <v>-70538</v>
      </c>
      <c r="F347" s="8" t="s">
        <v>33</v>
      </c>
      <c r="G347" s="6">
        <v>-5643</v>
      </c>
      <c r="H347" s="6">
        <f t="shared" si="10"/>
        <v>-76181</v>
      </c>
      <c r="I347" s="7" t="s">
        <v>101</v>
      </c>
      <c r="J347" s="7" t="s">
        <v>89</v>
      </c>
      <c r="K347" s="24" t="s">
        <v>568</v>
      </c>
    </row>
    <row r="348" spans="1:11" hidden="1" x14ac:dyDescent="0.25">
      <c r="A348" s="1">
        <v>46007</v>
      </c>
      <c r="B348" s="7" t="s">
        <v>552</v>
      </c>
      <c r="C348" s="7" t="s">
        <v>297</v>
      </c>
      <c r="D348" s="7" t="s">
        <v>130</v>
      </c>
      <c r="E348" s="6">
        <v>993711</v>
      </c>
      <c r="F348" s="8" t="s">
        <v>33</v>
      </c>
      <c r="G348" s="6">
        <v>79497</v>
      </c>
      <c r="H348" s="6">
        <f t="shared" si="10"/>
        <v>1073208</v>
      </c>
      <c r="I348" s="7" t="s">
        <v>101</v>
      </c>
      <c r="J348" s="7" t="s">
        <v>89</v>
      </c>
      <c r="K348" s="24" t="s">
        <v>568</v>
      </c>
    </row>
    <row r="349" spans="1:11" hidden="1" x14ac:dyDescent="0.25">
      <c r="A349" s="1">
        <v>46008</v>
      </c>
      <c r="B349" s="7" t="s">
        <v>553</v>
      </c>
      <c r="C349" s="7" t="s">
        <v>297</v>
      </c>
      <c r="D349" s="7" t="s">
        <v>59</v>
      </c>
      <c r="E349" s="6">
        <v>816804</v>
      </c>
      <c r="F349" s="8" t="s">
        <v>33</v>
      </c>
      <c r="G349" s="6">
        <v>65344</v>
      </c>
      <c r="H349" s="6">
        <f t="shared" si="10"/>
        <v>882148</v>
      </c>
      <c r="I349" s="7" t="s">
        <v>101</v>
      </c>
      <c r="J349" s="7" t="s">
        <v>89</v>
      </c>
      <c r="K349" s="24" t="s">
        <v>568</v>
      </c>
    </row>
    <row r="350" spans="1:11" hidden="1" x14ac:dyDescent="0.25">
      <c r="A350" s="1">
        <v>46008</v>
      </c>
      <c r="B350" s="7" t="s">
        <v>554</v>
      </c>
      <c r="C350" s="7" t="s">
        <v>297</v>
      </c>
      <c r="D350" s="7" t="s">
        <v>59</v>
      </c>
      <c r="E350" s="6">
        <v>469932</v>
      </c>
      <c r="F350" s="8" t="s">
        <v>33</v>
      </c>
      <c r="G350" s="6">
        <v>37595</v>
      </c>
      <c r="H350" s="6">
        <f t="shared" si="10"/>
        <v>507527</v>
      </c>
      <c r="I350" s="7" t="s">
        <v>101</v>
      </c>
      <c r="J350" s="7" t="s">
        <v>89</v>
      </c>
      <c r="K350" s="24" t="s">
        <v>568</v>
      </c>
    </row>
    <row r="351" spans="1:11" hidden="1" x14ac:dyDescent="0.25">
      <c r="A351" s="1">
        <v>46009</v>
      </c>
      <c r="B351" s="7" t="s">
        <v>555</v>
      </c>
      <c r="C351" s="7" t="s">
        <v>297</v>
      </c>
      <c r="D351" s="7" t="s">
        <v>34</v>
      </c>
      <c r="E351" s="6">
        <v>1656031</v>
      </c>
      <c r="F351" s="8" t="s">
        <v>33</v>
      </c>
      <c r="G351" s="6">
        <v>132482</v>
      </c>
      <c r="H351" s="6">
        <f t="shared" si="10"/>
        <v>1788513</v>
      </c>
      <c r="I351" s="7" t="s">
        <v>101</v>
      </c>
      <c r="J351" s="7" t="s">
        <v>89</v>
      </c>
      <c r="K351" s="24" t="s">
        <v>568</v>
      </c>
    </row>
    <row r="352" spans="1:11" hidden="1" x14ac:dyDescent="0.25">
      <c r="A352" s="1">
        <v>46014</v>
      </c>
      <c r="B352" s="7" t="s">
        <v>556</v>
      </c>
      <c r="C352" s="7" t="s">
        <v>297</v>
      </c>
      <c r="D352" s="7" t="s">
        <v>141</v>
      </c>
      <c r="E352" s="6">
        <v>1034242</v>
      </c>
      <c r="F352" s="8" t="s">
        <v>33</v>
      </c>
      <c r="G352" s="6">
        <v>82739</v>
      </c>
      <c r="H352" s="6">
        <f t="shared" si="10"/>
        <v>1116981</v>
      </c>
      <c r="I352" s="7" t="s">
        <v>101</v>
      </c>
      <c r="J352" s="7" t="s">
        <v>89</v>
      </c>
      <c r="K352" s="24" t="s">
        <v>568</v>
      </c>
    </row>
    <row r="353" spans="1:11" hidden="1" x14ac:dyDescent="0.25">
      <c r="A353" s="1">
        <v>46014</v>
      </c>
      <c r="B353" s="7" t="s">
        <v>557</v>
      </c>
      <c r="C353" s="7" t="s">
        <v>297</v>
      </c>
      <c r="D353" s="7" t="s">
        <v>67</v>
      </c>
      <c r="E353" s="6">
        <v>1544421</v>
      </c>
      <c r="F353" s="8" t="s">
        <v>33</v>
      </c>
      <c r="G353" s="6">
        <v>123554</v>
      </c>
      <c r="H353" s="6">
        <f t="shared" si="10"/>
        <v>1667975</v>
      </c>
      <c r="I353" s="7" t="s">
        <v>101</v>
      </c>
      <c r="J353" s="7" t="s">
        <v>89</v>
      </c>
      <c r="K353" s="24" t="s">
        <v>568</v>
      </c>
    </row>
    <row r="354" spans="1:11" hidden="1" x14ac:dyDescent="0.25">
      <c r="A354" s="1">
        <v>46016</v>
      </c>
      <c r="B354" s="7" t="s">
        <v>558</v>
      </c>
      <c r="C354" s="7" t="s">
        <v>299</v>
      </c>
      <c r="D354" s="7" t="s">
        <v>559</v>
      </c>
      <c r="E354" s="6">
        <v>-413385</v>
      </c>
      <c r="F354" s="8" t="s">
        <v>33</v>
      </c>
      <c r="G354" s="6">
        <v>-33071</v>
      </c>
      <c r="H354" s="6">
        <f t="shared" si="10"/>
        <v>-446456</v>
      </c>
      <c r="I354" s="7" t="s">
        <v>101</v>
      </c>
      <c r="J354" s="7" t="s">
        <v>89</v>
      </c>
      <c r="K354" s="24" t="s">
        <v>568</v>
      </c>
    </row>
    <row r="355" spans="1:11" hidden="1" x14ac:dyDescent="0.25">
      <c r="A355" s="1">
        <v>46016</v>
      </c>
      <c r="B355" s="7" t="s">
        <v>560</v>
      </c>
      <c r="C355" s="7" t="s">
        <v>299</v>
      </c>
      <c r="D355" s="7" t="s">
        <v>561</v>
      </c>
      <c r="E355" s="6">
        <v>-474963</v>
      </c>
      <c r="F355" s="8" t="s">
        <v>33</v>
      </c>
      <c r="G355" s="6">
        <v>-37997</v>
      </c>
      <c r="H355" s="6">
        <f t="shared" si="10"/>
        <v>-512960</v>
      </c>
      <c r="I355" s="7" t="s">
        <v>101</v>
      </c>
      <c r="J355" s="7" t="s">
        <v>89</v>
      </c>
      <c r="K355" s="24" t="s">
        <v>568</v>
      </c>
    </row>
    <row r="356" spans="1:11" hidden="1" x14ac:dyDescent="0.25">
      <c r="A356" s="1">
        <v>46017</v>
      </c>
      <c r="B356" s="7" t="s">
        <v>562</v>
      </c>
      <c r="C356" s="7" t="s">
        <v>297</v>
      </c>
      <c r="D356" s="7" t="s">
        <v>59</v>
      </c>
      <c r="E356" s="6">
        <v>933762</v>
      </c>
      <c r="F356" s="8" t="s">
        <v>33</v>
      </c>
      <c r="G356" s="6">
        <v>74701</v>
      </c>
      <c r="H356" s="6">
        <f t="shared" si="10"/>
        <v>1008463</v>
      </c>
      <c r="I356" s="7" t="s">
        <v>101</v>
      </c>
      <c r="J356" s="7" t="s">
        <v>89</v>
      </c>
      <c r="K356" s="24" t="s">
        <v>568</v>
      </c>
    </row>
    <row r="357" spans="1:11" x14ac:dyDescent="0.25">
      <c r="A357" s="1">
        <v>46021</v>
      </c>
      <c r="B357" s="7" t="s">
        <v>563</v>
      </c>
      <c r="C357" s="7" t="s">
        <v>297</v>
      </c>
      <c r="D357" s="16" t="s">
        <v>564</v>
      </c>
      <c r="E357" s="6">
        <v>1485195</v>
      </c>
      <c r="F357" s="8" t="s">
        <v>33</v>
      </c>
      <c r="G357" s="6">
        <v>118816</v>
      </c>
      <c r="H357" s="6">
        <f t="shared" si="10"/>
        <v>1604011</v>
      </c>
      <c r="I357" s="7" t="s">
        <v>101</v>
      </c>
      <c r="J357" s="7" t="s">
        <v>89</v>
      </c>
    </row>
    <row r="358" spans="1:11" hidden="1" x14ac:dyDescent="0.25">
      <c r="A358" s="1">
        <v>46022</v>
      </c>
      <c r="B358" s="7" t="s">
        <v>565</v>
      </c>
      <c r="C358" s="7" t="s">
        <v>297</v>
      </c>
      <c r="D358" s="7" t="s">
        <v>34</v>
      </c>
      <c r="E358" s="6">
        <v>1206209</v>
      </c>
      <c r="F358" s="8" t="s">
        <v>33</v>
      </c>
      <c r="G358" s="6">
        <v>96497</v>
      </c>
      <c r="H358" s="6">
        <f t="shared" si="10"/>
        <v>1302706</v>
      </c>
      <c r="I358" s="7" t="s">
        <v>101</v>
      </c>
      <c r="J358" s="7" t="s">
        <v>89</v>
      </c>
      <c r="K358" s="24" t="s">
        <v>568</v>
      </c>
    </row>
    <row r="359" spans="1:11" hidden="1" x14ac:dyDescent="0.25">
      <c r="A359" s="1">
        <v>46024</v>
      </c>
      <c r="B359" s="7" t="s">
        <v>569</v>
      </c>
      <c r="C359" s="7" t="s">
        <v>570</v>
      </c>
      <c r="D359" s="7" t="s">
        <v>67</v>
      </c>
      <c r="E359" s="6">
        <v>1176811</v>
      </c>
      <c r="F359" s="8" t="s">
        <v>33</v>
      </c>
      <c r="G359" s="6">
        <v>94145</v>
      </c>
      <c r="H359" s="14">
        <f>+E359+G359</f>
        <v>1270956</v>
      </c>
      <c r="I359" s="7" t="s">
        <v>101</v>
      </c>
      <c r="J359" s="7" t="s">
        <v>89</v>
      </c>
    </row>
    <row r="360" spans="1:11" hidden="1" x14ac:dyDescent="0.25">
      <c r="A360" s="1">
        <v>46028</v>
      </c>
      <c r="B360" s="7" t="s">
        <v>571</v>
      </c>
      <c r="C360" s="7" t="s">
        <v>570</v>
      </c>
      <c r="D360" s="7" t="s">
        <v>59</v>
      </c>
      <c r="E360" s="6">
        <v>1441152</v>
      </c>
      <c r="F360" s="8" t="s">
        <v>33</v>
      </c>
      <c r="G360" s="6">
        <v>115292</v>
      </c>
      <c r="H360" s="14">
        <f t="shared" ref="H360:H374" si="11">+E360+G360</f>
        <v>1556444</v>
      </c>
      <c r="I360" s="7" t="s">
        <v>101</v>
      </c>
      <c r="J360" s="7" t="s">
        <v>89</v>
      </c>
    </row>
    <row r="361" spans="1:11" hidden="1" x14ac:dyDescent="0.25">
      <c r="A361" s="1">
        <v>46030</v>
      </c>
      <c r="B361" s="7" t="s">
        <v>572</v>
      </c>
      <c r="C361" s="7" t="s">
        <v>570</v>
      </c>
      <c r="D361" s="7" t="s">
        <v>34</v>
      </c>
      <c r="E361" s="6">
        <v>1149250</v>
      </c>
      <c r="F361" s="8" t="s">
        <v>33</v>
      </c>
      <c r="G361" s="6">
        <v>91940</v>
      </c>
      <c r="H361" s="14">
        <f t="shared" si="11"/>
        <v>1241190</v>
      </c>
      <c r="I361" s="7" t="s">
        <v>101</v>
      </c>
      <c r="J361" s="7" t="s">
        <v>89</v>
      </c>
    </row>
    <row r="362" spans="1:11" hidden="1" x14ac:dyDescent="0.25">
      <c r="A362" s="1">
        <v>46031</v>
      </c>
      <c r="B362" s="7" t="s">
        <v>573</v>
      </c>
      <c r="C362" s="7" t="s">
        <v>570</v>
      </c>
      <c r="D362" s="7" t="s">
        <v>67</v>
      </c>
      <c r="E362" s="6">
        <v>1829141</v>
      </c>
      <c r="F362" s="8" t="s">
        <v>33</v>
      </c>
      <c r="G362" s="6">
        <v>146331</v>
      </c>
      <c r="H362" s="14">
        <f t="shared" si="11"/>
        <v>1975472</v>
      </c>
      <c r="I362" s="7" t="s">
        <v>101</v>
      </c>
      <c r="J362" s="7" t="s">
        <v>89</v>
      </c>
    </row>
    <row r="363" spans="1:11" hidden="1" x14ac:dyDescent="0.25">
      <c r="A363" s="1">
        <v>46036</v>
      </c>
      <c r="B363" s="7" t="s">
        <v>574</v>
      </c>
      <c r="C363" s="7" t="s">
        <v>570</v>
      </c>
      <c r="D363" s="7" t="s">
        <v>130</v>
      </c>
      <c r="E363" s="6">
        <v>1025135</v>
      </c>
      <c r="F363" s="8" t="s">
        <v>33</v>
      </c>
      <c r="G363" s="6">
        <v>82011</v>
      </c>
      <c r="H363" s="14">
        <f t="shared" si="11"/>
        <v>1107146</v>
      </c>
      <c r="I363" s="7" t="s">
        <v>101</v>
      </c>
      <c r="J363" s="7" t="s">
        <v>89</v>
      </c>
    </row>
    <row r="364" spans="1:11" hidden="1" x14ac:dyDescent="0.25">
      <c r="A364" s="1">
        <v>46025</v>
      </c>
      <c r="B364" s="7" t="s">
        <v>575</v>
      </c>
      <c r="C364" s="7" t="s">
        <v>609</v>
      </c>
      <c r="D364" s="7" t="s">
        <v>576</v>
      </c>
      <c r="E364" s="6">
        <v>-105630</v>
      </c>
      <c r="F364" s="8" t="s">
        <v>33</v>
      </c>
      <c r="G364" s="6">
        <v>-8450</v>
      </c>
      <c r="H364" s="14">
        <f t="shared" si="11"/>
        <v>-114080</v>
      </c>
      <c r="I364" s="7" t="s">
        <v>101</v>
      </c>
      <c r="J364" s="7" t="s">
        <v>89</v>
      </c>
    </row>
    <row r="365" spans="1:11" hidden="1" x14ac:dyDescent="0.25">
      <c r="A365" s="1">
        <v>46028</v>
      </c>
      <c r="B365" s="7" t="s">
        <v>87</v>
      </c>
      <c r="C365" s="7" t="s">
        <v>609</v>
      </c>
      <c r="D365" s="7" t="s">
        <v>577</v>
      </c>
      <c r="E365" s="6">
        <v>-69966</v>
      </c>
      <c r="F365" s="8" t="s">
        <v>33</v>
      </c>
      <c r="G365" s="6">
        <v>-5597</v>
      </c>
      <c r="H365" s="14">
        <f t="shared" si="11"/>
        <v>-75563</v>
      </c>
      <c r="I365" s="7" t="s">
        <v>101</v>
      </c>
      <c r="J365" s="7" t="s">
        <v>89</v>
      </c>
    </row>
    <row r="366" spans="1:11" hidden="1" x14ac:dyDescent="0.25">
      <c r="A366" s="1">
        <v>46029</v>
      </c>
      <c r="B366" s="7" t="s">
        <v>578</v>
      </c>
      <c r="C366" s="7" t="s">
        <v>609</v>
      </c>
      <c r="D366" s="7" t="s">
        <v>579</v>
      </c>
      <c r="E366" s="6">
        <v>-110813</v>
      </c>
      <c r="F366" s="8" t="s">
        <v>33</v>
      </c>
      <c r="G366" s="6">
        <v>-8865</v>
      </c>
      <c r="H366" s="14">
        <f t="shared" si="11"/>
        <v>-119678</v>
      </c>
      <c r="I366" s="7" t="s">
        <v>101</v>
      </c>
      <c r="J366" s="7" t="s">
        <v>89</v>
      </c>
    </row>
    <row r="367" spans="1:11" hidden="1" x14ac:dyDescent="0.25">
      <c r="A367" s="1">
        <v>46035</v>
      </c>
      <c r="B367" s="7" t="s">
        <v>580</v>
      </c>
      <c r="C367" s="7" t="s">
        <v>609</v>
      </c>
      <c r="D367" s="7" t="s">
        <v>581</v>
      </c>
      <c r="E367" s="6">
        <v>-105506</v>
      </c>
      <c r="F367" s="8" t="s">
        <v>33</v>
      </c>
      <c r="G367" s="6">
        <v>-8440</v>
      </c>
      <c r="H367" s="14">
        <f t="shared" si="11"/>
        <v>-113946</v>
      </c>
      <c r="I367" s="7" t="s">
        <v>101</v>
      </c>
      <c r="J367" s="7" t="s">
        <v>89</v>
      </c>
    </row>
    <row r="368" spans="1:11" x14ac:dyDescent="0.25">
      <c r="A368" s="1">
        <v>46048</v>
      </c>
      <c r="B368" s="7" t="s">
        <v>582</v>
      </c>
      <c r="C368" s="7" t="s">
        <v>609</v>
      </c>
      <c r="D368" s="16" t="s">
        <v>583</v>
      </c>
      <c r="E368" s="6">
        <v>-1878094</v>
      </c>
      <c r="F368" s="8" t="s">
        <v>33</v>
      </c>
      <c r="G368" s="6">
        <v>-150246</v>
      </c>
      <c r="H368" s="14">
        <f t="shared" si="11"/>
        <v>-2028340</v>
      </c>
      <c r="I368" s="7" t="s">
        <v>101</v>
      </c>
      <c r="J368" s="7" t="s">
        <v>89</v>
      </c>
    </row>
    <row r="369" spans="1:11" x14ac:dyDescent="0.25">
      <c r="A369" s="1">
        <v>46041</v>
      </c>
      <c r="B369" s="7" t="s">
        <v>584</v>
      </c>
      <c r="C369" s="7" t="s">
        <v>570</v>
      </c>
      <c r="D369" s="16" t="s">
        <v>585</v>
      </c>
      <c r="E369" s="6">
        <v>1874950</v>
      </c>
      <c r="F369" s="8" t="s">
        <v>33</v>
      </c>
      <c r="G369" s="6">
        <v>149996</v>
      </c>
      <c r="H369" s="14">
        <f t="shared" si="11"/>
        <v>2024946</v>
      </c>
      <c r="I369" s="7" t="s">
        <v>101</v>
      </c>
      <c r="J369" s="7" t="s">
        <v>89</v>
      </c>
    </row>
    <row r="370" spans="1:11" hidden="1" x14ac:dyDescent="0.25">
      <c r="A370" s="1">
        <v>46042</v>
      </c>
      <c r="B370" s="7" t="s">
        <v>586</v>
      </c>
      <c r="C370" s="7" t="s">
        <v>570</v>
      </c>
      <c r="D370" s="7" t="s">
        <v>59</v>
      </c>
      <c r="E370" s="6">
        <v>1019332</v>
      </c>
      <c r="F370" s="8" t="s">
        <v>33</v>
      </c>
      <c r="G370" s="6">
        <v>81547</v>
      </c>
      <c r="H370" s="14">
        <f t="shared" si="11"/>
        <v>1100879</v>
      </c>
      <c r="I370" s="7" t="s">
        <v>101</v>
      </c>
      <c r="J370" s="7" t="s">
        <v>89</v>
      </c>
    </row>
    <row r="371" spans="1:11" hidden="1" x14ac:dyDescent="0.25">
      <c r="A371" s="1">
        <v>46042</v>
      </c>
      <c r="B371" s="7" t="s">
        <v>587</v>
      </c>
      <c r="C371" s="7" t="s">
        <v>570</v>
      </c>
      <c r="D371" s="7" t="s">
        <v>34</v>
      </c>
      <c r="E371" s="6">
        <v>1771421</v>
      </c>
      <c r="F371" s="8" t="s">
        <v>33</v>
      </c>
      <c r="G371" s="6">
        <v>141714</v>
      </c>
      <c r="H371" s="14">
        <f t="shared" si="11"/>
        <v>1913135</v>
      </c>
      <c r="I371" s="7" t="s">
        <v>101</v>
      </c>
      <c r="J371" s="7" t="s">
        <v>89</v>
      </c>
    </row>
    <row r="372" spans="1:11" hidden="1" x14ac:dyDescent="0.25">
      <c r="A372" s="1">
        <v>46044</v>
      </c>
      <c r="B372" s="7" t="s">
        <v>588</v>
      </c>
      <c r="C372" s="7" t="s">
        <v>570</v>
      </c>
      <c r="D372" s="7" t="s">
        <v>67</v>
      </c>
      <c r="E372" s="6">
        <v>1981164</v>
      </c>
      <c r="F372" s="8" t="s">
        <v>33</v>
      </c>
      <c r="G372" s="6">
        <v>158493</v>
      </c>
      <c r="H372" s="14">
        <f t="shared" si="11"/>
        <v>2139657</v>
      </c>
      <c r="I372" s="7" t="s">
        <v>101</v>
      </c>
      <c r="J372" s="7" t="s">
        <v>89</v>
      </c>
    </row>
    <row r="373" spans="1:11" hidden="1" x14ac:dyDescent="0.25">
      <c r="A373" s="1">
        <v>46050</v>
      </c>
      <c r="B373" s="23" t="s">
        <v>589</v>
      </c>
      <c r="C373" s="7"/>
      <c r="D373" s="7" t="s">
        <v>590</v>
      </c>
      <c r="E373" s="6">
        <v>-137026</v>
      </c>
      <c r="F373" s="8" t="s">
        <v>33</v>
      </c>
      <c r="G373" s="6">
        <v>-10962</v>
      </c>
      <c r="H373" s="14">
        <f t="shared" si="11"/>
        <v>-147988</v>
      </c>
      <c r="I373" s="7" t="s">
        <v>101</v>
      </c>
      <c r="J373" s="7" t="s">
        <v>89</v>
      </c>
      <c r="K373" s="24" t="s">
        <v>568</v>
      </c>
    </row>
    <row r="374" spans="1:11" hidden="1" x14ac:dyDescent="0.25">
      <c r="A374" s="1">
        <v>46051</v>
      </c>
      <c r="B374" s="7" t="s">
        <v>591</v>
      </c>
      <c r="C374" s="7" t="s">
        <v>570</v>
      </c>
      <c r="D374" s="7" t="s">
        <v>59</v>
      </c>
      <c r="E374" s="6">
        <v>1137772</v>
      </c>
      <c r="F374" s="8" t="s">
        <v>33</v>
      </c>
      <c r="G374" s="6">
        <v>91022</v>
      </c>
      <c r="H374" s="14">
        <f t="shared" si="11"/>
        <v>1228794</v>
      </c>
      <c r="I374" s="7" t="s">
        <v>101</v>
      </c>
      <c r="J374" s="7" t="s">
        <v>89</v>
      </c>
    </row>
    <row r="375" spans="1:11" hidden="1" x14ac:dyDescent="0.25">
      <c r="A375" s="1">
        <v>46057</v>
      </c>
      <c r="B375" s="7" t="s">
        <v>592</v>
      </c>
      <c r="C375" s="7" t="s">
        <v>570</v>
      </c>
      <c r="D375" s="7" t="s">
        <v>593</v>
      </c>
      <c r="E375" s="6">
        <v>1441290</v>
      </c>
      <c r="F375" s="8" t="s">
        <v>33</v>
      </c>
      <c r="G375" s="6">
        <v>115303</v>
      </c>
      <c r="H375" s="14">
        <f>+E375+G375</f>
        <v>1556593</v>
      </c>
      <c r="I375" s="7" t="s">
        <v>101</v>
      </c>
      <c r="J375" s="7" t="s">
        <v>89</v>
      </c>
    </row>
    <row r="376" spans="1:11" hidden="1" x14ac:dyDescent="0.25">
      <c r="A376" s="1">
        <v>46057</v>
      </c>
      <c r="B376" s="7" t="s">
        <v>594</v>
      </c>
      <c r="C376" s="7" t="s">
        <v>570</v>
      </c>
      <c r="D376" s="7" t="s">
        <v>595</v>
      </c>
      <c r="E376" s="6">
        <v>940146</v>
      </c>
      <c r="F376" s="8" t="s">
        <v>33</v>
      </c>
      <c r="G376" s="6">
        <v>75212</v>
      </c>
      <c r="H376" s="14">
        <f t="shared" ref="H376:H387" si="12">+E376+G376</f>
        <v>1015358</v>
      </c>
      <c r="I376" s="7" t="s">
        <v>101</v>
      </c>
      <c r="J376" s="7" t="s">
        <v>89</v>
      </c>
    </row>
    <row r="377" spans="1:11" hidden="1" x14ac:dyDescent="0.25">
      <c r="A377" s="1">
        <v>46060</v>
      </c>
      <c r="B377" s="7" t="s">
        <v>596</v>
      </c>
      <c r="C377" s="7" t="s">
        <v>570</v>
      </c>
      <c r="D377" s="7" t="s">
        <v>59</v>
      </c>
      <c r="E377" s="6">
        <v>4877680</v>
      </c>
      <c r="F377" s="8" t="s">
        <v>33</v>
      </c>
      <c r="G377" s="6">
        <v>390214</v>
      </c>
      <c r="H377" s="14">
        <f t="shared" si="12"/>
        <v>5267894</v>
      </c>
      <c r="I377" s="7" t="s">
        <v>101</v>
      </c>
      <c r="J377" s="7" t="s">
        <v>89</v>
      </c>
    </row>
    <row r="378" spans="1:11" hidden="1" x14ac:dyDescent="0.25">
      <c r="A378" s="1">
        <v>46078</v>
      </c>
      <c r="B378" s="7" t="s">
        <v>597</v>
      </c>
      <c r="C378" s="7" t="s">
        <v>570</v>
      </c>
      <c r="D378" s="7" t="s">
        <v>598</v>
      </c>
      <c r="E378" s="6">
        <v>1551200</v>
      </c>
      <c r="F378" s="8" t="s">
        <v>33</v>
      </c>
      <c r="G378" s="6">
        <v>124096</v>
      </c>
      <c r="H378" s="14">
        <f t="shared" si="12"/>
        <v>1675296</v>
      </c>
      <c r="I378" s="7" t="s">
        <v>101</v>
      </c>
      <c r="J378" s="7" t="s">
        <v>89</v>
      </c>
    </row>
    <row r="379" spans="1:11" x14ac:dyDescent="0.25">
      <c r="A379" s="1">
        <v>46081</v>
      </c>
      <c r="B379" s="7" t="s">
        <v>599</v>
      </c>
      <c r="C379" s="7" t="s">
        <v>609</v>
      </c>
      <c r="D379" s="16" t="s">
        <v>583</v>
      </c>
      <c r="E379" s="6">
        <v>-547261</v>
      </c>
      <c r="F379" s="8" t="s">
        <v>33</v>
      </c>
      <c r="G379" s="6">
        <v>-43781</v>
      </c>
      <c r="H379" s="14">
        <f t="shared" si="12"/>
        <v>-591042</v>
      </c>
      <c r="I379" s="7" t="s">
        <v>101</v>
      </c>
      <c r="J379" s="7" t="s">
        <v>89</v>
      </c>
    </row>
    <row r="380" spans="1:11" hidden="1" x14ac:dyDescent="0.25">
      <c r="A380" s="1">
        <v>46079</v>
      </c>
      <c r="B380" s="7" t="s">
        <v>600</v>
      </c>
      <c r="C380" s="7" t="s">
        <v>609</v>
      </c>
      <c r="D380" s="7" t="s">
        <v>601</v>
      </c>
      <c r="E380" s="6">
        <v>-70538</v>
      </c>
      <c r="F380" s="8" t="s">
        <v>33</v>
      </c>
      <c r="G380" s="6">
        <v>-5643</v>
      </c>
      <c r="H380" s="14">
        <f t="shared" si="12"/>
        <v>-76181</v>
      </c>
      <c r="I380" s="7" t="s">
        <v>101</v>
      </c>
      <c r="J380" s="7" t="s">
        <v>89</v>
      </c>
    </row>
    <row r="381" spans="1:11" hidden="1" x14ac:dyDescent="0.25">
      <c r="A381" s="1">
        <v>46076</v>
      </c>
      <c r="B381" s="7" t="s">
        <v>90</v>
      </c>
      <c r="C381" s="7" t="s">
        <v>609</v>
      </c>
      <c r="D381" s="7" t="s">
        <v>602</v>
      </c>
      <c r="E381" s="6">
        <v>-110780</v>
      </c>
      <c r="F381" s="8" t="s">
        <v>33</v>
      </c>
      <c r="G381" s="6">
        <v>-8862</v>
      </c>
      <c r="H381" s="14">
        <f t="shared" si="12"/>
        <v>-119642</v>
      </c>
      <c r="I381" s="7" t="s">
        <v>101</v>
      </c>
      <c r="J381" s="7" t="s">
        <v>89</v>
      </c>
    </row>
    <row r="382" spans="1:11" hidden="1" x14ac:dyDescent="0.25">
      <c r="A382" s="1">
        <v>46055</v>
      </c>
      <c r="B382" s="7" t="s">
        <v>603</v>
      </c>
      <c r="C382" s="7" t="s">
        <v>609</v>
      </c>
      <c r="D382" s="7" t="s">
        <v>604</v>
      </c>
      <c r="E382" s="6">
        <v>-70538</v>
      </c>
      <c r="F382" s="8" t="s">
        <v>33</v>
      </c>
      <c r="G382" s="6">
        <v>-5643</v>
      </c>
      <c r="H382" s="14">
        <f t="shared" si="12"/>
        <v>-76181</v>
      </c>
      <c r="I382" s="7" t="s">
        <v>101</v>
      </c>
      <c r="J382" s="7" t="s">
        <v>89</v>
      </c>
    </row>
    <row r="383" spans="1:11" hidden="1" x14ac:dyDescent="0.25">
      <c r="A383" s="1">
        <v>46055</v>
      </c>
      <c r="B383" s="7" t="s">
        <v>605</v>
      </c>
      <c r="C383" s="7" t="s">
        <v>609</v>
      </c>
      <c r="D383" s="7" t="s">
        <v>606</v>
      </c>
      <c r="E383" s="6">
        <v>-56430</v>
      </c>
      <c r="F383" s="8" t="s">
        <v>33</v>
      </c>
      <c r="G383" s="6">
        <v>-4514</v>
      </c>
      <c r="H383" s="14">
        <f t="shared" si="12"/>
        <v>-60944</v>
      </c>
      <c r="I383" s="7" t="s">
        <v>101</v>
      </c>
      <c r="J383" s="7" t="s">
        <v>89</v>
      </c>
    </row>
    <row r="384" spans="1:11" hidden="1" x14ac:dyDescent="0.25">
      <c r="A384" s="1">
        <v>46090</v>
      </c>
      <c r="B384" s="23" t="s">
        <v>607</v>
      </c>
      <c r="C384" s="7" t="s">
        <v>570</v>
      </c>
      <c r="D384" s="7" t="s">
        <v>608</v>
      </c>
      <c r="E384" s="6">
        <v>911064</v>
      </c>
      <c r="F384" s="8" t="s">
        <v>33</v>
      </c>
      <c r="G384" s="6">
        <v>72885</v>
      </c>
      <c r="H384" s="6">
        <f t="shared" si="12"/>
        <v>983949</v>
      </c>
      <c r="I384" s="7" t="s">
        <v>101</v>
      </c>
      <c r="J384" s="7" t="s">
        <v>89</v>
      </c>
    </row>
    <row r="385" spans="1:10" hidden="1" x14ac:dyDescent="0.25">
      <c r="A385" s="1">
        <v>46093</v>
      </c>
      <c r="B385" s="7" t="s">
        <v>22</v>
      </c>
      <c r="C385" s="7" t="s">
        <v>609</v>
      </c>
      <c r="D385" s="7" t="s">
        <v>610</v>
      </c>
      <c r="E385" s="6">
        <v>-87400</v>
      </c>
      <c r="F385" s="8" t="s">
        <v>33</v>
      </c>
      <c r="G385" s="6">
        <v>-6992</v>
      </c>
      <c r="H385" s="6">
        <f t="shared" si="12"/>
        <v>-94392</v>
      </c>
      <c r="I385" s="7" t="s">
        <v>101</v>
      </c>
      <c r="J385" s="7" t="s">
        <v>89</v>
      </c>
    </row>
    <row r="386" spans="1:10" hidden="1" x14ac:dyDescent="0.25">
      <c r="A386" s="1">
        <v>46093</v>
      </c>
      <c r="B386" s="7" t="s">
        <v>95</v>
      </c>
      <c r="C386" s="7" t="s">
        <v>609</v>
      </c>
      <c r="D386" s="7" t="s">
        <v>602</v>
      </c>
      <c r="E386" s="6">
        <v>-158445</v>
      </c>
      <c r="F386" s="8" t="s">
        <v>33</v>
      </c>
      <c r="G386" s="6">
        <v>-12676</v>
      </c>
      <c r="H386" s="6">
        <f t="shared" si="12"/>
        <v>-171121</v>
      </c>
      <c r="I386" s="7" t="s">
        <v>101</v>
      </c>
      <c r="J386" s="7" t="s">
        <v>89</v>
      </c>
    </row>
    <row r="387" spans="1:10" hidden="1" x14ac:dyDescent="0.25">
      <c r="A387" s="1">
        <v>46100</v>
      </c>
      <c r="B387" s="23" t="s">
        <v>613</v>
      </c>
      <c r="C387" s="7" t="s">
        <v>609</v>
      </c>
      <c r="D387" s="7" t="s">
        <v>612</v>
      </c>
      <c r="E387" s="6">
        <v>-401282</v>
      </c>
      <c r="F387" s="8" t="s">
        <v>33</v>
      </c>
      <c r="G387" s="6">
        <v>-32102</v>
      </c>
      <c r="H387" s="6">
        <f t="shared" si="12"/>
        <v>-433384</v>
      </c>
      <c r="I387" s="7" t="s">
        <v>101</v>
      </c>
      <c r="J387" s="7" t="s">
        <v>89</v>
      </c>
    </row>
    <row r="388" spans="1:10" hidden="1" x14ac:dyDescent="0.25">
      <c r="A388" s="1">
        <v>46100</v>
      </c>
      <c r="B388" s="23" t="s">
        <v>611</v>
      </c>
      <c r="C388" s="7" t="s">
        <v>609</v>
      </c>
      <c r="D388" s="7" t="s">
        <v>612</v>
      </c>
      <c r="E388" s="6">
        <v>-47672</v>
      </c>
      <c r="F388" s="8" t="s">
        <v>33</v>
      </c>
      <c r="G388" s="6">
        <v>-3814</v>
      </c>
      <c r="H388" s="6">
        <f t="shared" ref="H388:H391" si="13">+E388+G388</f>
        <v>-51486</v>
      </c>
      <c r="I388" s="7" t="s">
        <v>101</v>
      </c>
      <c r="J388" s="7" t="s">
        <v>89</v>
      </c>
    </row>
    <row r="389" spans="1:10" hidden="1" x14ac:dyDescent="0.25">
      <c r="A389" s="1">
        <v>46101</v>
      </c>
      <c r="B389" s="23" t="s">
        <v>614</v>
      </c>
      <c r="C389" s="7" t="s">
        <v>609</v>
      </c>
      <c r="D389" s="7" t="s">
        <v>615</v>
      </c>
      <c r="E389" s="6">
        <v>-410374</v>
      </c>
      <c r="F389" s="8" t="s">
        <v>33</v>
      </c>
      <c r="G389" s="6">
        <v>-32830</v>
      </c>
      <c r="H389" s="6">
        <f t="shared" si="13"/>
        <v>-443204</v>
      </c>
      <c r="I389" s="7" t="s">
        <v>101</v>
      </c>
      <c r="J389" s="7" t="s">
        <v>89</v>
      </c>
    </row>
    <row r="390" spans="1:10" hidden="1" x14ac:dyDescent="0.25">
      <c r="A390" s="1">
        <v>46118</v>
      </c>
      <c r="B390" s="23" t="s">
        <v>619</v>
      </c>
      <c r="C390" s="7" t="s">
        <v>618</v>
      </c>
      <c r="D390" s="18" t="s">
        <v>616</v>
      </c>
      <c r="E390" s="6">
        <v>-102236</v>
      </c>
      <c r="F390" s="8" t="s">
        <v>33</v>
      </c>
      <c r="G390" s="6">
        <v>-8179</v>
      </c>
      <c r="H390" s="6">
        <v>-110415</v>
      </c>
      <c r="I390" s="7" t="s">
        <v>101</v>
      </c>
      <c r="J390" s="7" t="s">
        <v>89</v>
      </c>
    </row>
    <row r="391" spans="1:10" hidden="1" x14ac:dyDescent="0.25">
      <c r="A391" s="1">
        <v>46118</v>
      </c>
      <c r="B391" s="23" t="s">
        <v>620</v>
      </c>
      <c r="C391" s="7" t="s">
        <v>618</v>
      </c>
      <c r="D391" s="18" t="s">
        <v>617</v>
      </c>
      <c r="E391" s="6">
        <v>-500000</v>
      </c>
      <c r="F391" s="8" t="s">
        <v>33</v>
      </c>
      <c r="G391" s="6">
        <v>-40000</v>
      </c>
      <c r="H391" s="6">
        <f t="shared" si="13"/>
        <v>-540000</v>
      </c>
      <c r="I391" s="7" t="s">
        <v>101</v>
      </c>
      <c r="J391" s="7" t="s">
        <v>89</v>
      </c>
    </row>
  </sheetData>
  <autoFilter ref="A1:K391">
    <filterColumn colId="3">
      <colorFilter dxfId="0"/>
    </filterColumn>
    <filterColumn colId="10">
      <filters blank="1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M7" sqref="M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2.42578125" style="38" customWidth="1"/>
    <col min="5" max="5" width="13.85546875" bestFit="1" customWidth="1"/>
    <col min="6" max="6" width="5.5703125" bestFit="1" customWidth="1"/>
    <col min="7" max="7" width="12" bestFit="1" customWidth="1"/>
    <col min="8" max="8" width="13.28515625" bestFit="1" customWidth="1"/>
    <col min="9" max="9" width="57.140625" bestFit="1" customWidth="1"/>
    <col min="10" max="10" width="9.5703125" bestFit="1" customWidth="1"/>
  </cols>
  <sheetData>
    <row r="1" spans="1:10" ht="36.75" customHeight="1" x14ac:dyDescent="0.35">
      <c r="A1" s="31" t="s">
        <v>621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39" customHeight="1" x14ac:dyDescent="0.25">
      <c r="A2" s="32" t="s">
        <v>31</v>
      </c>
      <c r="B2" s="33" t="s">
        <v>0</v>
      </c>
      <c r="C2" s="33" t="s">
        <v>147</v>
      </c>
      <c r="D2" s="33" t="s">
        <v>113</v>
      </c>
      <c r="E2" s="34" t="s">
        <v>64</v>
      </c>
      <c r="F2" s="33" t="s">
        <v>10</v>
      </c>
      <c r="G2" s="34" t="s">
        <v>123</v>
      </c>
      <c r="H2" s="34" t="s">
        <v>184</v>
      </c>
      <c r="I2" s="33" t="s">
        <v>96</v>
      </c>
      <c r="J2" s="33" t="s">
        <v>56</v>
      </c>
    </row>
    <row r="3" spans="1:10" ht="28.5" customHeight="1" x14ac:dyDescent="0.25">
      <c r="A3" s="1">
        <v>45938</v>
      </c>
      <c r="B3" s="7" t="s">
        <v>519</v>
      </c>
      <c r="C3" s="13" t="s">
        <v>324</v>
      </c>
      <c r="D3" s="35" t="s">
        <v>520</v>
      </c>
      <c r="E3" s="14">
        <v>-41769</v>
      </c>
      <c r="F3" s="15" t="s">
        <v>33</v>
      </c>
      <c r="G3" s="14">
        <v>-3342</v>
      </c>
      <c r="H3" s="6">
        <v>-45111</v>
      </c>
      <c r="I3" s="7" t="s">
        <v>101</v>
      </c>
      <c r="J3" s="7" t="s">
        <v>89</v>
      </c>
    </row>
    <row r="4" spans="1:10" ht="28.5" customHeight="1" x14ac:dyDescent="0.25">
      <c r="A4" s="1">
        <v>45968</v>
      </c>
      <c r="B4" s="7" t="s">
        <v>527</v>
      </c>
      <c r="C4" s="7" t="s">
        <v>297</v>
      </c>
      <c r="D4" s="35" t="s">
        <v>528</v>
      </c>
      <c r="E4" s="6">
        <v>1434727</v>
      </c>
      <c r="F4" s="8" t="s">
        <v>33</v>
      </c>
      <c r="G4" s="6">
        <v>114778</v>
      </c>
      <c r="H4" s="6">
        <v>1549505</v>
      </c>
      <c r="I4" s="7" t="s">
        <v>101</v>
      </c>
      <c r="J4" s="7" t="s">
        <v>89</v>
      </c>
    </row>
    <row r="5" spans="1:10" ht="28.5" customHeight="1" x14ac:dyDescent="0.25">
      <c r="A5" s="1">
        <v>45996</v>
      </c>
      <c r="B5" s="7" t="s">
        <v>539</v>
      </c>
      <c r="C5" s="7" t="s">
        <v>299</v>
      </c>
      <c r="D5" s="35" t="s">
        <v>540</v>
      </c>
      <c r="E5" s="6">
        <v>-1959628</v>
      </c>
      <c r="F5" s="8" t="s">
        <v>33</v>
      </c>
      <c r="G5" s="6">
        <v>-156770</v>
      </c>
      <c r="H5" s="6">
        <v>-2116398</v>
      </c>
      <c r="I5" s="7" t="s">
        <v>101</v>
      </c>
      <c r="J5" s="7" t="s">
        <v>89</v>
      </c>
    </row>
    <row r="6" spans="1:10" ht="28.5" customHeight="1" x14ac:dyDescent="0.25">
      <c r="A6" s="1">
        <v>45996</v>
      </c>
      <c r="B6" s="23" t="s">
        <v>566</v>
      </c>
      <c r="C6" s="7" t="s">
        <v>324</v>
      </c>
      <c r="D6" s="35" t="s">
        <v>567</v>
      </c>
      <c r="E6" s="6">
        <v>-21521</v>
      </c>
      <c r="F6" s="8" t="s">
        <v>33</v>
      </c>
      <c r="G6" s="6">
        <v>-1722</v>
      </c>
      <c r="H6" s="6">
        <v>-23243</v>
      </c>
      <c r="I6" s="7" t="s">
        <v>101</v>
      </c>
      <c r="J6" s="7" t="s">
        <v>89</v>
      </c>
    </row>
    <row r="7" spans="1:10" ht="28.5" customHeight="1" x14ac:dyDescent="0.25">
      <c r="A7" s="1">
        <v>46021</v>
      </c>
      <c r="B7" s="7" t="s">
        <v>563</v>
      </c>
      <c r="C7" s="7" t="s">
        <v>297</v>
      </c>
      <c r="D7" s="35" t="s">
        <v>564</v>
      </c>
      <c r="E7" s="6">
        <v>1485195</v>
      </c>
      <c r="F7" s="8" t="s">
        <v>33</v>
      </c>
      <c r="G7" s="6">
        <v>118816</v>
      </c>
      <c r="H7" s="6">
        <v>1604011</v>
      </c>
      <c r="I7" s="7" t="s">
        <v>101</v>
      </c>
      <c r="J7" s="7" t="s">
        <v>89</v>
      </c>
    </row>
    <row r="8" spans="1:10" ht="28.5" customHeight="1" x14ac:dyDescent="0.25">
      <c r="A8" s="1">
        <v>46024</v>
      </c>
      <c r="B8" s="7" t="s">
        <v>569</v>
      </c>
      <c r="C8" s="7" t="s">
        <v>570</v>
      </c>
      <c r="D8" s="35" t="s">
        <v>67</v>
      </c>
      <c r="E8" s="6">
        <v>1176811</v>
      </c>
      <c r="F8" s="8" t="s">
        <v>33</v>
      </c>
      <c r="G8" s="6">
        <v>94145</v>
      </c>
      <c r="H8" s="14">
        <v>1270956</v>
      </c>
      <c r="I8" s="7" t="s">
        <v>101</v>
      </c>
      <c r="J8" s="7" t="s">
        <v>89</v>
      </c>
    </row>
    <row r="9" spans="1:10" ht="28.5" customHeight="1" x14ac:dyDescent="0.25">
      <c r="A9" s="1">
        <v>46028</v>
      </c>
      <c r="B9" s="7" t="s">
        <v>571</v>
      </c>
      <c r="C9" s="7" t="s">
        <v>570</v>
      </c>
      <c r="D9" s="35" t="s">
        <v>59</v>
      </c>
      <c r="E9" s="6">
        <v>1441152</v>
      </c>
      <c r="F9" s="8" t="s">
        <v>33</v>
      </c>
      <c r="G9" s="6">
        <v>115292</v>
      </c>
      <c r="H9" s="14">
        <v>1556444</v>
      </c>
      <c r="I9" s="7" t="s">
        <v>101</v>
      </c>
      <c r="J9" s="7" t="s">
        <v>89</v>
      </c>
    </row>
    <row r="10" spans="1:10" ht="28.5" customHeight="1" x14ac:dyDescent="0.25">
      <c r="A10" s="1">
        <v>46030</v>
      </c>
      <c r="B10" s="7" t="s">
        <v>572</v>
      </c>
      <c r="C10" s="7" t="s">
        <v>570</v>
      </c>
      <c r="D10" s="35" t="s">
        <v>34</v>
      </c>
      <c r="E10" s="6">
        <v>1149250</v>
      </c>
      <c r="F10" s="8" t="s">
        <v>33</v>
      </c>
      <c r="G10" s="6">
        <v>91940</v>
      </c>
      <c r="H10" s="14">
        <v>1241190</v>
      </c>
      <c r="I10" s="7" t="s">
        <v>101</v>
      </c>
      <c r="J10" s="7" t="s">
        <v>89</v>
      </c>
    </row>
    <row r="11" spans="1:10" ht="28.5" customHeight="1" x14ac:dyDescent="0.25">
      <c r="A11" s="1">
        <v>46031</v>
      </c>
      <c r="B11" s="7" t="s">
        <v>573</v>
      </c>
      <c r="C11" s="7" t="s">
        <v>570</v>
      </c>
      <c r="D11" s="35" t="s">
        <v>67</v>
      </c>
      <c r="E11" s="6">
        <v>1829141</v>
      </c>
      <c r="F11" s="8" t="s">
        <v>33</v>
      </c>
      <c r="G11" s="6">
        <v>146331</v>
      </c>
      <c r="H11" s="14">
        <v>1975472</v>
      </c>
      <c r="I11" s="7" t="s">
        <v>101</v>
      </c>
      <c r="J11" s="7" t="s">
        <v>89</v>
      </c>
    </row>
    <row r="12" spans="1:10" ht="28.5" customHeight="1" x14ac:dyDescent="0.25">
      <c r="A12" s="1">
        <v>46036</v>
      </c>
      <c r="B12" s="7" t="s">
        <v>574</v>
      </c>
      <c r="C12" s="7" t="s">
        <v>570</v>
      </c>
      <c r="D12" s="35" t="s">
        <v>130</v>
      </c>
      <c r="E12" s="6">
        <v>1025135</v>
      </c>
      <c r="F12" s="8" t="s">
        <v>33</v>
      </c>
      <c r="G12" s="6">
        <v>82011</v>
      </c>
      <c r="H12" s="14">
        <v>1107146</v>
      </c>
      <c r="I12" s="7" t="s">
        <v>101</v>
      </c>
      <c r="J12" s="7" t="s">
        <v>89</v>
      </c>
    </row>
    <row r="13" spans="1:10" ht="28.5" customHeight="1" x14ac:dyDescent="0.25">
      <c r="A13" s="1">
        <v>46025</v>
      </c>
      <c r="B13" s="7" t="s">
        <v>575</v>
      </c>
      <c r="C13" s="7" t="s">
        <v>609</v>
      </c>
      <c r="D13" s="35" t="s">
        <v>576</v>
      </c>
      <c r="E13" s="6">
        <v>-105630</v>
      </c>
      <c r="F13" s="8" t="s">
        <v>33</v>
      </c>
      <c r="G13" s="6">
        <v>-8450</v>
      </c>
      <c r="H13" s="14">
        <v>-114080</v>
      </c>
      <c r="I13" s="7" t="s">
        <v>101</v>
      </c>
      <c r="J13" s="7" t="s">
        <v>89</v>
      </c>
    </row>
    <row r="14" spans="1:10" ht="28.5" customHeight="1" x14ac:dyDescent="0.25">
      <c r="A14" s="1">
        <v>46028</v>
      </c>
      <c r="B14" s="7" t="s">
        <v>87</v>
      </c>
      <c r="C14" s="7" t="s">
        <v>609</v>
      </c>
      <c r="D14" s="35" t="s">
        <v>577</v>
      </c>
      <c r="E14" s="6">
        <v>-69966</v>
      </c>
      <c r="F14" s="8" t="s">
        <v>33</v>
      </c>
      <c r="G14" s="6">
        <v>-5597</v>
      </c>
      <c r="H14" s="14">
        <v>-75563</v>
      </c>
      <c r="I14" s="7" t="s">
        <v>101</v>
      </c>
      <c r="J14" s="7" t="s">
        <v>89</v>
      </c>
    </row>
    <row r="15" spans="1:10" ht="28.5" customHeight="1" x14ac:dyDescent="0.25">
      <c r="A15" s="1">
        <v>46029</v>
      </c>
      <c r="B15" s="7" t="s">
        <v>578</v>
      </c>
      <c r="C15" s="7" t="s">
        <v>609</v>
      </c>
      <c r="D15" s="35" t="s">
        <v>579</v>
      </c>
      <c r="E15" s="6">
        <v>-110813</v>
      </c>
      <c r="F15" s="8" t="s">
        <v>33</v>
      </c>
      <c r="G15" s="6">
        <v>-8865</v>
      </c>
      <c r="H15" s="14">
        <v>-119678</v>
      </c>
      <c r="I15" s="7" t="s">
        <v>101</v>
      </c>
      <c r="J15" s="7" t="s">
        <v>89</v>
      </c>
    </row>
    <row r="16" spans="1:10" ht="28.5" customHeight="1" x14ac:dyDescent="0.25">
      <c r="A16" s="1">
        <v>46035</v>
      </c>
      <c r="B16" s="7" t="s">
        <v>580</v>
      </c>
      <c r="C16" s="7" t="s">
        <v>609</v>
      </c>
      <c r="D16" s="35" t="s">
        <v>581</v>
      </c>
      <c r="E16" s="6">
        <v>-105506</v>
      </c>
      <c r="F16" s="8" t="s">
        <v>33</v>
      </c>
      <c r="G16" s="6">
        <v>-8440</v>
      </c>
      <c r="H16" s="14">
        <v>-113946</v>
      </c>
      <c r="I16" s="7" t="s">
        <v>101</v>
      </c>
      <c r="J16" s="7" t="s">
        <v>89</v>
      </c>
    </row>
    <row r="17" spans="1:10" ht="28.5" customHeight="1" x14ac:dyDescent="0.25">
      <c r="A17" s="1">
        <v>46048</v>
      </c>
      <c r="B17" s="7" t="s">
        <v>582</v>
      </c>
      <c r="C17" s="7" t="s">
        <v>609</v>
      </c>
      <c r="D17" s="35" t="s">
        <v>583</v>
      </c>
      <c r="E17" s="6">
        <v>-1878094</v>
      </c>
      <c r="F17" s="8" t="s">
        <v>33</v>
      </c>
      <c r="G17" s="6">
        <v>-150246</v>
      </c>
      <c r="H17" s="14">
        <v>-2028340</v>
      </c>
      <c r="I17" s="7" t="s">
        <v>101</v>
      </c>
      <c r="J17" s="7" t="s">
        <v>89</v>
      </c>
    </row>
    <row r="18" spans="1:10" ht="28.5" customHeight="1" x14ac:dyDescent="0.25">
      <c r="A18" s="1">
        <v>46041</v>
      </c>
      <c r="B18" s="7" t="s">
        <v>584</v>
      </c>
      <c r="C18" s="7" t="s">
        <v>570</v>
      </c>
      <c r="D18" s="35" t="s">
        <v>585</v>
      </c>
      <c r="E18" s="6">
        <v>1874950</v>
      </c>
      <c r="F18" s="8" t="s">
        <v>33</v>
      </c>
      <c r="G18" s="6">
        <v>149996</v>
      </c>
      <c r="H18" s="14">
        <v>2024946</v>
      </c>
      <c r="I18" s="7" t="s">
        <v>101</v>
      </c>
      <c r="J18" s="7" t="s">
        <v>89</v>
      </c>
    </row>
    <row r="19" spans="1:10" ht="28.5" customHeight="1" x14ac:dyDescent="0.25">
      <c r="A19" s="1">
        <v>46042</v>
      </c>
      <c r="B19" s="7" t="s">
        <v>586</v>
      </c>
      <c r="C19" s="7" t="s">
        <v>570</v>
      </c>
      <c r="D19" s="35" t="s">
        <v>59</v>
      </c>
      <c r="E19" s="6">
        <v>1019332</v>
      </c>
      <c r="F19" s="8" t="s">
        <v>33</v>
      </c>
      <c r="G19" s="6">
        <v>81547</v>
      </c>
      <c r="H19" s="14">
        <v>1100879</v>
      </c>
      <c r="I19" s="7" t="s">
        <v>101</v>
      </c>
      <c r="J19" s="7" t="s">
        <v>89</v>
      </c>
    </row>
    <row r="20" spans="1:10" ht="28.5" customHeight="1" x14ac:dyDescent="0.25">
      <c r="A20" s="1">
        <v>46042</v>
      </c>
      <c r="B20" s="7" t="s">
        <v>587</v>
      </c>
      <c r="C20" s="7" t="s">
        <v>570</v>
      </c>
      <c r="D20" s="35" t="s">
        <v>34</v>
      </c>
      <c r="E20" s="6">
        <v>1771421</v>
      </c>
      <c r="F20" s="8" t="s">
        <v>33</v>
      </c>
      <c r="G20" s="6">
        <v>141714</v>
      </c>
      <c r="H20" s="14">
        <v>1913135</v>
      </c>
      <c r="I20" s="7" t="s">
        <v>101</v>
      </c>
      <c r="J20" s="7" t="s">
        <v>89</v>
      </c>
    </row>
    <row r="21" spans="1:10" ht="28.5" customHeight="1" x14ac:dyDescent="0.25">
      <c r="A21" s="1">
        <v>46044</v>
      </c>
      <c r="B21" s="7" t="s">
        <v>588</v>
      </c>
      <c r="C21" s="7" t="s">
        <v>570</v>
      </c>
      <c r="D21" s="35" t="s">
        <v>67</v>
      </c>
      <c r="E21" s="6">
        <v>1981164</v>
      </c>
      <c r="F21" s="8" t="s">
        <v>33</v>
      </c>
      <c r="G21" s="6">
        <v>158493</v>
      </c>
      <c r="H21" s="14">
        <v>2139657</v>
      </c>
      <c r="I21" s="7" t="s">
        <v>101</v>
      </c>
      <c r="J21" s="7" t="s">
        <v>89</v>
      </c>
    </row>
    <row r="22" spans="1:10" ht="28.5" customHeight="1" x14ac:dyDescent="0.25">
      <c r="A22" s="1">
        <v>46051</v>
      </c>
      <c r="B22" s="7" t="s">
        <v>591</v>
      </c>
      <c r="C22" s="7" t="s">
        <v>570</v>
      </c>
      <c r="D22" s="35" t="s">
        <v>59</v>
      </c>
      <c r="E22" s="6">
        <v>1137772</v>
      </c>
      <c r="F22" s="8" t="s">
        <v>33</v>
      </c>
      <c r="G22" s="6">
        <v>91022</v>
      </c>
      <c r="H22" s="14">
        <v>1228794</v>
      </c>
      <c r="I22" s="7" t="s">
        <v>101</v>
      </c>
      <c r="J22" s="7" t="s">
        <v>89</v>
      </c>
    </row>
    <row r="23" spans="1:10" ht="28.5" customHeight="1" x14ac:dyDescent="0.25">
      <c r="A23" s="1">
        <v>46057</v>
      </c>
      <c r="B23" s="7" t="s">
        <v>592</v>
      </c>
      <c r="C23" s="7" t="s">
        <v>570</v>
      </c>
      <c r="D23" s="35" t="s">
        <v>593</v>
      </c>
      <c r="E23" s="6">
        <v>1441290</v>
      </c>
      <c r="F23" s="8" t="s">
        <v>33</v>
      </c>
      <c r="G23" s="6">
        <v>115303</v>
      </c>
      <c r="H23" s="14">
        <v>1556593</v>
      </c>
      <c r="I23" s="7" t="s">
        <v>101</v>
      </c>
      <c r="J23" s="7" t="s">
        <v>89</v>
      </c>
    </row>
    <row r="24" spans="1:10" ht="28.5" customHeight="1" x14ac:dyDescent="0.25">
      <c r="A24" s="1">
        <v>46057</v>
      </c>
      <c r="B24" s="7" t="s">
        <v>594</v>
      </c>
      <c r="C24" s="7" t="s">
        <v>570</v>
      </c>
      <c r="D24" s="35" t="s">
        <v>595</v>
      </c>
      <c r="E24" s="6">
        <v>940146</v>
      </c>
      <c r="F24" s="8" t="s">
        <v>33</v>
      </c>
      <c r="G24" s="6">
        <v>75212</v>
      </c>
      <c r="H24" s="14">
        <v>1015358</v>
      </c>
      <c r="I24" s="7" t="s">
        <v>101</v>
      </c>
      <c r="J24" s="7" t="s">
        <v>89</v>
      </c>
    </row>
    <row r="25" spans="1:10" ht="28.5" customHeight="1" x14ac:dyDescent="0.25">
      <c r="A25" s="1">
        <v>46060</v>
      </c>
      <c r="B25" s="7" t="s">
        <v>596</v>
      </c>
      <c r="C25" s="7" t="s">
        <v>570</v>
      </c>
      <c r="D25" s="35" t="s">
        <v>59</v>
      </c>
      <c r="E25" s="6">
        <v>4877680</v>
      </c>
      <c r="F25" s="8" t="s">
        <v>33</v>
      </c>
      <c r="G25" s="6">
        <v>390214</v>
      </c>
      <c r="H25" s="14">
        <v>5267894</v>
      </c>
      <c r="I25" s="7" t="s">
        <v>101</v>
      </c>
      <c r="J25" s="7" t="s">
        <v>89</v>
      </c>
    </row>
    <row r="26" spans="1:10" ht="28.5" customHeight="1" x14ac:dyDescent="0.25">
      <c r="A26" s="1">
        <v>46078</v>
      </c>
      <c r="B26" s="7" t="s">
        <v>597</v>
      </c>
      <c r="C26" s="7" t="s">
        <v>570</v>
      </c>
      <c r="D26" s="35" t="s">
        <v>598</v>
      </c>
      <c r="E26" s="6">
        <v>1551200</v>
      </c>
      <c r="F26" s="8" t="s">
        <v>33</v>
      </c>
      <c r="G26" s="6">
        <v>124096</v>
      </c>
      <c r="H26" s="14">
        <v>1675296</v>
      </c>
      <c r="I26" s="7" t="s">
        <v>101</v>
      </c>
      <c r="J26" s="7" t="s">
        <v>89</v>
      </c>
    </row>
    <row r="27" spans="1:10" ht="28.5" customHeight="1" x14ac:dyDescent="0.25">
      <c r="A27" s="1">
        <v>46081</v>
      </c>
      <c r="B27" s="7" t="s">
        <v>599</v>
      </c>
      <c r="C27" s="7" t="s">
        <v>609</v>
      </c>
      <c r="D27" s="35" t="s">
        <v>583</v>
      </c>
      <c r="E27" s="6">
        <v>-547261</v>
      </c>
      <c r="F27" s="8" t="s">
        <v>33</v>
      </c>
      <c r="G27" s="6">
        <v>-43781</v>
      </c>
      <c r="H27" s="14">
        <v>-591042</v>
      </c>
      <c r="I27" s="7" t="s">
        <v>101</v>
      </c>
      <c r="J27" s="7" t="s">
        <v>89</v>
      </c>
    </row>
    <row r="28" spans="1:10" ht="28.5" customHeight="1" x14ac:dyDescent="0.25">
      <c r="A28" s="1">
        <v>46079</v>
      </c>
      <c r="B28" s="7" t="s">
        <v>600</v>
      </c>
      <c r="C28" s="7" t="s">
        <v>609</v>
      </c>
      <c r="D28" s="35" t="s">
        <v>601</v>
      </c>
      <c r="E28" s="6">
        <v>-70538</v>
      </c>
      <c r="F28" s="8" t="s">
        <v>33</v>
      </c>
      <c r="G28" s="6">
        <v>-5643</v>
      </c>
      <c r="H28" s="14">
        <v>-76181</v>
      </c>
      <c r="I28" s="7" t="s">
        <v>101</v>
      </c>
      <c r="J28" s="7" t="s">
        <v>89</v>
      </c>
    </row>
    <row r="29" spans="1:10" ht="28.5" customHeight="1" x14ac:dyDescent="0.25">
      <c r="A29" s="1">
        <v>46076</v>
      </c>
      <c r="B29" s="7" t="s">
        <v>90</v>
      </c>
      <c r="C29" s="7" t="s">
        <v>609</v>
      </c>
      <c r="D29" s="35" t="s">
        <v>602</v>
      </c>
      <c r="E29" s="6">
        <v>-110780</v>
      </c>
      <c r="F29" s="8" t="s">
        <v>33</v>
      </c>
      <c r="G29" s="6">
        <v>-8862</v>
      </c>
      <c r="H29" s="14">
        <v>-119642</v>
      </c>
      <c r="I29" s="7" t="s">
        <v>101</v>
      </c>
      <c r="J29" s="7" t="s">
        <v>89</v>
      </c>
    </row>
    <row r="30" spans="1:10" ht="28.5" customHeight="1" x14ac:dyDescent="0.25">
      <c r="A30" s="1">
        <v>46055</v>
      </c>
      <c r="B30" s="7" t="s">
        <v>603</v>
      </c>
      <c r="C30" s="7" t="s">
        <v>609</v>
      </c>
      <c r="D30" s="35" t="s">
        <v>604</v>
      </c>
      <c r="E30" s="6">
        <v>-70538</v>
      </c>
      <c r="F30" s="8" t="s">
        <v>33</v>
      </c>
      <c r="G30" s="6">
        <v>-5643</v>
      </c>
      <c r="H30" s="14">
        <v>-76181</v>
      </c>
      <c r="I30" s="7" t="s">
        <v>101</v>
      </c>
      <c r="J30" s="7" t="s">
        <v>89</v>
      </c>
    </row>
    <row r="31" spans="1:10" ht="28.5" customHeight="1" x14ac:dyDescent="0.25">
      <c r="A31" s="1">
        <v>46055</v>
      </c>
      <c r="B31" s="7" t="s">
        <v>605</v>
      </c>
      <c r="C31" s="7" t="s">
        <v>609</v>
      </c>
      <c r="D31" s="35" t="s">
        <v>606</v>
      </c>
      <c r="E31" s="6">
        <v>-56430</v>
      </c>
      <c r="F31" s="8" t="s">
        <v>33</v>
      </c>
      <c r="G31" s="6">
        <v>-4514</v>
      </c>
      <c r="H31" s="14">
        <v>-60944</v>
      </c>
      <c r="I31" s="7" t="s">
        <v>101</v>
      </c>
      <c r="J31" s="7" t="s">
        <v>89</v>
      </c>
    </row>
    <row r="32" spans="1:10" ht="28.5" customHeight="1" x14ac:dyDescent="0.25">
      <c r="A32" s="1">
        <v>46090</v>
      </c>
      <c r="B32" s="23" t="s">
        <v>607</v>
      </c>
      <c r="C32" s="7" t="s">
        <v>570</v>
      </c>
      <c r="D32" s="35" t="s">
        <v>608</v>
      </c>
      <c r="E32" s="6">
        <v>911064</v>
      </c>
      <c r="F32" s="8" t="s">
        <v>33</v>
      </c>
      <c r="G32" s="6">
        <v>72885</v>
      </c>
      <c r="H32" s="6">
        <v>983949</v>
      </c>
      <c r="I32" s="7" t="s">
        <v>101</v>
      </c>
      <c r="J32" s="7" t="s">
        <v>89</v>
      </c>
    </row>
    <row r="33" spans="1:10" ht="28.5" customHeight="1" x14ac:dyDescent="0.25">
      <c r="A33" s="1">
        <v>46093</v>
      </c>
      <c r="B33" s="7" t="s">
        <v>22</v>
      </c>
      <c r="C33" s="7" t="s">
        <v>609</v>
      </c>
      <c r="D33" s="35" t="s">
        <v>610</v>
      </c>
      <c r="E33" s="6">
        <v>-87400</v>
      </c>
      <c r="F33" s="8" t="s">
        <v>33</v>
      </c>
      <c r="G33" s="6">
        <v>-6992</v>
      </c>
      <c r="H33" s="6">
        <v>-94392</v>
      </c>
      <c r="I33" s="7" t="s">
        <v>101</v>
      </c>
      <c r="J33" s="7" t="s">
        <v>89</v>
      </c>
    </row>
    <row r="34" spans="1:10" ht="28.5" customHeight="1" x14ac:dyDescent="0.25">
      <c r="A34" s="1">
        <v>46093</v>
      </c>
      <c r="B34" s="7" t="s">
        <v>95</v>
      </c>
      <c r="C34" s="7" t="s">
        <v>609</v>
      </c>
      <c r="D34" s="35" t="s">
        <v>602</v>
      </c>
      <c r="E34" s="6">
        <v>-158445</v>
      </c>
      <c r="F34" s="8" t="s">
        <v>33</v>
      </c>
      <c r="G34" s="6">
        <v>-12676</v>
      </c>
      <c r="H34" s="6">
        <v>-171121</v>
      </c>
      <c r="I34" s="7" t="s">
        <v>101</v>
      </c>
      <c r="J34" s="7" t="s">
        <v>89</v>
      </c>
    </row>
    <row r="35" spans="1:10" ht="28.5" customHeight="1" x14ac:dyDescent="0.25">
      <c r="A35" s="1">
        <v>46100</v>
      </c>
      <c r="B35" s="23" t="s">
        <v>613</v>
      </c>
      <c r="C35" s="7" t="s">
        <v>609</v>
      </c>
      <c r="D35" s="35" t="s">
        <v>612</v>
      </c>
      <c r="E35" s="6">
        <v>-401282</v>
      </c>
      <c r="F35" s="8" t="s">
        <v>33</v>
      </c>
      <c r="G35" s="6">
        <v>-32102</v>
      </c>
      <c r="H35" s="6">
        <v>-433384</v>
      </c>
      <c r="I35" s="7" t="s">
        <v>101</v>
      </c>
      <c r="J35" s="7" t="s">
        <v>89</v>
      </c>
    </row>
    <row r="36" spans="1:10" ht="28.5" customHeight="1" x14ac:dyDescent="0.25">
      <c r="A36" s="1">
        <v>46100</v>
      </c>
      <c r="B36" s="23" t="s">
        <v>611</v>
      </c>
      <c r="C36" s="7" t="s">
        <v>609</v>
      </c>
      <c r="D36" s="35" t="s">
        <v>612</v>
      </c>
      <c r="E36" s="6">
        <v>-47672</v>
      </c>
      <c r="F36" s="8" t="s">
        <v>33</v>
      </c>
      <c r="G36" s="6">
        <v>-3814</v>
      </c>
      <c r="H36" s="6">
        <v>-51486</v>
      </c>
      <c r="I36" s="7" t="s">
        <v>101</v>
      </c>
      <c r="J36" s="7" t="s">
        <v>89</v>
      </c>
    </row>
    <row r="37" spans="1:10" ht="28.5" customHeight="1" x14ac:dyDescent="0.25">
      <c r="A37" s="1">
        <v>46101</v>
      </c>
      <c r="B37" s="23" t="s">
        <v>614</v>
      </c>
      <c r="C37" s="7" t="s">
        <v>609</v>
      </c>
      <c r="D37" s="35" t="s">
        <v>615</v>
      </c>
      <c r="E37" s="6">
        <v>-410374</v>
      </c>
      <c r="F37" s="8" t="s">
        <v>33</v>
      </c>
      <c r="G37" s="6">
        <v>-32830</v>
      </c>
      <c r="H37" s="6">
        <v>-443204</v>
      </c>
      <c r="I37" s="7" t="s">
        <v>101</v>
      </c>
      <c r="J37" s="7" t="s">
        <v>89</v>
      </c>
    </row>
    <row r="38" spans="1:10" ht="28.5" customHeight="1" x14ac:dyDescent="0.25">
      <c r="A38" s="1">
        <v>46118</v>
      </c>
      <c r="B38" s="23" t="s">
        <v>619</v>
      </c>
      <c r="C38" s="7" t="s">
        <v>618</v>
      </c>
      <c r="D38" s="36" t="s">
        <v>616</v>
      </c>
      <c r="E38" s="6">
        <v>-102236</v>
      </c>
      <c r="F38" s="8" t="s">
        <v>33</v>
      </c>
      <c r="G38" s="6">
        <v>-8179</v>
      </c>
      <c r="H38" s="6">
        <v>-110415</v>
      </c>
      <c r="I38" s="7" t="s">
        <v>101</v>
      </c>
      <c r="J38" s="7" t="s">
        <v>89</v>
      </c>
    </row>
    <row r="39" spans="1:10" ht="28.5" customHeight="1" x14ac:dyDescent="0.25">
      <c r="A39" s="1">
        <v>46118</v>
      </c>
      <c r="B39" s="23" t="s">
        <v>620</v>
      </c>
      <c r="C39" s="7" t="s">
        <v>618</v>
      </c>
      <c r="D39" s="37" t="s">
        <v>617</v>
      </c>
      <c r="E39" s="6">
        <v>-500000</v>
      </c>
      <c r="F39" s="8" t="s">
        <v>33</v>
      </c>
      <c r="G39" s="6">
        <v>-40000</v>
      </c>
      <c r="H39" s="6">
        <v>-540000</v>
      </c>
      <c r="I39" s="7" t="s">
        <v>101</v>
      </c>
      <c r="J39" s="7" t="s">
        <v>89</v>
      </c>
    </row>
    <row r="40" spans="1:10" ht="24.75" customHeight="1" x14ac:dyDescent="0.25">
      <c r="E40" s="39">
        <f>SUM(E3:E39)</f>
        <v>20191547</v>
      </c>
      <c r="F40" s="39">
        <f t="shared" ref="F40:H40" si="0">SUM(F3:F39)</f>
        <v>0</v>
      </c>
      <c r="G40" s="39">
        <f t="shared" si="0"/>
        <v>1615327</v>
      </c>
      <c r="H40" s="39">
        <f t="shared" si="0"/>
        <v>21806874</v>
      </c>
    </row>
  </sheetData>
  <mergeCells count="1">
    <mergeCell ref="A1:J1"/>
  </mergeCells>
  <pageMargins left="0.2" right="0.19" top="0.37" bottom="0.28999999999999998" header="0.4" footer="0.48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23" workbookViewId="0">
      <selection activeCell="E41" sqref="E41"/>
    </sheetView>
  </sheetViews>
  <sheetFormatPr defaultRowHeight="15" x14ac:dyDescent="0.25"/>
  <cols>
    <col min="4" max="4" width="48.42578125" bestFit="1" customWidth="1"/>
    <col min="5" max="5" width="10" bestFit="1" customWidth="1"/>
  </cols>
  <sheetData>
    <row r="1" spans="1:10" ht="31.5" x14ac:dyDescent="0.25">
      <c r="A1" s="5" t="s">
        <v>31</v>
      </c>
      <c r="B1" s="4" t="s">
        <v>0</v>
      </c>
      <c r="C1" s="4" t="s">
        <v>147</v>
      </c>
      <c r="D1" s="4" t="s">
        <v>113</v>
      </c>
      <c r="E1" s="3" t="s">
        <v>64</v>
      </c>
      <c r="F1" s="4" t="s">
        <v>10</v>
      </c>
      <c r="G1" s="3" t="s">
        <v>123</v>
      </c>
      <c r="H1" s="3" t="s">
        <v>184</v>
      </c>
      <c r="I1" s="4" t="s">
        <v>96</v>
      </c>
      <c r="J1" s="4" t="s">
        <v>56</v>
      </c>
    </row>
    <row r="2" spans="1:10" x14ac:dyDescent="0.25">
      <c r="A2" s="12">
        <v>45931</v>
      </c>
      <c r="B2" s="13" t="s">
        <v>503</v>
      </c>
      <c r="C2" s="13" t="s">
        <v>297</v>
      </c>
      <c r="D2" s="13" t="s">
        <v>34</v>
      </c>
      <c r="E2" s="14">
        <v>1010952</v>
      </c>
      <c r="F2" s="15" t="s">
        <v>33</v>
      </c>
      <c r="G2" s="14">
        <v>80876</v>
      </c>
      <c r="H2" s="6">
        <f>+E2+G2</f>
        <v>1091828</v>
      </c>
      <c r="I2" s="7" t="s">
        <v>101</v>
      </c>
      <c r="J2" s="7" t="s">
        <v>89</v>
      </c>
    </row>
    <row r="3" spans="1:10" x14ac:dyDescent="0.25">
      <c r="A3" s="12">
        <v>45933</v>
      </c>
      <c r="B3" s="13" t="s">
        <v>504</v>
      </c>
      <c r="C3" s="13" t="s">
        <v>297</v>
      </c>
      <c r="D3" s="13" t="s">
        <v>67</v>
      </c>
      <c r="E3" s="14">
        <v>921549</v>
      </c>
      <c r="F3" s="15" t="s">
        <v>33</v>
      </c>
      <c r="G3" s="14">
        <v>73724</v>
      </c>
      <c r="H3" s="6">
        <f t="shared" ref="H3:H14" si="0">+E3+G3</f>
        <v>995273</v>
      </c>
      <c r="I3" s="7" t="s">
        <v>101</v>
      </c>
      <c r="J3" s="7" t="s">
        <v>89</v>
      </c>
    </row>
    <row r="4" spans="1:10" x14ac:dyDescent="0.25">
      <c r="A4" s="12">
        <v>45934</v>
      </c>
      <c r="B4" s="13" t="s">
        <v>505</v>
      </c>
      <c r="C4" s="13" t="s">
        <v>297</v>
      </c>
      <c r="D4" s="13" t="s">
        <v>59</v>
      </c>
      <c r="E4" s="14">
        <v>1341855</v>
      </c>
      <c r="F4" s="15" t="s">
        <v>33</v>
      </c>
      <c r="G4" s="14">
        <v>107348</v>
      </c>
      <c r="H4" s="6">
        <f t="shared" si="0"/>
        <v>1449203</v>
      </c>
      <c r="I4" s="7" t="s">
        <v>101</v>
      </c>
      <c r="J4" s="7" t="s">
        <v>89</v>
      </c>
    </row>
    <row r="5" spans="1:10" x14ac:dyDescent="0.25">
      <c r="A5" s="12">
        <v>45939</v>
      </c>
      <c r="B5" s="13" t="s">
        <v>506</v>
      </c>
      <c r="C5" s="13" t="s">
        <v>297</v>
      </c>
      <c r="D5" s="13" t="s">
        <v>141</v>
      </c>
      <c r="E5" s="14">
        <v>1374447</v>
      </c>
      <c r="F5" s="15" t="s">
        <v>33</v>
      </c>
      <c r="G5" s="14">
        <v>109956</v>
      </c>
      <c r="H5" s="6">
        <f t="shared" si="0"/>
        <v>1484403</v>
      </c>
      <c r="I5" s="7" t="s">
        <v>101</v>
      </c>
      <c r="J5" s="7" t="s">
        <v>89</v>
      </c>
    </row>
    <row r="6" spans="1:10" x14ac:dyDescent="0.25">
      <c r="A6" s="12">
        <v>45940</v>
      </c>
      <c r="B6" s="13" t="s">
        <v>507</v>
      </c>
      <c r="C6" s="13" t="s">
        <v>299</v>
      </c>
      <c r="D6" s="13" t="s">
        <v>508</v>
      </c>
      <c r="E6" s="14">
        <v>-182744</v>
      </c>
      <c r="F6" s="15" t="s">
        <v>33</v>
      </c>
      <c r="G6" s="14">
        <v>-14620</v>
      </c>
      <c r="H6" s="6">
        <f t="shared" si="0"/>
        <v>-197364</v>
      </c>
      <c r="I6" s="7" t="s">
        <v>101</v>
      </c>
      <c r="J6" s="7" t="s">
        <v>89</v>
      </c>
    </row>
    <row r="7" spans="1:10" x14ac:dyDescent="0.25">
      <c r="A7" s="12">
        <v>45940</v>
      </c>
      <c r="B7" s="13" t="s">
        <v>509</v>
      </c>
      <c r="C7" s="13" t="s">
        <v>299</v>
      </c>
      <c r="D7" s="13" t="s">
        <v>510</v>
      </c>
      <c r="E7" s="14">
        <v>-633036</v>
      </c>
      <c r="F7" s="15" t="s">
        <v>33</v>
      </c>
      <c r="G7" s="14">
        <v>-50643</v>
      </c>
      <c r="H7" s="6">
        <f t="shared" si="0"/>
        <v>-683679</v>
      </c>
      <c r="I7" s="7" t="s">
        <v>101</v>
      </c>
      <c r="J7" s="7" t="s">
        <v>89</v>
      </c>
    </row>
    <row r="8" spans="1:10" x14ac:dyDescent="0.25">
      <c r="A8" s="12">
        <v>45945</v>
      </c>
      <c r="B8" s="13" t="s">
        <v>511</v>
      </c>
      <c r="C8" s="13" t="s">
        <v>297</v>
      </c>
      <c r="D8" s="13" t="s">
        <v>130</v>
      </c>
      <c r="E8" s="14">
        <v>760750</v>
      </c>
      <c r="F8" s="15" t="s">
        <v>33</v>
      </c>
      <c r="G8" s="14">
        <v>60860</v>
      </c>
      <c r="H8" s="6">
        <f t="shared" si="0"/>
        <v>821610</v>
      </c>
      <c r="I8" s="7" t="s">
        <v>101</v>
      </c>
      <c r="J8" s="7" t="s">
        <v>89</v>
      </c>
    </row>
    <row r="9" spans="1:10" x14ac:dyDescent="0.25">
      <c r="A9" s="12">
        <v>45946</v>
      </c>
      <c r="B9" s="13" t="s">
        <v>512</v>
      </c>
      <c r="C9" s="13" t="s">
        <v>297</v>
      </c>
      <c r="D9" s="13" t="s">
        <v>67</v>
      </c>
      <c r="E9" s="14">
        <v>957216</v>
      </c>
      <c r="F9" s="15" t="s">
        <v>33</v>
      </c>
      <c r="G9" s="14">
        <v>76577</v>
      </c>
      <c r="H9" s="6">
        <f t="shared" si="0"/>
        <v>1033793</v>
      </c>
      <c r="I9" s="7" t="s">
        <v>101</v>
      </c>
      <c r="J9" s="7" t="s">
        <v>89</v>
      </c>
    </row>
    <row r="10" spans="1:10" x14ac:dyDescent="0.25">
      <c r="A10" s="12">
        <v>45951</v>
      </c>
      <c r="B10" s="13" t="s">
        <v>513</v>
      </c>
      <c r="C10" s="13" t="s">
        <v>297</v>
      </c>
      <c r="D10" s="13" t="s">
        <v>130</v>
      </c>
      <c r="E10" s="14">
        <v>760750</v>
      </c>
      <c r="F10" s="15" t="s">
        <v>33</v>
      </c>
      <c r="G10" s="14">
        <v>60860</v>
      </c>
      <c r="H10" s="6">
        <f t="shared" si="0"/>
        <v>821610</v>
      </c>
      <c r="I10" s="7" t="s">
        <v>101</v>
      </c>
      <c r="J10" s="7" t="s">
        <v>89</v>
      </c>
    </row>
    <row r="11" spans="1:10" x14ac:dyDescent="0.25">
      <c r="A11" s="12">
        <v>45951</v>
      </c>
      <c r="B11" s="13" t="s">
        <v>514</v>
      </c>
      <c r="C11" s="13" t="s">
        <v>297</v>
      </c>
      <c r="D11" s="13" t="s">
        <v>59</v>
      </c>
      <c r="E11" s="14">
        <v>863224</v>
      </c>
      <c r="F11" s="15" t="s">
        <v>33</v>
      </c>
      <c r="G11" s="14">
        <v>69058</v>
      </c>
      <c r="H11" s="6">
        <f t="shared" si="0"/>
        <v>932282</v>
      </c>
      <c r="I11" s="7" t="s">
        <v>101</v>
      </c>
      <c r="J11" s="7" t="s">
        <v>89</v>
      </c>
    </row>
    <row r="12" spans="1:10" x14ac:dyDescent="0.25">
      <c r="A12" s="12">
        <v>45952</v>
      </c>
      <c r="B12" s="13" t="s">
        <v>515</v>
      </c>
      <c r="C12" s="13" t="s">
        <v>297</v>
      </c>
      <c r="D12" s="13" t="s">
        <v>34</v>
      </c>
      <c r="E12" s="14">
        <v>1874737</v>
      </c>
      <c r="F12" s="15" t="s">
        <v>33</v>
      </c>
      <c r="G12" s="14">
        <v>149979</v>
      </c>
      <c r="H12" s="6">
        <f t="shared" si="0"/>
        <v>2024716</v>
      </c>
      <c r="I12" s="7" t="s">
        <v>101</v>
      </c>
      <c r="J12" s="7" t="s">
        <v>89</v>
      </c>
    </row>
    <row r="13" spans="1:10" x14ac:dyDescent="0.25">
      <c r="A13" s="12">
        <v>45957</v>
      </c>
      <c r="B13" s="13" t="s">
        <v>518</v>
      </c>
      <c r="C13" s="13" t="s">
        <v>297</v>
      </c>
      <c r="D13" s="13" t="s">
        <v>130</v>
      </c>
      <c r="E13" s="14">
        <v>697590</v>
      </c>
      <c r="F13" s="15" t="s">
        <v>33</v>
      </c>
      <c r="G13" s="14">
        <v>55807</v>
      </c>
      <c r="H13" s="6">
        <f t="shared" si="0"/>
        <v>753397</v>
      </c>
      <c r="I13" s="7" t="s">
        <v>101</v>
      </c>
      <c r="J13" s="7" t="s">
        <v>89</v>
      </c>
    </row>
    <row r="14" spans="1:10" x14ac:dyDescent="0.25">
      <c r="A14" s="12">
        <v>45958</v>
      </c>
      <c r="B14" s="13" t="s">
        <v>74</v>
      </c>
      <c r="C14" s="13" t="s">
        <v>299</v>
      </c>
      <c r="D14" s="13" t="s">
        <v>492</v>
      </c>
      <c r="E14" s="14">
        <v>-52815</v>
      </c>
      <c r="F14" s="15" t="s">
        <v>33</v>
      </c>
      <c r="G14" s="14">
        <v>-4225</v>
      </c>
      <c r="H14" s="6">
        <f t="shared" si="0"/>
        <v>-57040</v>
      </c>
      <c r="I14" s="7" t="s">
        <v>101</v>
      </c>
      <c r="J14" s="7" t="s">
        <v>89</v>
      </c>
    </row>
    <row r="15" spans="1:10" x14ac:dyDescent="0.25">
      <c r="A15" s="1">
        <v>45964</v>
      </c>
      <c r="B15" s="7" t="s">
        <v>524</v>
      </c>
      <c r="C15" s="7" t="s">
        <v>297</v>
      </c>
      <c r="D15" s="7" t="s">
        <v>59</v>
      </c>
      <c r="E15" s="6">
        <v>1799633</v>
      </c>
      <c r="F15" s="8" t="s">
        <v>33</v>
      </c>
      <c r="G15" s="6">
        <v>143971</v>
      </c>
      <c r="H15" s="6">
        <f>+E15+G15</f>
        <v>1943604</v>
      </c>
      <c r="I15" s="7" t="s">
        <v>101</v>
      </c>
      <c r="J15" s="7" t="s">
        <v>89</v>
      </c>
    </row>
    <row r="16" spans="1:10" x14ac:dyDescent="0.25">
      <c r="A16" s="1">
        <v>45965</v>
      </c>
      <c r="B16" s="7" t="s">
        <v>525</v>
      </c>
      <c r="C16" s="7" t="s">
        <v>297</v>
      </c>
      <c r="D16" s="7" t="s">
        <v>67</v>
      </c>
      <c r="E16" s="6">
        <v>718255</v>
      </c>
      <c r="F16" s="8" t="s">
        <v>33</v>
      </c>
      <c r="G16" s="6">
        <v>57460</v>
      </c>
      <c r="H16" s="6">
        <f t="shared" ref="H16:H23" si="1">+E16+G16</f>
        <v>775715</v>
      </c>
      <c r="I16" s="7" t="s">
        <v>101</v>
      </c>
      <c r="J16" s="7" t="s">
        <v>89</v>
      </c>
    </row>
    <row r="17" spans="1:10" x14ac:dyDescent="0.25">
      <c r="A17" s="1">
        <v>45965</v>
      </c>
      <c r="B17" s="7" t="s">
        <v>526</v>
      </c>
      <c r="C17" s="7" t="s">
        <v>297</v>
      </c>
      <c r="D17" s="7" t="s">
        <v>67</v>
      </c>
      <c r="E17" s="6">
        <v>998039</v>
      </c>
      <c r="F17" s="8" t="s">
        <v>33</v>
      </c>
      <c r="G17" s="6">
        <v>79843</v>
      </c>
      <c r="H17" s="6">
        <f t="shared" si="1"/>
        <v>1077882</v>
      </c>
      <c r="I17" s="7" t="s">
        <v>101</v>
      </c>
      <c r="J17" s="7" t="s">
        <v>89</v>
      </c>
    </row>
    <row r="18" spans="1:10" x14ac:dyDescent="0.25">
      <c r="A18" s="1">
        <v>45978</v>
      </c>
      <c r="B18" s="7" t="s">
        <v>529</v>
      </c>
      <c r="C18" s="7" t="s">
        <v>299</v>
      </c>
      <c r="D18" s="7" t="s">
        <v>530</v>
      </c>
      <c r="E18" s="6">
        <v>-211012</v>
      </c>
      <c r="F18" s="8" t="s">
        <v>33</v>
      </c>
      <c r="G18" s="6">
        <v>-16881</v>
      </c>
      <c r="H18" s="6">
        <f t="shared" si="1"/>
        <v>-227893</v>
      </c>
      <c r="I18" s="7" t="s">
        <v>101</v>
      </c>
      <c r="J18" s="7" t="s">
        <v>89</v>
      </c>
    </row>
    <row r="19" spans="1:10" x14ac:dyDescent="0.25">
      <c r="A19" s="1">
        <v>45980</v>
      </c>
      <c r="B19" s="7" t="s">
        <v>531</v>
      </c>
      <c r="C19" s="7" t="s">
        <v>297</v>
      </c>
      <c r="D19" s="7" t="s">
        <v>59</v>
      </c>
      <c r="E19" s="6">
        <v>1301893</v>
      </c>
      <c r="F19" s="8" t="s">
        <v>33</v>
      </c>
      <c r="G19" s="6">
        <v>104151</v>
      </c>
      <c r="H19" s="6">
        <f t="shared" si="1"/>
        <v>1406044</v>
      </c>
      <c r="I19" s="7" t="s">
        <v>101</v>
      </c>
      <c r="J19" s="7" t="s">
        <v>89</v>
      </c>
    </row>
    <row r="20" spans="1:10" x14ac:dyDescent="0.25">
      <c r="A20" s="1">
        <v>45981</v>
      </c>
      <c r="B20" s="7" t="s">
        <v>532</v>
      </c>
      <c r="C20" s="7" t="s">
        <v>297</v>
      </c>
      <c r="D20" s="7" t="s">
        <v>67</v>
      </c>
      <c r="E20" s="6">
        <v>1113214</v>
      </c>
      <c r="F20" s="8" t="s">
        <v>33</v>
      </c>
      <c r="G20" s="6">
        <v>89057</v>
      </c>
      <c r="H20" s="6">
        <f t="shared" si="1"/>
        <v>1202271</v>
      </c>
      <c r="I20" s="7" t="s">
        <v>101</v>
      </c>
      <c r="J20" s="7" t="s">
        <v>89</v>
      </c>
    </row>
    <row r="21" spans="1:10" x14ac:dyDescent="0.25">
      <c r="A21" s="1">
        <v>45981</v>
      </c>
      <c r="B21" s="7" t="s">
        <v>533</v>
      </c>
      <c r="C21" s="7" t="s">
        <v>297</v>
      </c>
      <c r="D21" s="7" t="s">
        <v>34</v>
      </c>
      <c r="E21" s="6">
        <v>1919042</v>
      </c>
      <c r="F21" s="8" t="s">
        <v>33</v>
      </c>
      <c r="G21" s="6">
        <v>153523</v>
      </c>
      <c r="H21" s="6">
        <f t="shared" si="1"/>
        <v>2072565</v>
      </c>
      <c r="I21" s="7" t="s">
        <v>101</v>
      </c>
      <c r="J21" s="7" t="s">
        <v>89</v>
      </c>
    </row>
    <row r="22" spans="1:10" x14ac:dyDescent="0.25">
      <c r="A22" s="1">
        <v>45985</v>
      </c>
      <c r="B22" s="7" t="s">
        <v>534</v>
      </c>
      <c r="C22" s="7" t="s">
        <v>299</v>
      </c>
      <c r="D22" s="7" t="s">
        <v>535</v>
      </c>
      <c r="E22" s="6">
        <v>-344852</v>
      </c>
      <c r="F22" s="8" t="s">
        <v>33</v>
      </c>
      <c r="G22" s="6">
        <v>-27588</v>
      </c>
      <c r="H22" s="6">
        <f t="shared" si="1"/>
        <v>-372440</v>
      </c>
      <c r="I22" s="7" t="s">
        <v>101</v>
      </c>
      <c r="J22" s="7" t="s">
        <v>89</v>
      </c>
    </row>
    <row r="23" spans="1:10" x14ac:dyDescent="0.25">
      <c r="A23" s="1">
        <v>45985</v>
      </c>
      <c r="B23" s="7" t="s">
        <v>536</v>
      </c>
      <c r="C23" s="7" t="s">
        <v>299</v>
      </c>
      <c r="D23" s="7" t="s">
        <v>537</v>
      </c>
      <c r="E23" s="6">
        <v>-70538</v>
      </c>
      <c r="F23" s="8" t="s">
        <v>33</v>
      </c>
      <c r="G23" s="6">
        <v>-5643</v>
      </c>
      <c r="H23" s="6">
        <f t="shared" si="1"/>
        <v>-76181</v>
      </c>
      <c r="I23" s="7" t="s">
        <v>101</v>
      </c>
      <c r="J23" s="7" t="s">
        <v>89</v>
      </c>
    </row>
    <row r="24" spans="1:10" x14ac:dyDescent="0.25">
      <c r="A24" s="1">
        <v>45996</v>
      </c>
      <c r="B24" s="7" t="s">
        <v>538</v>
      </c>
      <c r="C24" s="7" t="s">
        <v>299</v>
      </c>
      <c r="D24" s="7" t="s">
        <v>492</v>
      </c>
      <c r="E24" s="6">
        <v>-52815</v>
      </c>
      <c r="F24" s="8" t="s">
        <v>33</v>
      </c>
      <c r="G24" s="6">
        <v>-4225</v>
      </c>
      <c r="H24" s="6">
        <f>+E24+G24</f>
        <v>-57040</v>
      </c>
      <c r="I24" s="7" t="s">
        <v>101</v>
      </c>
      <c r="J24" s="7" t="s">
        <v>89</v>
      </c>
    </row>
    <row r="25" spans="1:10" x14ac:dyDescent="0.25">
      <c r="A25" s="1">
        <v>45996</v>
      </c>
      <c r="B25" s="7" t="s">
        <v>541</v>
      </c>
      <c r="C25" s="7" t="s">
        <v>297</v>
      </c>
      <c r="D25" s="7" t="s">
        <v>59</v>
      </c>
      <c r="E25" s="6">
        <v>1616621</v>
      </c>
      <c r="F25" s="8" t="s">
        <v>33</v>
      </c>
      <c r="G25" s="6">
        <v>129330</v>
      </c>
      <c r="H25" s="6">
        <f t="shared" ref="H25:H40" si="2">+E25+G25</f>
        <v>1745951</v>
      </c>
      <c r="I25" s="7" t="s">
        <v>101</v>
      </c>
      <c r="J25" s="7" t="s">
        <v>89</v>
      </c>
    </row>
    <row r="26" spans="1:10" x14ac:dyDescent="0.25">
      <c r="A26" s="1">
        <v>45999</v>
      </c>
      <c r="B26" s="7" t="s">
        <v>542</v>
      </c>
      <c r="C26" s="7" t="s">
        <v>299</v>
      </c>
      <c r="D26" s="7" t="s">
        <v>543</v>
      </c>
      <c r="E26" s="6">
        <v>-126968</v>
      </c>
      <c r="F26" s="8" t="s">
        <v>33</v>
      </c>
      <c r="G26" s="6">
        <v>-10157</v>
      </c>
      <c r="H26" s="6">
        <f t="shared" si="2"/>
        <v>-137125</v>
      </c>
      <c r="I26" s="7" t="s">
        <v>101</v>
      </c>
      <c r="J26" s="7" t="s">
        <v>89</v>
      </c>
    </row>
    <row r="27" spans="1:10" x14ac:dyDescent="0.25">
      <c r="A27" s="1">
        <v>46000</v>
      </c>
      <c r="B27" s="7" t="s">
        <v>544</v>
      </c>
      <c r="C27" s="7" t="s">
        <v>297</v>
      </c>
      <c r="D27" s="7" t="s">
        <v>545</v>
      </c>
      <c r="E27" s="6">
        <v>1694826</v>
      </c>
      <c r="F27" s="8" t="s">
        <v>33</v>
      </c>
      <c r="G27" s="6">
        <v>135586</v>
      </c>
      <c r="H27" s="6">
        <f t="shared" si="2"/>
        <v>1830412</v>
      </c>
      <c r="I27" s="7" t="s">
        <v>101</v>
      </c>
      <c r="J27" s="7" t="s">
        <v>89</v>
      </c>
    </row>
    <row r="28" spans="1:10" x14ac:dyDescent="0.25">
      <c r="A28" s="1">
        <v>46002</v>
      </c>
      <c r="B28" s="7" t="s">
        <v>546</v>
      </c>
      <c r="C28" s="7" t="s">
        <v>299</v>
      </c>
      <c r="D28" s="7" t="s">
        <v>547</v>
      </c>
      <c r="E28" s="6">
        <v>-143016</v>
      </c>
      <c r="F28" s="8" t="s">
        <v>33</v>
      </c>
      <c r="G28" s="6">
        <v>-11441</v>
      </c>
      <c r="H28" s="6">
        <f t="shared" si="2"/>
        <v>-154457</v>
      </c>
      <c r="I28" s="7" t="s">
        <v>101</v>
      </c>
      <c r="J28" s="7" t="s">
        <v>89</v>
      </c>
    </row>
    <row r="29" spans="1:10" x14ac:dyDescent="0.25">
      <c r="A29" s="1">
        <v>46002</v>
      </c>
      <c r="B29" s="7" t="s">
        <v>548</v>
      </c>
      <c r="C29" s="7" t="s">
        <v>299</v>
      </c>
      <c r="D29" s="7" t="s">
        <v>549</v>
      </c>
      <c r="E29" s="6">
        <v>-197316</v>
      </c>
      <c r="F29" s="8" t="s">
        <v>33</v>
      </c>
      <c r="G29" s="6">
        <v>-15786</v>
      </c>
      <c r="H29" s="6">
        <f t="shared" si="2"/>
        <v>-213102</v>
      </c>
      <c r="I29" s="7" t="s">
        <v>101</v>
      </c>
      <c r="J29" s="7" t="s">
        <v>89</v>
      </c>
    </row>
    <row r="30" spans="1:10" x14ac:dyDescent="0.25">
      <c r="A30" s="1">
        <v>46002</v>
      </c>
      <c r="B30" s="7" t="s">
        <v>550</v>
      </c>
      <c r="C30" s="7" t="s">
        <v>299</v>
      </c>
      <c r="D30" s="7" t="s">
        <v>551</v>
      </c>
      <c r="E30" s="6">
        <v>-70538</v>
      </c>
      <c r="F30" s="8" t="s">
        <v>33</v>
      </c>
      <c r="G30" s="6">
        <v>-5643</v>
      </c>
      <c r="H30" s="6">
        <f t="shared" si="2"/>
        <v>-76181</v>
      </c>
      <c r="I30" s="7" t="s">
        <v>101</v>
      </c>
      <c r="J30" s="7" t="s">
        <v>89</v>
      </c>
    </row>
    <row r="31" spans="1:10" x14ac:dyDescent="0.25">
      <c r="A31" s="1">
        <v>46007</v>
      </c>
      <c r="B31" s="7" t="s">
        <v>552</v>
      </c>
      <c r="C31" s="7" t="s">
        <v>297</v>
      </c>
      <c r="D31" s="7" t="s">
        <v>130</v>
      </c>
      <c r="E31" s="6">
        <v>993711</v>
      </c>
      <c r="F31" s="8" t="s">
        <v>33</v>
      </c>
      <c r="G31" s="6">
        <v>79497</v>
      </c>
      <c r="H31" s="6">
        <f t="shared" si="2"/>
        <v>1073208</v>
      </c>
      <c r="I31" s="7" t="s">
        <v>101</v>
      </c>
      <c r="J31" s="7" t="s">
        <v>89</v>
      </c>
    </row>
    <row r="32" spans="1:10" x14ac:dyDescent="0.25">
      <c r="A32" s="1">
        <v>46008</v>
      </c>
      <c r="B32" s="7" t="s">
        <v>553</v>
      </c>
      <c r="C32" s="7" t="s">
        <v>297</v>
      </c>
      <c r="D32" s="7" t="s">
        <v>59</v>
      </c>
      <c r="E32" s="6">
        <v>816804</v>
      </c>
      <c r="F32" s="8" t="s">
        <v>33</v>
      </c>
      <c r="G32" s="6">
        <v>65344</v>
      </c>
      <c r="H32" s="6">
        <f t="shared" si="2"/>
        <v>882148</v>
      </c>
      <c r="I32" s="7" t="s">
        <v>101</v>
      </c>
      <c r="J32" s="7" t="s">
        <v>89</v>
      </c>
    </row>
    <row r="33" spans="1:10" x14ac:dyDescent="0.25">
      <c r="A33" s="1">
        <v>46008</v>
      </c>
      <c r="B33" s="7" t="s">
        <v>554</v>
      </c>
      <c r="C33" s="7" t="s">
        <v>297</v>
      </c>
      <c r="D33" s="7" t="s">
        <v>59</v>
      </c>
      <c r="E33" s="6">
        <v>469932</v>
      </c>
      <c r="F33" s="8" t="s">
        <v>33</v>
      </c>
      <c r="G33" s="6">
        <v>37595</v>
      </c>
      <c r="H33" s="6">
        <f t="shared" si="2"/>
        <v>507527</v>
      </c>
      <c r="I33" s="7" t="s">
        <v>101</v>
      </c>
      <c r="J33" s="7" t="s">
        <v>89</v>
      </c>
    </row>
    <row r="34" spans="1:10" x14ac:dyDescent="0.25">
      <c r="A34" s="1">
        <v>46009</v>
      </c>
      <c r="B34" s="7" t="s">
        <v>555</v>
      </c>
      <c r="C34" s="7" t="s">
        <v>297</v>
      </c>
      <c r="D34" s="7" t="s">
        <v>34</v>
      </c>
      <c r="E34" s="6">
        <v>1656031</v>
      </c>
      <c r="F34" s="8" t="s">
        <v>33</v>
      </c>
      <c r="G34" s="6">
        <v>132482</v>
      </c>
      <c r="H34" s="6">
        <f t="shared" si="2"/>
        <v>1788513</v>
      </c>
      <c r="I34" s="7" t="s">
        <v>101</v>
      </c>
      <c r="J34" s="7" t="s">
        <v>89</v>
      </c>
    </row>
    <row r="35" spans="1:10" x14ac:dyDescent="0.25">
      <c r="A35" s="1">
        <v>46014</v>
      </c>
      <c r="B35" s="7" t="s">
        <v>556</v>
      </c>
      <c r="C35" s="7" t="s">
        <v>297</v>
      </c>
      <c r="D35" s="7" t="s">
        <v>141</v>
      </c>
      <c r="E35" s="6">
        <v>1034242</v>
      </c>
      <c r="F35" s="8" t="s">
        <v>33</v>
      </c>
      <c r="G35" s="6">
        <v>82739</v>
      </c>
      <c r="H35" s="6">
        <f t="shared" si="2"/>
        <v>1116981</v>
      </c>
      <c r="I35" s="7" t="s">
        <v>101</v>
      </c>
      <c r="J35" s="7" t="s">
        <v>89</v>
      </c>
    </row>
    <row r="36" spans="1:10" x14ac:dyDescent="0.25">
      <c r="A36" s="1">
        <v>46014</v>
      </c>
      <c r="B36" s="7" t="s">
        <v>557</v>
      </c>
      <c r="C36" s="7" t="s">
        <v>297</v>
      </c>
      <c r="D36" s="7" t="s">
        <v>67</v>
      </c>
      <c r="E36" s="6">
        <v>1544421</v>
      </c>
      <c r="F36" s="8" t="s">
        <v>33</v>
      </c>
      <c r="G36" s="6">
        <v>123554</v>
      </c>
      <c r="H36" s="6">
        <f t="shared" si="2"/>
        <v>1667975</v>
      </c>
      <c r="I36" s="7" t="s">
        <v>101</v>
      </c>
      <c r="J36" s="7" t="s">
        <v>89</v>
      </c>
    </row>
    <row r="37" spans="1:10" x14ac:dyDescent="0.25">
      <c r="A37" s="1">
        <v>46016</v>
      </c>
      <c r="B37" s="7" t="s">
        <v>558</v>
      </c>
      <c r="C37" s="7" t="s">
        <v>299</v>
      </c>
      <c r="D37" s="7" t="s">
        <v>559</v>
      </c>
      <c r="E37" s="6">
        <v>-413385</v>
      </c>
      <c r="F37" s="8" t="s">
        <v>33</v>
      </c>
      <c r="G37" s="6">
        <v>-33071</v>
      </c>
      <c r="H37" s="6">
        <f t="shared" si="2"/>
        <v>-446456</v>
      </c>
      <c r="I37" s="7" t="s">
        <v>101</v>
      </c>
      <c r="J37" s="7" t="s">
        <v>89</v>
      </c>
    </row>
    <row r="38" spans="1:10" x14ac:dyDescent="0.25">
      <c r="A38" s="1">
        <v>46016</v>
      </c>
      <c r="B38" s="7" t="s">
        <v>560</v>
      </c>
      <c r="C38" s="7" t="s">
        <v>299</v>
      </c>
      <c r="D38" s="7" t="s">
        <v>561</v>
      </c>
      <c r="E38" s="6">
        <v>-474963</v>
      </c>
      <c r="F38" s="8" t="s">
        <v>33</v>
      </c>
      <c r="G38" s="6">
        <v>-37997</v>
      </c>
      <c r="H38" s="6">
        <f t="shared" si="2"/>
        <v>-512960</v>
      </c>
      <c r="I38" s="7" t="s">
        <v>101</v>
      </c>
      <c r="J38" s="7" t="s">
        <v>89</v>
      </c>
    </row>
    <row r="39" spans="1:10" x14ac:dyDescent="0.25">
      <c r="A39" s="1">
        <v>46017</v>
      </c>
      <c r="B39" s="7" t="s">
        <v>562</v>
      </c>
      <c r="C39" s="7" t="s">
        <v>297</v>
      </c>
      <c r="D39" s="7" t="s">
        <v>59</v>
      </c>
      <c r="E39" s="6">
        <v>933762</v>
      </c>
      <c r="F39" s="8" t="s">
        <v>33</v>
      </c>
      <c r="G39" s="6">
        <v>74701</v>
      </c>
      <c r="H39" s="6">
        <f t="shared" si="2"/>
        <v>1008463</v>
      </c>
      <c r="I39" s="7" t="s">
        <v>101</v>
      </c>
      <c r="J39" s="7" t="s">
        <v>89</v>
      </c>
    </row>
    <row r="40" spans="1:10" x14ac:dyDescent="0.25">
      <c r="A40" s="1">
        <v>46022</v>
      </c>
      <c r="B40" s="7" t="s">
        <v>565</v>
      </c>
      <c r="C40" s="7" t="s">
        <v>297</v>
      </c>
      <c r="D40" s="7" t="s">
        <v>34</v>
      </c>
      <c r="E40" s="6">
        <v>1206209</v>
      </c>
      <c r="F40" s="8" t="s">
        <v>33</v>
      </c>
      <c r="G40" s="6">
        <v>96497</v>
      </c>
      <c r="H40" s="6">
        <f t="shared" si="2"/>
        <v>1302706</v>
      </c>
      <c r="I40" s="7" t="s">
        <v>101</v>
      </c>
      <c r="J40" s="7" t="s">
        <v>89</v>
      </c>
    </row>
    <row r="41" spans="1:10" x14ac:dyDescent="0.25">
      <c r="D41" s="7"/>
      <c r="E41" s="6">
        <f>+SUBTOTAL(9,E2:E40)</f>
        <v>27405707</v>
      </c>
    </row>
    <row r="42" spans="1:10" x14ac:dyDescent="0.25">
      <c r="D42" s="7"/>
    </row>
    <row r="43" spans="1:10" x14ac:dyDescent="0.25">
      <c r="D43" s="7"/>
    </row>
    <row r="44" spans="1:10" x14ac:dyDescent="0.25">
      <c r="D44" s="7"/>
    </row>
    <row r="45" spans="1:10" x14ac:dyDescent="0.25">
      <c r="D45" s="7"/>
    </row>
    <row r="46" spans="1:10" x14ac:dyDescent="0.25">
      <c r="D46" s="7"/>
    </row>
    <row r="47" spans="1:10" x14ac:dyDescent="0.25">
      <c r="D47" s="7"/>
    </row>
    <row r="48" spans="1:10" x14ac:dyDescent="0.25">
      <c r="D48" s="7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7"/>
    </row>
    <row r="53" spans="4:4" x14ac:dyDescent="0.25">
      <c r="D53" s="7"/>
    </row>
    <row r="54" spans="4:4" x14ac:dyDescent="0.25">
      <c r="D54" s="7"/>
    </row>
    <row r="55" spans="4:4" x14ac:dyDescent="0.25">
      <c r="D55" s="7"/>
    </row>
    <row r="56" spans="4:4" x14ac:dyDescent="0.25">
      <c r="D56" s="7"/>
    </row>
    <row r="57" spans="4:4" x14ac:dyDescent="0.25">
      <c r="D57" s="7"/>
    </row>
    <row r="58" spans="4:4" x14ac:dyDescent="0.25">
      <c r="D58" s="7"/>
    </row>
    <row r="59" spans="4:4" x14ac:dyDescent="0.25">
      <c r="D59" s="7"/>
    </row>
    <row r="60" spans="4:4" x14ac:dyDescent="0.25">
      <c r="D60" s="7"/>
    </row>
    <row r="61" spans="4:4" x14ac:dyDescent="0.25">
      <c r="D61" s="7"/>
    </row>
    <row r="62" spans="4:4" x14ac:dyDescent="0.25">
      <c r="D6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4"/>
  <sheetViews>
    <sheetView topLeftCell="A69" workbookViewId="0">
      <selection activeCell="E84" sqref="E84"/>
    </sheetView>
  </sheetViews>
  <sheetFormatPr defaultRowHeight="15" x14ac:dyDescent="0.25"/>
  <cols>
    <col min="4" max="4" width="48.42578125" bestFit="1" customWidth="1"/>
    <col min="5" max="5" width="10" bestFit="1" customWidth="1"/>
  </cols>
  <sheetData>
    <row r="1" spans="1:10" ht="31.5" x14ac:dyDescent="0.25">
      <c r="A1" s="5" t="s">
        <v>31</v>
      </c>
      <c r="B1" s="4" t="s">
        <v>0</v>
      </c>
      <c r="C1" s="4" t="s">
        <v>147</v>
      </c>
      <c r="D1" s="4" t="s">
        <v>113</v>
      </c>
      <c r="E1" s="3" t="s">
        <v>64</v>
      </c>
      <c r="F1" s="4" t="s">
        <v>10</v>
      </c>
      <c r="G1" s="3" t="s">
        <v>123</v>
      </c>
      <c r="H1" s="3" t="s">
        <v>184</v>
      </c>
      <c r="I1" s="4" t="s">
        <v>96</v>
      </c>
      <c r="J1" s="4" t="s">
        <v>56</v>
      </c>
    </row>
    <row r="2" spans="1:10" hidden="1" x14ac:dyDescent="0.25">
      <c r="A2" s="1">
        <v>45706</v>
      </c>
      <c r="B2" s="7" t="s">
        <v>322</v>
      </c>
      <c r="C2" s="7" t="s">
        <v>324</v>
      </c>
      <c r="D2" s="16" t="s">
        <v>325</v>
      </c>
      <c r="E2" s="6">
        <v>-81996</v>
      </c>
      <c r="F2" s="7" t="s">
        <v>327</v>
      </c>
      <c r="G2" s="6">
        <v>-6560</v>
      </c>
      <c r="H2" s="14">
        <v>-88556</v>
      </c>
      <c r="I2" s="13" t="s">
        <v>101</v>
      </c>
      <c r="J2" s="13" t="s">
        <v>89</v>
      </c>
    </row>
    <row r="3" spans="1:10" hidden="1" x14ac:dyDescent="0.25">
      <c r="A3" s="1">
        <v>45706</v>
      </c>
      <c r="B3" s="7" t="s">
        <v>323</v>
      </c>
      <c r="C3" s="7" t="s">
        <v>324</v>
      </c>
      <c r="D3" s="16" t="s">
        <v>326</v>
      </c>
      <c r="E3" s="6">
        <v>-300000</v>
      </c>
      <c r="F3" s="7" t="s">
        <v>327</v>
      </c>
      <c r="G3" s="6">
        <v>-24000</v>
      </c>
      <c r="H3" s="14">
        <v>-324000</v>
      </c>
      <c r="I3" s="13" t="s">
        <v>101</v>
      </c>
      <c r="J3" s="13" t="s">
        <v>89</v>
      </c>
    </row>
    <row r="4" spans="1:10" x14ac:dyDescent="0.25">
      <c r="A4" s="1">
        <v>45659</v>
      </c>
      <c r="B4" s="7" t="s">
        <v>296</v>
      </c>
      <c r="C4" s="7" t="s">
        <v>297</v>
      </c>
      <c r="D4" s="7" t="s">
        <v>67</v>
      </c>
      <c r="E4" s="6">
        <v>2434784</v>
      </c>
      <c r="F4" s="8" t="s">
        <v>33</v>
      </c>
      <c r="G4" s="6">
        <v>194783</v>
      </c>
      <c r="H4" s="14">
        <v>2629567</v>
      </c>
      <c r="I4" s="7" t="s">
        <v>101</v>
      </c>
      <c r="J4" s="7" t="s">
        <v>89</v>
      </c>
    </row>
    <row r="5" spans="1:10" x14ac:dyDescent="0.25">
      <c r="A5" s="1">
        <v>45660</v>
      </c>
      <c r="B5" s="7" t="s">
        <v>298</v>
      </c>
      <c r="C5" s="7" t="s">
        <v>299</v>
      </c>
      <c r="D5" s="7" t="s">
        <v>300</v>
      </c>
      <c r="E5" s="6">
        <v>-193891</v>
      </c>
      <c r="F5" s="8" t="s">
        <v>33</v>
      </c>
      <c r="G5" s="6">
        <v>-15511</v>
      </c>
      <c r="H5" s="14">
        <v>-209402</v>
      </c>
      <c r="I5" s="7" t="s">
        <v>101</v>
      </c>
      <c r="J5" s="7" t="s">
        <v>89</v>
      </c>
    </row>
    <row r="6" spans="1:10" x14ac:dyDescent="0.25">
      <c r="A6" s="1">
        <v>45660</v>
      </c>
      <c r="B6" s="7" t="s">
        <v>301</v>
      </c>
      <c r="C6" s="7" t="s">
        <v>299</v>
      </c>
      <c r="D6" s="7" t="s">
        <v>302</v>
      </c>
      <c r="E6" s="6">
        <v>-365991</v>
      </c>
      <c r="F6" s="8" t="s">
        <v>33</v>
      </c>
      <c r="G6" s="6">
        <v>-29279</v>
      </c>
      <c r="H6" s="14">
        <v>-395270</v>
      </c>
      <c r="I6" s="7" t="s">
        <v>101</v>
      </c>
      <c r="J6" s="7" t="s">
        <v>89</v>
      </c>
    </row>
    <row r="7" spans="1:10" x14ac:dyDescent="0.25">
      <c r="A7" s="1">
        <v>45661</v>
      </c>
      <c r="B7" s="7" t="s">
        <v>303</v>
      </c>
      <c r="C7" s="7" t="s">
        <v>297</v>
      </c>
      <c r="D7" s="7" t="s">
        <v>34</v>
      </c>
      <c r="E7" s="6">
        <v>1123405</v>
      </c>
      <c r="F7" s="8" t="s">
        <v>33</v>
      </c>
      <c r="G7" s="6">
        <v>89872</v>
      </c>
      <c r="H7" s="14">
        <v>1213277</v>
      </c>
      <c r="I7" s="7" t="s">
        <v>101</v>
      </c>
      <c r="J7" s="7" t="s">
        <v>89</v>
      </c>
    </row>
    <row r="8" spans="1:10" x14ac:dyDescent="0.25">
      <c r="A8" s="1">
        <v>45661</v>
      </c>
      <c r="B8" s="7" t="s">
        <v>304</v>
      </c>
      <c r="C8" s="7" t="s">
        <v>297</v>
      </c>
      <c r="D8" s="7" t="s">
        <v>130</v>
      </c>
      <c r="E8" s="6">
        <v>1453690</v>
      </c>
      <c r="F8" s="8" t="s">
        <v>33</v>
      </c>
      <c r="G8" s="6">
        <v>116295</v>
      </c>
      <c r="H8" s="14">
        <v>1569985</v>
      </c>
      <c r="I8" s="7" t="s">
        <v>101</v>
      </c>
      <c r="J8" s="7" t="s">
        <v>89</v>
      </c>
    </row>
    <row r="9" spans="1:10" x14ac:dyDescent="0.25">
      <c r="A9" s="1">
        <v>45663</v>
      </c>
      <c r="B9" s="7" t="s">
        <v>305</v>
      </c>
      <c r="C9" s="7" t="s">
        <v>299</v>
      </c>
      <c r="D9" s="7" t="s">
        <v>300</v>
      </c>
      <c r="E9" s="6">
        <v>-94399</v>
      </c>
      <c r="F9" s="8" t="s">
        <v>33</v>
      </c>
      <c r="G9" s="6">
        <v>-7552</v>
      </c>
      <c r="H9" s="14">
        <v>-101951</v>
      </c>
      <c r="I9" s="7" t="s">
        <v>101</v>
      </c>
      <c r="J9" s="7" t="s">
        <v>89</v>
      </c>
    </row>
    <row r="10" spans="1:10" x14ac:dyDescent="0.25">
      <c r="A10" s="1">
        <v>45663</v>
      </c>
      <c r="B10" s="7" t="s">
        <v>306</v>
      </c>
      <c r="C10" s="7" t="s">
        <v>299</v>
      </c>
      <c r="D10" s="7" t="s">
        <v>307</v>
      </c>
      <c r="E10" s="6">
        <v>-307715</v>
      </c>
      <c r="F10" s="8" t="s">
        <v>33</v>
      </c>
      <c r="G10" s="6">
        <v>-24617</v>
      </c>
      <c r="H10" s="14">
        <v>-332332</v>
      </c>
      <c r="I10" s="7" t="s">
        <v>101</v>
      </c>
      <c r="J10" s="7" t="s">
        <v>89</v>
      </c>
    </row>
    <row r="11" spans="1:10" hidden="1" x14ac:dyDescent="0.25">
      <c r="A11" s="1">
        <v>45663</v>
      </c>
      <c r="B11" s="7" t="s">
        <v>308</v>
      </c>
      <c r="C11" s="7" t="s">
        <v>297</v>
      </c>
      <c r="D11" s="16" t="s">
        <v>309</v>
      </c>
      <c r="E11" s="6">
        <v>1933548</v>
      </c>
      <c r="F11" s="8" t="s">
        <v>33</v>
      </c>
      <c r="G11" s="6">
        <v>154684</v>
      </c>
      <c r="H11" s="14">
        <v>2088232</v>
      </c>
      <c r="I11" s="7" t="s">
        <v>101</v>
      </c>
      <c r="J11" s="7" t="s">
        <v>89</v>
      </c>
    </row>
    <row r="12" spans="1:10" x14ac:dyDescent="0.25">
      <c r="A12" s="1">
        <v>45668</v>
      </c>
      <c r="B12" s="7" t="s">
        <v>310</v>
      </c>
      <c r="C12" s="7" t="s">
        <v>297</v>
      </c>
      <c r="D12" s="7" t="s">
        <v>59</v>
      </c>
      <c r="E12" s="6">
        <v>1318001</v>
      </c>
      <c r="F12" s="8" t="s">
        <v>33</v>
      </c>
      <c r="G12" s="6">
        <v>105440</v>
      </c>
      <c r="H12" s="14">
        <v>1423441</v>
      </c>
      <c r="I12" s="7" t="s">
        <v>101</v>
      </c>
      <c r="J12" s="7" t="s">
        <v>89</v>
      </c>
    </row>
    <row r="13" spans="1:10" hidden="1" x14ac:dyDescent="0.25">
      <c r="A13" s="1">
        <v>45671</v>
      </c>
      <c r="B13" s="7" t="s">
        <v>311</v>
      </c>
      <c r="C13" s="7" t="s">
        <v>297</v>
      </c>
      <c r="D13" s="16" t="s">
        <v>312</v>
      </c>
      <c r="E13" s="6">
        <v>3076926</v>
      </c>
      <c r="F13" s="8" t="s">
        <v>33</v>
      </c>
      <c r="G13" s="6">
        <v>246154</v>
      </c>
      <c r="H13" s="14">
        <v>3323080</v>
      </c>
      <c r="I13" s="7" t="s">
        <v>101</v>
      </c>
      <c r="J13" s="7" t="s">
        <v>89</v>
      </c>
    </row>
    <row r="14" spans="1:10" x14ac:dyDescent="0.25">
      <c r="A14" s="1">
        <v>45675</v>
      </c>
      <c r="B14" s="7" t="s">
        <v>313</v>
      </c>
      <c r="C14" s="7" t="s">
        <v>297</v>
      </c>
      <c r="D14" s="7" t="s">
        <v>34</v>
      </c>
      <c r="E14" s="6">
        <v>3029449</v>
      </c>
      <c r="F14" s="8" t="s">
        <v>33</v>
      </c>
      <c r="G14" s="6">
        <v>242356</v>
      </c>
      <c r="H14" s="14">
        <v>3271805</v>
      </c>
      <c r="I14" s="7" t="s">
        <v>101</v>
      </c>
      <c r="J14" s="7" t="s">
        <v>89</v>
      </c>
    </row>
    <row r="15" spans="1:10" hidden="1" x14ac:dyDescent="0.25">
      <c r="A15" s="1">
        <v>45675</v>
      </c>
      <c r="B15" s="7" t="s">
        <v>314</v>
      </c>
      <c r="C15" s="7" t="s">
        <v>297</v>
      </c>
      <c r="D15" s="16" t="s">
        <v>315</v>
      </c>
      <c r="E15" s="6">
        <v>3430926</v>
      </c>
      <c r="F15" s="8" t="s">
        <v>33</v>
      </c>
      <c r="G15" s="6">
        <v>274474</v>
      </c>
      <c r="H15" s="14">
        <v>3705400</v>
      </c>
      <c r="I15" s="7" t="s">
        <v>101</v>
      </c>
      <c r="J15" s="7" t="s">
        <v>89</v>
      </c>
    </row>
    <row r="16" spans="1:10" x14ac:dyDescent="0.25">
      <c r="A16" s="1">
        <v>45678</v>
      </c>
      <c r="B16" s="7" t="s">
        <v>316</v>
      </c>
      <c r="C16" s="7" t="s">
        <v>297</v>
      </c>
      <c r="D16" s="7" t="s">
        <v>59</v>
      </c>
      <c r="E16" s="6">
        <v>2990740</v>
      </c>
      <c r="F16" s="8" t="s">
        <v>33</v>
      </c>
      <c r="G16" s="6">
        <v>239259</v>
      </c>
      <c r="H16" s="14">
        <v>3229999</v>
      </c>
      <c r="I16" s="7" t="s">
        <v>101</v>
      </c>
      <c r="J16" s="7" t="s">
        <v>89</v>
      </c>
    </row>
    <row r="17" spans="1:10" x14ac:dyDescent="0.25">
      <c r="A17" s="1">
        <v>45678</v>
      </c>
      <c r="B17" s="7" t="s">
        <v>317</v>
      </c>
      <c r="C17" s="7" t="s">
        <v>297</v>
      </c>
      <c r="D17" s="7" t="s">
        <v>130</v>
      </c>
      <c r="E17" s="6">
        <v>3133525</v>
      </c>
      <c r="F17" s="8" t="s">
        <v>33</v>
      </c>
      <c r="G17" s="6">
        <v>250682</v>
      </c>
      <c r="H17" s="14">
        <v>3384207</v>
      </c>
      <c r="I17" s="7" t="s">
        <v>101</v>
      </c>
      <c r="J17" s="7" t="s">
        <v>89</v>
      </c>
    </row>
    <row r="18" spans="1:10" x14ac:dyDescent="0.25">
      <c r="A18" s="12">
        <v>45694</v>
      </c>
      <c r="B18" s="13" t="s">
        <v>328</v>
      </c>
      <c r="C18" s="13" t="s">
        <v>297</v>
      </c>
      <c r="D18" s="13" t="s">
        <v>67</v>
      </c>
      <c r="E18" s="14">
        <v>1772174</v>
      </c>
      <c r="F18" s="15" t="s">
        <v>33</v>
      </c>
      <c r="G18" s="14">
        <v>141774</v>
      </c>
      <c r="H18" s="14">
        <v>1913948</v>
      </c>
      <c r="I18" s="13" t="s">
        <v>101</v>
      </c>
      <c r="J18" s="13" t="s">
        <v>89</v>
      </c>
    </row>
    <row r="19" spans="1:10" x14ac:dyDescent="0.25">
      <c r="A19" s="12">
        <v>45694</v>
      </c>
      <c r="B19" s="13" t="s">
        <v>329</v>
      </c>
      <c r="C19" s="13" t="s">
        <v>297</v>
      </c>
      <c r="D19" s="13" t="s">
        <v>34</v>
      </c>
      <c r="E19" s="14">
        <v>1697579</v>
      </c>
      <c r="F19" s="15" t="s">
        <v>33</v>
      </c>
      <c r="G19" s="14">
        <v>135806</v>
      </c>
      <c r="H19" s="14">
        <v>1833385</v>
      </c>
      <c r="I19" s="13" t="s">
        <v>101</v>
      </c>
      <c r="J19" s="13" t="s">
        <v>89</v>
      </c>
    </row>
    <row r="20" spans="1:10" x14ac:dyDescent="0.25">
      <c r="A20" s="12">
        <v>45698</v>
      </c>
      <c r="B20" s="13" t="s">
        <v>330</v>
      </c>
      <c r="C20" s="13" t="s">
        <v>299</v>
      </c>
      <c r="D20" s="13" t="s">
        <v>331</v>
      </c>
      <c r="E20" s="14">
        <v>-731237</v>
      </c>
      <c r="F20" s="15" t="s">
        <v>33</v>
      </c>
      <c r="G20" s="14">
        <v>-58499</v>
      </c>
      <c r="H20" s="14">
        <v>-789736</v>
      </c>
      <c r="I20" s="13" t="s">
        <v>101</v>
      </c>
      <c r="J20" s="13" t="s">
        <v>89</v>
      </c>
    </row>
    <row r="21" spans="1:10" x14ac:dyDescent="0.25">
      <c r="A21" s="12">
        <v>45698</v>
      </c>
      <c r="B21" s="13" t="s">
        <v>332</v>
      </c>
      <c r="C21" s="13" t="s">
        <v>299</v>
      </c>
      <c r="D21" s="13" t="s">
        <v>331</v>
      </c>
      <c r="E21" s="14">
        <v>-349383</v>
      </c>
      <c r="F21" s="15" t="s">
        <v>33</v>
      </c>
      <c r="G21" s="14">
        <v>-27951</v>
      </c>
      <c r="H21" s="14">
        <v>-377334</v>
      </c>
      <c r="I21" s="13" t="s">
        <v>101</v>
      </c>
      <c r="J21" s="13" t="s">
        <v>89</v>
      </c>
    </row>
    <row r="22" spans="1:10" x14ac:dyDescent="0.25">
      <c r="A22" s="12">
        <v>45706</v>
      </c>
      <c r="B22" s="13" t="s">
        <v>333</v>
      </c>
      <c r="C22" s="13" t="s">
        <v>297</v>
      </c>
      <c r="D22" s="13" t="s">
        <v>59</v>
      </c>
      <c r="E22" s="14">
        <v>1020283</v>
      </c>
      <c r="F22" s="15" t="s">
        <v>33</v>
      </c>
      <c r="G22" s="14">
        <v>81623</v>
      </c>
      <c r="H22" s="14">
        <v>1101906</v>
      </c>
      <c r="I22" s="13" t="s">
        <v>101</v>
      </c>
      <c r="J22" s="13" t="s">
        <v>89</v>
      </c>
    </row>
    <row r="23" spans="1:10" x14ac:dyDescent="0.25">
      <c r="A23" s="12">
        <v>45708</v>
      </c>
      <c r="B23" s="13" t="s">
        <v>334</v>
      </c>
      <c r="C23" s="13" t="s">
        <v>297</v>
      </c>
      <c r="D23" s="13" t="s">
        <v>34</v>
      </c>
      <c r="E23" s="14">
        <v>1365075</v>
      </c>
      <c r="F23" s="15" t="s">
        <v>33</v>
      </c>
      <c r="G23" s="14">
        <v>109206</v>
      </c>
      <c r="H23" s="14">
        <v>1474281</v>
      </c>
      <c r="I23" s="13" t="s">
        <v>101</v>
      </c>
      <c r="J23" s="13" t="s">
        <v>89</v>
      </c>
    </row>
    <row r="24" spans="1:10" x14ac:dyDescent="0.25">
      <c r="A24" s="12">
        <v>45711</v>
      </c>
      <c r="B24" s="13" t="s">
        <v>335</v>
      </c>
      <c r="C24" s="13" t="s">
        <v>299</v>
      </c>
      <c r="D24" s="13" t="s">
        <v>336</v>
      </c>
      <c r="E24" s="14">
        <v>-198587</v>
      </c>
      <c r="F24" s="15" t="s">
        <v>33</v>
      </c>
      <c r="G24" s="14">
        <v>-15887</v>
      </c>
      <c r="H24" s="14">
        <v>-214474</v>
      </c>
      <c r="I24" s="13" t="s">
        <v>101</v>
      </c>
      <c r="J24" s="13" t="s">
        <v>89</v>
      </c>
    </row>
    <row r="25" spans="1:10" x14ac:dyDescent="0.25">
      <c r="A25" s="12">
        <v>45714</v>
      </c>
      <c r="B25" s="13" t="s">
        <v>337</v>
      </c>
      <c r="C25" s="13" t="s">
        <v>297</v>
      </c>
      <c r="D25" s="13" t="s">
        <v>67</v>
      </c>
      <c r="E25" s="14">
        <v>1046870</v>
      </c>
      <c r="F25" s="15" t="s">
        <v>33</v>
      </c>
      <c r="G25" s="14">
        <v>83750</v>
      </c>
      <c r="H25" s="14">
        <v>1130620</v>
      </c>
      <c r="I25" s="13" t="s">
        <v>101</v>
      </c>
      <c r="J25" s="13" t="s">
        <v>89</v>
      </c>
    </row>
    <row r="26" spans="1:10" hidden="1" x14ac:dyDescent="0.25">
      <c r="A26" s="12">
        <v>45717</v>
      </c>
      <c r="B26" s="13" t="s">
        <v>340</v>
      </c>
      <c r="C26" s="13" t="s">
        <v>297</v>
      </c>
      <c r="D26" s="17" t="s">
        <v>341</v>
      </c>
      <c r="E26" s="14">
        <v>2561725</v>
      </c>
      <c r="F26" s="15" t="s">
        <v>33</v>
      </c>
      <c r="G26" s="14">
        <v>204938</v>
      </c>
      <c r="H26" s="14">
        <v>2766663</v>
      </c>
      <c r="I26" s="13" t="s">
        <v>101</v>
      </c>
      <c r="J26" s="13" t="s">
        <v>89</v>
      </c>
    </row>
    <row r="27" spans="1:10" x14ac:dyDescent="0.25">
      <c r="A27" s="12">
        <v>45719</v>
      </c>
      <c r="B27" s="13" t="s">
        <v>342</v>
      </c>
      <c r="C27" s="13" t="s">
        <v>297</v>
      </c>
      <c r="D27" s="13" t="s">
        <v>141</v>
      </c>
      <c r="E27" s="14">
        <v>712442</v>
      </c>
      <c r="F27" s="15" t="s">
        <v>33</v>
      </c>
      <c r="G27" s="14">
        <v>56995</v>
      </c>
      <c r="H27" s="14">
        <v>769437</v>
      </c>
      <c r="I27" s="13" t="s">
        <v>101</v>
      </c>
      <c r="J27" s="13" t="s">
        <v>89</v>
      </c>
    </row>
    <row r="28" spans="1:10" x14ac:dyDescent="0.25">
      <c r="A28" s="12">
        <v>45719</v>
      </c>
      <c r="B28" s="13" t="s">
        <v>343</v>
      </c>
      <c r="C28" s="13" t="s">
        <v>297</v>
      </c>
      <c r="D28" s="13" t="s">
        <v>59</v>
      </c>
      <c r="E28" s="14">
        <v>705323</v>
      </c>
      <c r="F28" s="15" t="s">
        <v>33</v>
      </c>
      <c r="G28" s="14">
        <v>56426</v>
      </c>
      <c r="H28" s="14">
        <v>761749</v>
      </c>
      <c r="I28" s="13" t="s">
        <v>101</v>
      </c>
      <c r="J28" s="13" t="s">
        <v>89</v>
      </c>
    </row>
    <row r="29" spans="1:10" x14ac:dyDescent="0.25">
      <c r="A29" s="12">
        <v>45722</v>
      </c>
      <c r="B29" s="13" t="s">
        <v>344</v>
      </c>
      <c r="C29" s="13" t="s">
        <v>299</v>
      </c>
      <c r="D29" s="13" t="s">
        <v>345</v>
      </c>
      <c r="E29" s="14">
        <v>-245338</v>
      </c>
      <c r="F29" s="15" t="s">
        <v>33</v>
      </c>
      <c r="G29" s="14">
        <v>-19627</v>
      </c>
      <c r="H29" s="14">
        <v>-264965</v>
      </c>
      <c r="I29" s="13" t="s">
        <v>101</v>
      </c>
      <c r="J29" s="13" t="s">
        <v>89</v>
      </c>
    </row>
    <row r="30" spans="1:10" x14ac:dyDescent="0.25">
      <c r="A30" s="12">
        <v>45722</v>
      </c>
      <c r="B30" s="13" t="s">
        <v>346</v>
      </c>
      <c r="C30" s="13" t="s">
        <v>299</v>
      </c>
      <c r="D30" s="13" t="s">
        <v>347</v>
      </c>
      <c r="E30" s="14">
        <v>-398148</v>
      </c>
      <c r="F30" s="15" t="s">
        <v>33</v>
      </c>
      <c r="G30" s="14">
        <v>-31852</v>
      </c>
      <c r="H30" s="14">
        <v>-430000</v>
      </c>
      <c r="I30" s="13" t="s">
        <v>101</v>
      </c>
      <c r="J30" s="13" t="s">
        <v>89</v>
      </c>
    </row>
    <row r="31" spans="1:10" x14ac:dyDescent="0.25">
      <c r="A31" s="12">
        <v>45722</v>
      </c>
      <c r="B31" s="13" t="s">
        <v>348</v>
      </c>
      <c r="C31" s="13" t="s">
        <v>299</v>
      </c>
      <c r="D31" s="13" t="s">
        <v>349</v>
      </c>
      <c r="E31" s="14">
        <v>-23322</v>
      </c>
      <c r="F31" s="15" t="s">
        <v>33</v>
      </c>
      <c r="G31" s="14">
        <v>-1866</v>
      </c>
      <c r="H31" s="14">
        <v>-25188</v>
      </c>
      <c r="I31" s="13" t="s">
        <v>101</v>
      </c>
      <c r="J31" s="13" t="s">
        <v>89</v>
      </c>
    </row>
    <row r="32" spans="1:10" x14ac:dyDescent="0.25">
      <c r="A32" s="12">
        <v>45723</v>
      </c>
      <c r="B32" s="13" t="s">
        <v>350</v>
      </c>
      <c r="C32" s="13" t="s">
        <v>297</v>
      </c>
      <c r="D32" s="13" t="s">
        <v>67</v>
      </c>
      <c r="E32" s="14">
        <v>1621031</v>
      </c>
      <c r="F32" s="15" t="s">
        <v>33</v>
      </c>
      <c r="G32" s="14">
        <v>129682</v>
      </c>
      <c r="H32" s="14">
        <v>1750713</v>
      </c>
      <c r="I32" s="13" t="s">
        <v>101</v>
      </c>
      <c r="J32" s="13" t="s">
        <v>89</v>
      </c>
    </row>
    <row r="33" spans="1:10" x14ac:dyDescent="0.25">
      <c r="A33" s="12">
        <v>45724</v>
      </c>
      <c r="B33" s="13" t="s">
        <v>351</v>
      </c>
      <c r="C33" s="13" t="s">
        <v>297</v>
      </c>
      <c r="D33" s="13" t="s">
        <v>34</v>
      </c>
      <c r="E33" s="14">
        <v>1336088</v>
      </c>
      <c r="F33" s="15" t="s">
        <v>33</v>
      </c>
      <c r="G33" s="14">
        <v>106887</v>
      </c>
      <c r="H33" s="14">
        <v>1442975</v>
      </c>
      <c r="I33" s="13" t="s">
        <v>101</v>
      </c>
      <c r="J33" s="13" t="s">
        <v>89</v>
      </c>
    </row>
    <row r="34" spans="1:10" x14ac:dyDescent="0.25">
      <c r="A34" s="12">
        <v>45730</v>
      </c>
      <c r="B34" s="13" t="s">
        <v>352</v>
      </c>
      <c r="C34" s="13" t="s">
        <v>297</v>
      </c>
      <c r="D34" s="13" t="s">
        <v>59</v>
      </c>
      <c r="E34" s="14">
        <v>693067</v>
      </c>
      <c r="F34" s="15" t="s">
        <v>33</v>
      </c>
      <c r="G34" s="14">
        <v>55445</v>
      </c>
      <c r="H34" s="14">
        <v>748512</v>
      </c>
      <c r="I34" s="13" t="s">
        <v>101</v>
      </c>
      <c r="J34" s="13" t="s">
        <v>89</v>
      </c>
    </row>
    <row r="35" spans="1:10" x14ac:dyDescent="0.25">
      <c r="A35" s="12">
        <v>45734</v>
      </c>
      <c r="B35" s="13" t="s">
        <v>353</v>
      </c>
      <c r="C35" s="13" t="s">
        <v>297</v>
      </c>
      <c r="D35" s="13" t="s">
        <v>34</v>
      </c>
      <c r="E35" s="14">
        <v>905634</v>
      </c>
      <c r="F35" s="15" t="s">
        <v>33</v>
      </c>
      <c r="G35" s="14">
        <v>72451</v>
      </c>
      <c r="H35" s="14">
        <v>978085</v>
      </c>
      <c r="I35" s="13" t="s">
        <v>101</v>
      </c>
      <c r="J35" s="13" t="s">
        <v>89</v>
      </c>
    </row>
    <row r="36" spans="1:10" x14ac:dyDescent="0.25">
      <c r="A36" s="12">
        <v>45735</v>
      </c>
      <c r="B36" s="13" t="s">
        <v>354</v>
      </c>
      <c r="C36" s="13" t="s">
        <v>297</v>
      </c>
      <c r="D36" s="13" t="s">
        <v>130</v>
      </c>
      <c r="E36" s="14">
        <v>852265</v>
      </c>
      <c r="F36" s="15" t="s">
        <v>33</v>
      </c>
      <c r="G36" s="14">
        <v>68181</v>
      </c>
      <c r="H36" s="14">
        <v>920446</v>
      </c>
      <c r="I36" s="13" t="s">
        <v>101</v>
      </c>
      <c r="J36" s="13" t="s">
        <v>89</v>
      </c>
    </row>
    <row r="37" spans="1:10" x14ac:dyDescent="0.25">
      <c r="A37" s="12">
        <v>45741</v>
      </c>
      <c r="B37" s="13" t="s">
        <v>355</v>
      </c>
      <c r="C37" s="13" t="s">
        <v>297</v>
      </c>
      <c r="D37" s="13" t="s">
        <v>59</v>
      </c>
      <c r="E37" s="14">
        <v>610156</v>
      </c>
      <c r="F37" s="15" t="s">
        <v>33</v>
      </c>
      <c r="G37" s="14">
        <v>48812</v>
      </c>
      <c r="H37" s="14">
        <v>658968</v>
      </c>
      <c r="I37" s="13" t="s">
        <v>101</v>
      </c>
      <c r="J37" s="13" t="s">
        <v>89</v>
      </c>
    </row>
    <row r="38" spans="1:10" x14ac:dyDescent="0.25">
      <c r="A38" s="12">
        <v>45743</v>
      </c>
      <c r="B38" s="13" t="s">
        <v>356</v>
      </c>
      <c r="C38" s="13" t="s">
        <v>299</v>
      </c>
      <c r="D38" s="13" t="s">
        <v>233</v>
      </c>
      <c r="E38" s="14">
        <v>-43700</v>
      </c>
      <c r="F38" s="15" t="s">
        <v>33</v>
      </c>
      <c r="G38" s="14">
        <v>-3496</v>
      </c>
      <c r="H38" s="14">
        <v>-47196</v>
      </c>
      <c r="I38" s="13" t="s">
        <v>101</v>
      </c>
      <c r="J38" s="13" t="s">
        <v>89</v>
      </c>
    </row>
    <row r="39" spans="1:10" x14ac:dyDescent="0.25">
      <c r="A39" s="12">
        <v>45743</v>
      </c>
      <c r="B39" s="13" t="s">
        <v>357</v>
      </c>
      <c r="C39" s="13" t="s">
        <v>299</v>
      </c>
      <c r="D39" s="13" t="s">
        <v>233</v>
      </c>
      <c r="E39" s="14">
        <v>-897297</v>
      </c>
      <c r="F39" s="15" t="s">
        <v>33</v>
      </c>
      <c r="G39" s="14">
        <v>-71784</v>
      </c>
      <c r="H39" s="14">
        <v>-969081</v>
      </c>
      <c r="I39" s="13" t="s">
        <v>101</v>
      </c>
      <c r="J39" s="13" t="s">
        <v>89</v>
      </c>
    </row>
    <row r="40" spans="1:10" hidden="1" x14ac:dyDescent="0.25">
      <c r="A40" s="12">
        <v>45773</v>
      </c>
      <c r="B40" s="23" t="s">
        <v>379</v>
      </c>
      <c r="C40" s="7" t="s">
        <v>324</v>
      </c>
      <c r="D40" s="16" t="s">
        <v>359</v>
      </c>
      <c r="E40" s="6">
        <v>-129863</v>
      </c>
      <c r="F40" s="15" t="s">
        <v>33</v>
      </c>
      <c r="G40" s="6">
        <v>-10389</v>
      </c>
      <c r="H40" s="14">
        <v>-140252</v>
      </c>
      <c r="I40" s="13" t="s">
        <v>101</v>
      </c>
      <c r="J40" s="13" t="s">
        <v>89</v>
      </c>
    </row>
    <row r="41" spans="1:10" x14ac:dyDescent="0.25">
      <c r="A41" s="1">
        <v>45748</v>
      </c>
      <c r="B41" s="7" t="s">
        <v>361</v>
      </c>
      <c r="C41" s="7" t="s">
        <v>297</v>
      </c>
      <c r="D41" s="7" t="s">
        <v>34</v>
      </c>
      <c r="E41" s="6">
        <v>1734969</v>
      </c>
      <c r="F41" s="8" t="s">
        <v>33</v>
      </c>
      <c r="G41" s="6">
        <v>138798</v>
      </c>
      <c r="H41" s="14">
        <v>1873767</v>
      </c>
      <c r="I41" s="7" t="s">
        <v>101</v>
      </c>
      <c r="J41" s="7" t="s">
        <v>89</v>
      </c>
    </row>
    <row r="42" spans="1:10" x14ac:dyDescent="0.25">
      <c r="A42" s="1">
        <v>45751</v>
      </c>
      <c r="B42" s="7" t="s">
        <v>362</v>
      </c>
      <c r="C42" s="7" t="s">
        <v>297</v>
      </c>
      <c r="D42" s="7" t="s">
        <v>130</v>
      </c>
      <c r="E42" s="6">
        <v>1225120</v>
      </c>
      <c r="F42" s="8" t="s">
        <v>33</v>
      </c>
      <c r="G42" s="6">
        <v>98010</v>
      </c>
      <c r="H42" s="14">
        <v>1323130</v>
      </c>
      <c r="I42" s="7" t="s">
        <v>101</v>
      </c>
      <c r="J42" s="7" t="s">
        <v>89</v>
      </c>
    </row>
    <row r="43" spans="1:10" x14ac:dyDescent="0.25">
      <c r="A43" s="1">
        <v>45755</v>
      </c>
      <c r="B43" s="7" t="s">
        <v>363</v>
      </c>
      <c r="C43" s="7" t="s">
        <v>299</v>
      </c>
      <c r="D43" s="7" t="s">
        <v>364</v>
      </c>
      <c r="E43" s="6">
        <v>-316518</v>
      </c>
      <c r="F43" s="8" t="s">
        <v>33</v>
      </c>
      <c r="G43" s="6">
        <v>-25321</v>
      </c>
      <c r="H43" s="14">
        <v>-341839</v>
      </c>
      <c r="I43" s="7" t="s">
        <v>101</v>
      </c>
      <c r="J43" s="7" t="s">
        <v>89</v>
      </c>
    </row>
    <row r="44" spans="1:10" x14ac:dyDescent="0.25">
      <c r="A44" s="1">
        <v>45755</v>
      </c>
      <c r="B44" s="7" t="s">
        <v>365</v>
      </c>
      <c r="C44" s="7" t="s">
        <v>297</v>
      </c>
      <c r="D44" s="7" t="s">
        <v>59</v>
      </c>
      <c r="E44" s="6">
        <v>649544</v>
      </c>
      <c r="F44" s="8" t="s">
        <v>33</v>
      </c>
      <c r="G44" s="6">
        <v>51964</v>
      </c>
      <c r="H44" s="14">
        <v>701508</v>
      </c>
      <c r="I44" s="7" t="s">
        <v>101</v>
      </c>
      <c r="J44" s="7" t="s">
        <v>89</v>
      </c>
    </row>
    <row r="45" spans="1:10" x14ac:dyDescent="0.25">
      <c r="A45" s="1">
        <v>45755</v>
      </c>
      <c r="B45" s="7" t="s">
        <v>366</v>
      </c>
      <c r="C45" s="7" t="s">
        <v>297</v>
      </c>
      <c r="D45" s="7" t="s">
        <v>34</v>
      </c>
      <c r="E45" s="6">
        <v>1167748</v>
      </c>
      <c r="F45" s="8" t="s">
        <v>33</v>
      </c>
      <c r="G45" s="6">
        <v>93420</v>
      </c>
      <c r="H45" s="14">
        <v>1261168</v>
      </c>
      <c r="I45" s="7" t="s">
        <v>101</v>
      </c>
      <c r="J45" s="7" t="s">
        <v>89</v>
      </c>
    </row>
    <row r="46" spans="1:10" x14ac:dyDescent="0.25">
      <c r="A46" s="1">
        <v>45758</v>
      </c>
      <c r="B46" s="7" t="s">
        <v>367</v>
      </c>
      <c r="C46" s="7" t="s">
        <v>299</v>
      </c>
      <c r="D46" s="7" t="s">
        <v>368</v>
      </c>
      <c r="E46" s="6">
        <v>-143016</v>
      </c>
      <c r="F46" s="8" t="s">
        <v>33</v>
      </c>
      <c r="G46" s="6">
        <v>-11441</v>
      </c>
      <c r="H46" s="14">
        <v>-154457</v>
      </c>
      <c r="I46" s="7" t="s">
        <v>101</v>
      </c>
      <c r="J46" s="7" t="s">
        <v>89</v>
      </c>
    </row>
    <row r="47" spans="1:10" x14ac:dyDescent="0.25">
      <c r="A47" s="1">
        <v>45761</v>
      </c>
      <c r="B47" s="7" t="s">
        <v>369</v>
      </c>
      <c r="C47" s="7" t="s">
        <v>297</v>
      </c>
      <c r="D47" s="7" t="s">
        <v>59</v>
      </c>
      <c r="E47" s="6">
        <v>863482</v>
      </c>
      <c r="F47" s="8" t="s">
        <v>33</v>
      </c>
      <c r="G47" s="6">
        <v>69079</v>
      </c>
      <c r="H47" s="14">
        <v>932561</v>
      </c>
      <c r="I47" s="7" t="s">
        <v>101</v>
      </c>
      <c r="J47" s="7" t="s">
        <v>89</v>
      </c>
    </row>
    <row r="48" spans="1:10" x14ac:dyDescent="0.25">
      <c r="A48" s="1">
        <v>45762</v>
      </c>
      <c r="B48" s="7" t="s">
        <v>69</v>
      </c>
      <c r="C48" s="7" t="s">
        <v>297</v>
      </c>
      <c r="D48" s="7" t="s">
        <v>67</v>
      </c>
      <c r="E48" s="6">
        <v>1473120</v>
      </c>
      <c r="F48" s="8" t="s">
        <v>33</v>
      </c>
      <c r="G48" s="6">
        <v>117850</v>
      </c>
      <c r="H48" s="14">
        <v>1590970</v>
      </c>
      <c r="I48" s="7" t="s">
        <v>101</v>
      </c>
      <c r="J48" s="7" t="s">
        <v>89</v>
      </c>
    </row>
    <row r="49" spans="1:10" x14ac:dyDescent="0.25">
      <c r="A49" s="1">
        <v>45768</v>
      </c>
      <c r="B49" s="7" t="s">
        <v>370</v>
      </c>
      <c r="C49" s="7" t="s">
        <v>299</v>
      </c>
      <c r="D49" s="7" t="s">
        <v>371</v>
      </c>
      <c r="E49" s="6">
        <v>-257280</v>
      </c>
      <c r="F49" s="8" t="s">
        <v>33</v>
      </c>
      <c r="G49" s="6">
        <v>-20582</v>
      </c>
      <c r="H49" s="14">
        <v>-277862</v>
      </c>
      <c r="I49" s="7" t="s">
        <v>101</v>
      </c>
      <c r="J49" s="7" t="s">
        <v>89</v>
      </c>
    </row>
    <row r="50" spans="1:10" x14ac:dyDescent="0.25">
      <c r="A50" s="1">
        <v>45770</v>
      </c>
      <c r="B50" s="7" t="s">
        <v>372</v>
      </c>
      <c r="C50" s="7" t="s">
        <v>297</v>
      </c>
      <c r="D50" s="7" t="s">
        <v>59</v>
      </c>
      <c r="E50" s="6">
        <v>863482</v>
      </c>
      <c r="F50" s="8" t="s">
        <v>33</v>
      </c>
      <c r="G50" s="6">
        <v>69079</v>
      </c>
      <c r="H50" s="14">
        <v>932561</v>
      </c>
      <c r="I50" s="7" t="s">
        <v>101</v>
      </c>
      <c r="J50" s="7" t="s">
        <v>89</v>
      </c>
    </row>
    <row r="51" spans="1:10" x14ac:dyDescent="0.25">
      <c r="A51" s="1">
        <v>45770</v>
      </c>
      <c r="B51" s="7" t="s">
        <v>373</v>
      </c>
      <c r="C51" s="7" t="s">
        <v>297</v>
      </c>
      <c r="D51" s="7" t="s">
        <v>141</v>
      </c>
      <c r="E51" s="6">
        <v>1229015</v>
      </c>
      <c r="F51" s="8" t="s">
        <v>33</v>
      </c>
      <c r="G51" s="6">
        <v>98321</v>
      </c>
      <c r="H51" s="14">
        <v>1327336</v>
      </c>
      <c r="I51" s="7" t="s">
        <v>101</v>
      </c>
      <c r="J51" s="7" t="s">
        <v>89</v>
      </c>
    </row>
    <row r="52" spans="1:10" x14ac:dyDescent="0.25">
      <c r="A52" s="1">
        <v>45771</v>
      </c>
      <c r="B52" s="7" t="s">
        <v>374</v>
      </c>
      <c r="C52" s="7" t="s">
        <v>297</v>
      </c>
      <c r="D52" s="7" t="s">
        <v>34</v>
      </c>
      <c r="E52" s="6">
        <v>1157201</v>
      </c>
      <c r="F52" s="8" t="s">
        <v>33</v>
      </c>
      <c r="G52" s="6">
        <v>92576</v>
      </c>
      <c r="H52" s="14">
        <v>1249777</v>
      </c>
      <c r="I52" s="7" t="s">
        <v>101</v>
      </c>
      <c r="J52" s="7" t="s">
        <v>89</v>
      </c>
    </row>
    <row r="53" spans="1:10" x14ac:dyDescent="0.25">
      <c r="A53" s="1">
        <v>45773</v>
      </c>
      <c r="B53" s="7" t="s">
        <v>381</v>
      </c>
      <c r="C53" s="7" t="s">
        <v>299</v>
      </c>
      <c r="D53" s="7" t="s">
        <v>382</v>
      </c>
      <c r="E53" s="6">
        <v>-70538</v>
      </c>
      <c r="F53" s="8" t="s">
        <v>33</v>
      </c>
      <c r="G53" s="6">
        <v>-5643</v>
      </c>
      <c r="H53" s="14">
        <v>-76181</v>
      </c>
      <c r="I53" s="7" t="s">
        <v>101</v>
      </c>
      <c r="J53" s="7" t="s">
        <v>89</v>
      </c>
    </row>
    <row r="54" spans="1:10" x14ac:dyDescent="0.25">
      <c r="A54" s="1">
        <v>45776</v>
      </c>
      <c r="B54" s="7" t="s">
        <v>375</v>
      </c>
      <c r="C54" s="7" t="s">
        <v>299</v>
      </c>
      <c r="D54" s="7" t="s">
        <v>376</v>
      </c>
      <c r="E54" s="6">
        <v>-105506</v>
      </c>
      <c r="F54" s="8" t="s">
        <v>33</v>
      </c>
      <c r="G54" s="6">
        <v>-8440</v>
      </c>
      <c r="H54" s="14">
        <v>-113946</v>
      </c>
      <c r="I54" s="7" t="s">
        <v>101</v>
      </c>
      <c r="J54" s="7" t="s">
        <v>89</v>
      </c>
    </row>
    <row r="55" spans="1:10" hidden="1" x14ac:dyDescent="0.25">
      <c r="A55" s="1">
        <v>45776</v>
      </c>
      <c r="B55" s="7" t="s">
        <v>377</v>
      </c>
      <c r="C55" s="7" t="s">
        <v>297</v>
      </c>
      <c r="D55" s="16" t="s">
        <v>378</v>
      </c>
      <c r="E55" s="6">
        <v>459658</v>
      </c>
      <c r="F55" s="8" t="s">
        <v>33</v>
      </c>
      <c r="G55" s="6">
        <v>36773</v>
      </c>
      <c r="H55" s="14">
        <v>496431</v>
      </c>
      <c r="I55" s="7" t="s">
        <v>101</v>
      </c>
      <c r="J55" s="7" t="s">
        <v>89</v>
      </c>
    </row>
    <row r="56" spans="1:10" x14ac:dyDescent="0.25">
      <c r="A56" s="12">
        <v>45779</v>
      </c>
      <c r="B56" s="13" t="s">
        <v>384</v>
      </c>
      <c r="C56" s="13" t="s">
        <v>297</v>
      </c>
      <c r="D56" s="13" t="s">
        <v>67</v>
      </c>
      <c r="E56" s="14">
        <v>1696473</v>
      </c>
      <c r="F56" s="15" t="s">
        <v>33</v>
      </c>
      <c r="G56" s="14">
        <v>135718</v>
      </c>
      <c r="H56" s="14">
        <v>1832191</v>
      </c>
      <c r="I56" s="13" t="s">
        <v>101</v>
      </c>
      <c r="J56" s="13" t="s">
        <v>89</v>
      </c>
    </row>
    <row r="57" spans="1:10" x14ac:dyDescent="0.25">
      <c r="A57" s="12">
        <v>45779</v>
      </c>
      <c r="B57" s="13" t="s">
        <v>385</v>
      </c>
      <c r="C57" s="13" t="s">
        <v>297</v>
      </c>
      <c r="D57" s="13" t="s">
        <v>34</v>
      </c>
      <c r="E57" s="14">
        <v>1378760</v>
      </c>
      <c r="F57" s="15" t="s">
        <v>33</v>
      </c>
      <c r="G57" s="14">
        <v>110301</v>
      </c>
      <c r="H57" s="14">
        <v>1489061</v>
      </c>
      <c r="I57" s="13" t="s">
        <v>101</v>
      </c>
      <c r="J57" s="13" t="s">
        <v>89</v>
      </c>
    </row>
    <row r="58" spans="1:10" x14ac:dyDescent="0.25">
      <c r="A58" s="12">
        <v>45782</v>
      </c>
      <c r="B58" s="13" t="s">
        <v>386</v>
      </c>
      <c r="C58" s="13" t="s">
        <v>297</v>
      </c>
      <c r="D58" s="13" t="s">
        <v>59</v>
      </c>
      <c r="E58" s="14">
        <v>828322</v>
      </c>
      <c r="F58" s="15" t="s">
        <v>33</v>
      </c>
      <c r="G58" s="14">
        <v>66266</v>
      </c>
      <c r="H58" s="14">
        <v>894588</v>
      </c>
      <c r="I58" s="13" t="s">
        <v>101</v>
      </c>
      <c r="J58" s="13" t="s">
        <v>89</v>
      </c>
    </row>
    <row r="59" spans="1:10" x14ac:dyDescent="0.25">
      <c r="A59" s="12">
        <v>45789</v>
      </c>
      <c r="B59" s="13" t="s">
        <v>387</v>
      </c>
      <c r="C59" s="13" t="s">
        <v>297</v>
      </c>
      <c r="D59" s="13" t="s">
        <v>141</v>
      </c>
      <c r="E59" s="14">
        <v>922265</v>
      </c>
      <c r="F59" s="15" t="s">
        <v>33</v>
      </c>
      <c r="G59" s="14">
        <v>73781</v>
      </c>
      <c r="H59" s="14">
        <v>996046</v>
      </c>
      <c r="I59" s="13" t="s">
        <v>101</v>
      </c>
      <c r="J59" s="13" t="s">
        <v>89</v>
      </c>
    </row>
    <row r="60" spans="1:10" x14ac:dyDescent="0.25">
      <c r="A60" s="12">
        <v>45790</v>
      </c>
      <c r="B60" s="13" t="s">
        <v>72</v>
      </c>
      <c r="C60" s="13" t="s">
        <v>299</v>
      </c>
      <c r="D60" s="13" t="s">
        <v>388</v>
      </c>
      <c r="E60" s="14">
        <v>-263951</v>
      </c>
      <c r="F60" s="15" t="s">
        <v>33</v>
      </c>
      <c r="G60" s="14">
        <v>-21116</v>
      </c>
      <c r="H60" s="14">
        <v>-285067</v>
      </c>
      <c r="I60" s="13" t="s">
        <v>101</v>
      </c>
      <c r="J60" s="13" t="s">
        <v>89</v>
      </c>
    </row>
    <row r="61" spans="1:10" x14ac:dyDescent="0.25">
      <c r="A61" s="12">
        <v>45793</v>
      </c>
      <c r="B61" s="13" t="s">
        <v>389</v>
      </c>
      <c r="C61" s="13" t="s">
        <v>299</v>
      </c>
      <c r="D61" s="13" t="s">
        <v>233</v>
      </c>
      <c r="E61" s="14">
        <v>-69759</v>
      </c>
      <c r="F61" s="15" t="s">
        <v>33</v>
      </c>
      <c r="G61" s="14">
        <v>-5581</v>
      </c>
      <c r="H61" s="14">
        <v>-75340</v>
      </c>
      <c r="I61" s="13" t="s">
        <v>101</v>
      </c>
      <c r="J61" s="13" t="s">
        <v>89</v>
      </c>
    </row>
    <row r="62" spans="1:10" x14ac:dyDescent="0.25">
      <c r="A62" s="12">
        <v>45793</v>
      </c>
      <c r="B62" s="13" t="s">
        <v>390</v>
      </c>
      <c r="C62" s="13" t="s">
        <v>299</v>
      </c>
      <c r="D62" s="13" t="s">
        <v>233</v>
      </c>
      <c r="E62" s="14">
        <v>-47672</v>
      </c>
      <c r="F62" s="15" t="s">
        <v>33</v>
      </c>
      <c r="G62" s="14">
        <v>-3814</v>
      </c>
      <c r="H62" s="14">
        <v>-51486</v>
      </c>
      <c r="I62" s="13" t="s">
        <v>101</v>
      </c>
      <c r="J62" s="13" t="s">
        <v>89</v>
      </c>
    </row>
    <row r="63" spans="1:10" x14ac:dyDescent="0.25">
      <c r="A63" s="12">
        <v>45796</v>
      </c>
      <c r="B63" s="13" t="s">
        <v>391</v>
      </c>
      <c r="C63" s="13" t="s">
        <v>297</v>
      </c>
      <c r="D63" s="13" t="s">
        <v>67</v>
      </c>
      <c r="E63" s="14">
        <v>1616785</v>
      </c>
      <c r="F63" s="15" t="s">
        <v>33</v>
      </c>
      <c r="G63" s="14">
        <v>129343</v>
      </c>
      <c r="H63" s="14">
        <v>1746128</v>
      </c>
      <c r="I63" s="13" t="s">
        <v>101</v>
      </c>
      <c r="J63" s="13" t="s">
        <v>89</v>
      </c>
    </row>
    <row r="64" spans="1:10" hidden="1" x14ac:dyDescent="0.25">
      <c r="A64" s="12">
        <v>45798</v>
      </c>
      <c r="B64" s="13" t="s">
        <v>392</v>
      </c>
      <c r="C64" s="13" t="s">
        <v>297</v>
      </c>
      <c r="D64" s="17" t="s">
        <v>393</v>
      </c>
      <c r="E64" s="14">
        <v>523566</v>
      </c>
      <c r="F64" s="15" t="s">
        <v>33</v>
      </c>
      <c r="G64" s="14">
        <v>41885</v>
      </c>
      <c r="H64" s="14">
        <v>565451</v>
      </c>
      <c r="I64" s="13" t="s">
        <v>101</v>
      </c>
      <c r="J64" s="13" t="s">
        <v>89</v>
      </c>
    </row>
    <row r="65" spans="1:10" x14ac:dyDescent="0.25">
      <c r="A65" s="12">
        <v>45799</v>
      </c>
      <c r="B65" s="13" t="s">
        <v>394</v>
      </c>
      <c r="C65" s="13" t="s">
        <v>297</v>
      </c>
      <c r="D65" s="13" t="s">
        <v>59</v>
      </c>
      <c r="E65" s="14">
        <v>863261</v>
      </c>
      <c r="F65" s="15" t="s">
        <v>33</v>
      </c>
      <c r="G65" s="14">
        <v>69061</v>
      </c>
      <c r="H65" s="14">
        <v>932322</v>
      </c>
      <c r="I65" s="13" t="s">
        <v>101</v>
      </c>
      <c r="J65" s="13" t="s">
        <v>89</v>
      </c>
    </row>
    <row r="66" spans="1:10" x14ac:dyDescent="0.25">
      <c r="A66" s="12">
        <v>45803</v>
      </c>
      <c r="B66" s="13" t="s">
        <v>395</v>
      </c>
      <c r="C66" s="13" t="s">
        <v>299</v>
      </c>
      <c r="D66" s="13" t="s">
        <v>396</v>
      </c>
      <c r="E66" s="14">
        <v>-69759</v>
      </c>
      <c r="F66" s="15" t="s">
        <v>33</v>
      </c>
      <c r="G66" s="14">
        <v>-5581</v>
      </c>
      <c r="H66" s="14">
        <v>-75340</v>
      </c>
      <c r="I66" s="13" t="s">
        <v>101</v>
      </c>
      <c r="J66" s="13" t="s">
        <v>89</v>
      </c>
    </row>
    <row r="67" spans="1:10" hidden="1" x14ac:dyDescent="0.25">
      <c r="A67" s="12">
        <v>45805</v>
      </c>
      <c r="B67" s="13" t="s">
        <v>397</v>
      </c>
      <c r="C67" s="13" t="s">
        <v>297</v>
      </c>
      <c r="D67" s="17" t="s">
        <v>398</v>
      </c>
      <c r="E67" s="14">
        <v>680984</v>
      </c>
      <c r="F67" s="15" t="s">
        <v>33</v>
      </c>
      <c r="G67" s="14">
        <v>54479</v>
      </c>
      <c r="H67" s="14">
        <v>735463</v>
      </c>
      <c r="I67" s="13" t="s">
        <v>101</v>
      </c>
      <c r="J67" s="13" t="s">
        <v>89</v>
      </c>
    </row>
    <row r="68" spans="1:10" x14ac:dyDescent="0.25">
      <c r="A68" s="1">
        <v>45810</v>
      </c>
      <c r="B68" s="7" t="s">
        <v>399</v>
      </c>
      <c r="C68" s="7" t="s">
        <v>297</v>
      </c>
      <c r="D68" s="7" t="s">
        <v>34</v>
      </c>
      <c r="E68" s="6">
        <v>1705067</v>
      </c>
      <c r="F68" s="8" t="s">
        <v>33</v>
      </c>
      <c r="G68" s="6">
        <v>136405</v>
      </c>
      <c r="H68" s="14">
        <v>1841472</v>
      </c>
      <c r="I68" s="7" t="s">
        <v>101</v>
      </c>
      <c r="J68" s="7" t="s">
        <v>89</v>
      </c>
    </row>
    <row r="69" spans="1:10" x14ac:dyDescent="0.25">
      <c r="A69" s="1">
        <v>45815</v>
      </c>
      <c r="B69" s="7" t="s">
        <v>400</v>
      </c>
      <c r="C69" s="7" t="s">
        <v>299</v>
      </c>
      <c r="D69" s="7" t="s">
        <v>401</v>
      </c>
      <c r="E69" s="6">
        <v>-137941</v>
      </c>
      <c r="F69" s="8" t="s">
        <v>33</v>
      </c>
      <c r="G69" s="6">
        <v>-11035</v>
      </c>
      <c r="H69" s="14">
        <v>-148976</v>
      </c>
      <c r="I69" s="7" t="s">
        <v>101</v>
      </c>
      <c r="J69" s="7" t="s">
        <v>89</v>
      </c>
    </row>
    <row r="70" spans="1:10" x14ac:dyDescent="0.25">
      <c r="A70" s="1">
        <v>45815</v>
      </c>
      <c r="B70" s="7" t="s">
        <v>402</v>
      </c>
      <c r="C70" s="7" t="s">
        <v>297</v>
      </c>
      <c r="D70" s="7" t="s">
        <v>67</v>
      </c>
      <c r="E70" s="6">
        <v>989513</v>
      </c>
      <c r="F70" s="8" t="s">
        <v>33</v>
      </c>
      <c r="G70" s="6">
        <v>79161</v>
      </c>
      <c r="H70" s="14">
        <v>1068674</v>
      </c>
      <c r="I70" s="7" t="s">
        <v>101</v>
      </c>
      <c r="J70" s="7" t="s">
        <v>89</v>
      </c>
    </row>
    <row r="71" spans="1:10" x14ac:dyDescent="0.25">
      <c r="A71" s="1">
        <v>45817</v>
      </c>
      <c r="B71" s="7" t="s">
        <v>403</v>
      </c>
      <c r="C71" s="7" t="s">
        <v>297</v>
      </c>
      <c r="D71" s="7" t="s">
        <v>59</v>
      </c>
      <c r="E71" s="6">
        <v>1584858</v>
      </c>
      <c r="F71" s="8" t="s">
        <v>33</v>
      </c>
      <c r="G71" s="6">
        <v>126789</v>
      </c>
      <c r="H71" s="14">
        <v>1711647</v>
      </c>
      <c r="I71" s="7" t="s">
        <v>101</v>
      </c>
      <c r="J71" s="7" t="s">
        <v>89</v>
      </c>
    </row>
    <row r="72" spans="1:10" x14ac:dyDescent="0.25">
      <c r="A72" s="1">
        <v>45818</v>
      </c>
      <c r="B72" s="7" t="s">
        <v>404</v>
      </c>
      <c r="C72" s="7" t="s">
        <v>299</v>
      </c>
      <c r="D72" s="7" t="s">
        <v>331</v>
      </c>
      <c r="E72" s="6">
        <v>-393928</v>
      </c>
      <c r="F72" s="8" t="s">
        <v>33</v>
      </c>
      <c r="G72" s="6">
        <v>-31513</v>
      </c>
      <c r="H72" s="14">
        <v>-425441</v>
      </c>
      <c r="I72" s="7" t="s">
        <v>101</v>
      </c>
      <c r="J72" s="7" t="s">
        <v>89</v>
      </c>
    </row>
    <row r="73" spans="1:10" x14ac:dyDescent="0.25">
      <c r="A73" s="1">
        <v>45818</v>
      </c>
      <c r="B73" s="7" t="s">
        <v>405</v>
      </c>
      <c r="C73" s="7" t="s">
        <v>299</v>
      </c>
      <c r="D73" s="7" t="s">
        <v>331</v>
      </c>
      <c r="E73" s="6">
        <v>-95344</v>
      </c>
      <c r="F73" s="8" t="s">
        <v>33</v>
      </c>
      <c r="G73" s="6">
        <v>-7628</v>
      </c>
      <c r="H73" s="14">
        <v>-102972</v>
      </c>
      <c r="I73" s="7" t="s">
        <v>101</v>
      </c>
      <c r="J73" s="7" t="s">
        <v>89</v>
      </c>
    </row>
    <row r="74" spans="1:10" x14ac:dyDescent="0.25">
      <c r="A74" s="1">
        <v>45820</v>
      </c>
      <c r="B74" s="7" t="s">
        <v>406</v>
      </c>
      <c r="C74" s="7" t="s">
        <v>297</v>
      </c>
      <c r="D74" s="7" t="s">
        <v>141</v>
      </c>
      <c r="E74" s="6">
        <v>1020283</v>
      </c>
      <c r="F74" s="8" t="s">
        <v>33</v>
      </c>
      <c r="G74" s="6">
        <v>81623</v>
      </c>
      <c r="H74" s="14">
        <v>1101906</v>
      </c>
      <c r="I74" s="7" t="s">
        <v>101</v>
      </c>
      <c r="J74" s="7" t="s">
        <v>89</v>
      </c>
    </row>
    <row r="75" spans="1:10" hidden="1" x14ac:dyDescent="0.25">
      <c r="A75" s="1">
        <v>45825</v>
      </c>
      <c r="B75" s="7" t="s">
        <v>407</v>
      </c>
      <c r="C75" s="7" t="s">
        <v>297</v>
      </c>
      <c r="D75" s="16" t="s">
        <v>408</v>
      </c>
      <c r="E75" s="6">
        <v>2603280</v>
      </c>
      <c r="F75" s="8" t="s">
        <v>33</v>
      </c>
      <c r="G75" s="6">
        <v>208262</v>
      </c>
      <c r="H75" s="14">
        <v>2811542</v>
      </c>
      <c r="I75" s="7" t="s">
        <v>101</v>
      </c>
      <c r="J75" s="7" t="s">
        <v>89</v>
      </c>
    </row>
    <row r="76" spans="1:10" x14ac:dyDescent="0.25">
      <c r="A76" s="1">
        <v>45825</v>
      </c>
      <c r="B76" s="7" t="s">
        <v>409</v>
      </c>
      <c r="C76" s="7" t="s">
        <v>297</v>
      </c>
      <c r="D76" s="7" t="s">
        <v>130</v>
      </c>
      <c r="E76" s="6">
        <v>1595205</v>
      </c>
      <c r="F76" s="8" t="s">
        <v>33</v>
      </c>
      <c r="G76" s="6">
        <v>127616</v>
      </c>
      <c r="H76" s="14">
        <v>1722821</v>
      </c>
      <c r="I76" s="7" t="s">
        <v>101</v>
      </c>
      <c r="J76" s="7" t="s">
        <v>89</v>
      </c>
    </row>
    <row r="77" spans="1:10" x14ac:dyDescent="0.25">
      <c r="A77" s="1">
        <v>45826</v>
      </c>
      <c r="B77" s="7" t="s">
        <v>410</v>
      </c>
      <c r="C77" s="7" t="s">
        <v>297</v>
      </c>
      <c r="D77" s="7" t="s">
        <v>67</v>
      </c>
      <c r="E77" s="6">
        <v>1354789</v>
      </c>
      <c r="F77" s="8" t="s">
        <v>33</v>
      </c>
      <c r="G77" s="6">
        <v>108383</v>
      </c>
      <c r="H77" s="14">
        <v>1463172</v>
      </c>
      <c r="I77" s="7" t="s">
        <v>101</v>
      </c>
      <c r="J77" s="7" t="s">
        <v>89</v>
      </c>
    </row>
    <row r="78" spans="1:10" x14ac:dyDescent="0.25">
      <c r="A78" s="1">
        <v>45826</v>
      </c>
      <c r="B78" s="7" t="s">
        <v>411</v>
      </c>
      <c r="C78" s="7" t="s">
        <v>297</v>
      </c>
      <c r="D78" s="7" t="s">
        <v>34</v>
      </c>
      <c r="E78" s="6">
        <v>1706282</v>
      </c>
      <c r="F78" s="8" t="s">
        <v>33</v>
      </c>
      <c r="G78" s="6">
        <v>136503</v>
      </c>
      <c r="H78" s="14">
        <v>1842785</v>
      </c>
      <c r="I78" s="7" t="s">
        <v>101</v>
      </c>
      <c r="J78" s="7" t="s">
        <v>89</v>
      </c>
    </row>
    <row r="79" spans="1:10" x14ac:dyDescent="0.25">
      <c r="A79" s="1">
        <v>45827</v>
      </c>
      <c r="B79" s="7" t="s">
        <v>412</v>
      </c>
      <c r="C79" s="7" t="s">
        <v>299</v>
      </c>
      <c r="D79" s="7" t="s">
        <v>233</v>
      </c>
      <c r="E79" s="6">
        <v>-93288</v>
      </c>
      <c r="F79" s="8" t="s">
        <v>33</v>
      </c>
      <c r="G79" s="6">
        <v>-7463</v>
      </c>
      <c r="H79" s="14">
        <v>-100751</v>
      </c>
      <c r="I79" s="7" t="s">
        <v>101</v>
      </c>
      <c r="J79" s="7" t="s">
        <v>89</v>
      </c>
    </row>
    <row r="80" spans="1:10" x14ac:dyDescent="0.25">
      <c r="A80" s="1">
        <v>45832</v>
      </c>
      <c r="B80" s="7" t="s">
        <v>413</v>
      </c>
      <c r="C80" s="7" t="s">
        <v>299</v>
      </c>
      <c r="D80" s="7" t="s">
        <v>414</v>
      </c>
      <c r="E80" s="6">
        <v>-70538</v>
      </c>
      <c r="F80" s="8" t="s">
        <v>33</v>
      </c>
      <c r="G80" s="6">
        <v>-5643</v>
      </c>
      <c r="H80" s="14">
        <v>-76181</v>
      </c>
      <c r="I80" s="7" t="s">
        <v>101</v>
      </c>
      <c r="J80" s="7" t="s">
        <v>89</v>
      </c>
    </row>
    <row r="81" spans="1:10" x14ac:dyDescent="0.25">
      <c r="A81" s="1">
        <v>45833</v>
      </c>
      <c r="B81" s="7" t="s">
        <v>415</v>
      </c>
      <c r="C81" s="7" t="s">
        <v>297</v>
      </c>
      <c r="D81" s="7" t="s">
        <v>59</v>
      </c>
      <c r="E81" s="6">
        <v>651647</v>
      </c>
      <c r="F81" s="8" t="s">
        <v>33</v>
      </c>
      <c r="G81" s="6">
        <v>52132</v>
      </c>
      <c r="H81" s="14">
        <v>703779</v>
      </c>
      <c r="I81" s="7" t="s">
        <v>101</v>
      </c>
      <c r="J81" s="7" t="s">
        <v>89</v>
      </c>
    </row>
    <row r="82" spans="1:10" x14ac:dyDescent="0.25">
      <c r="A82" s="1">
        <v>45836</v>
      </c>
      <c r="B82" s="7" t="s">
        <v>416</v>
      </c>
      <c r="C82" s="7" t="s">
        <v>297</v>
      </c>
      <c r="D82" s="7" t="s">
        <v>141</v>
      </c>
      <c r="E82" s="6">
        <v>1047420</v>
      </c>
      <c r="F82" s="8" t="s">
        <v>33</v>
      </c>
      <c r="G82" s="6">
        <v>83794</v>
      </c>
      <c r="H82" s="14">
        <v>1131214</v>
      </c>
      <c r="I82" s="7" t="s">
        <v>101</v>
      </c>
      <c r="J82" s="7" t="s">
        <v>89</v>
      </c>
    </row>
    <row r="83" spans="1:10" x14ac:dyDescent="0.25">
      <c r="A83" s="1">
        <v>45838</v>
      </c>
      <c r="B83" s="7" t="s">
        <v>417</v>
      </c>
      <c r="C83" s="7" t="s">
        <v>299</v>
      </c>
      <c r="D83" s="7" t="s">
        <v>418</v>
      </c>
      <c r="E83" s="6">
        <v>-352690</v>
      </c>
      <c r="F83" s="8" t="s">
        <v>33</v>
      </c>
      <c r="G83" s="6">
        <v>-28215</v>
      </c>
      <c r="H83" s="14">
        <v>-380905</v>
      </c>
      <c r="I83" s="7" t="s">
        <v>101</v>
      </c>
      <c r="J83" s="7" t="s">
        <v>89</v>
      </c>
    </row>
    <row r="84" spans="1:10" x14ac:dyDescent="0.25">
      <c r="E84" s="6">
        <f>+SUBTOTAL(9,E2:E83)</f>
        <v>52809456</v>
      </c>
    </row>
  </sheetData>
  <autoFilter ref="A1:J83">
    <filterColumn colId="3">
      <colorFilter dxfId="1"/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/>
  </sheetViews>
  <sheetFormatPr defaultRowHeight="15" x14ac:dyDescent="0.25"/>
  <cols>
    <col min="5" max="5" width="10" bestFit="1" customWidth="1"/>
  </cols>
  <sheetData>
    <row r="1" spans="1:10" ht="31.5" x14ac:dyDescent="0.25">
      <c r="A1" s="5" t="s">
        <v>31</v>
      </c>
      <c r="B1" s="4" t="s">
        <v>0</v>
      </c>
      <c r="C1" s="4" t="s">
        <v>147</v>
      </c>
      <c r="D1" s="4" t="s">
        <v>113</v>
      </c>
      <c r="E1" s="3" t="s">
        <v>64</v>
      </c>
      <c r="F1" s="4" t="s">
        <v>10</v>
      </c>
      <c r="G1" s="3" t="s">
        <v>123</v>
      </c>
      <c r="H1" s="3" t="s">
        <v>184</v>
      </c>
      <c r="I1" s="4" t="s">
        <v>96</v>
      </c>
      <c r="J1" s="4" t="s">
        <v>56</v>
      </c>
    </row>
    <row r="2" spans="1:10" x14ac:dyDescent="0.25">
      <c r="A2" s="1">
        <v>45295</v>
      </c>
      <c r="B2" s="7" t="s">
        <v>87</v>
      </c>
      <c r="C2" s="7" t="s">
        <v>156</v>
      </c>
      <c r="D2" s="7" t="s">
        <v>12</v>
      </c>
      <c r="E2" s="6">
        <v>-160532</v>
      </c>
      <c r="F2" s="8" t="s">
        <v>33</v>
      </c>
      <c r="G2" s="6">
        <v>-12843</v>
      </c>
      <c r="H2" s="6">
        <v>-173375</v>
      </c>
      <c r="I2" s="7" t="s">
        <v>101</v>
      </c>
      <c r="J2" s="7" t="s">
        <v>89</v>
      </c>
    </row>
    <row r="3" spans="1:10" x14ac:dyDescent="0.25">
      <c r="A3" s="1">
        <v>45299</v>
      </c>
      <c r="B3" s="7" t="s">
        <v>41</v>
      </c>
      <c r="C3" s="7" t="s">
        <v>144</v>
      </c>
      <c r="D3" s="7" t="s">
        <v>67</v>
      </c>
      <c r="E3" s="6">
        <v>1261306</v>
      </c>
      <c r="F3" s="8" t="s">
        <v>33</v>
      </c>
      <c r="G3" s="6">
        <v>100904</v>
      </c>
      <c r="H3" s="6">
        <v>1362210</v>
      </c>
      <c r="I3" s="7" t="s">
        <v>101</v>
      </c>
      <c r="J3" s="7" t="s">
        <v>89</v>
      </c>
    </row>
    <row r="4" spans="1:10" x14ac:dyDescent="0.25">
      <c r="A4" s="1">
        <v>45303</v>
      </c>
      <c r="B4" s="7" t="s">
        <v>54</v>
      </c>
      <c r="C4" s="7" t="s">
        <v>156</v>
      </c>
      <c r="D4" s="7" t="s">
        <v>71</v>
      </c>
      <c r="E4" s="6">
        <v>-460246</v>
      </c>
      <c r="F4" s="8" t="s">
        <v>33</v>
      </c>
      <c r="G4" s="6">
        <v>-36819</v>
      </c>
      <c r="H4" s="6">
        <v>-497065</v>
      </c>
      <c r="I4" s="7" t="s">
        <v>101</v>
      </c>
      <c r="J4" s="7" t="s">
        <v>89</v>
      </c>
    </row>
    <row r="5" spans="1:10" x14ac:dyDescent="0.25">
      <c r="A5" s="1">
        <v>45303</v>
      </c>
      <c r="B5" s="7" t="s">
        <v>73</v>
      </c>
      <c r="C5" s="7" t="s">
        <v>156</v>
      </c>
      <c r="D5" s="7" t="s">
        <v>6</v>
      </c>
      <c r="E5" s="6">
        <v>-70538</v>
      </c>
      <c r="F5" s="8" t="s">
        <v>33</v>
      </c>
      <c r="G5" s="6">
        <v>-5643</v>
      </c>
      <c r="H5" s="6">
        <v>-76181</v>
      </c>
      <c r="I5" s="7" t="s">
        <v>101</v>
      </c>
      <c r="J5" s="7" t="s">
        <v>89</v>
      </c>
    </row>
    <row r="6" spans="1:10" x14ac:dyDescent="0.25">
      <c r="A6" s="1">
        <v>45303</v>
      </c>
      <c r="B6" s="7" t="s">
        <v>150</v>
      </c>
      <c r="C6" s="7" t="s">
        <v>156</v>
      </c>
      <c r="D6" s="7" t="s">
        <v>7</v>
      </c>
      <c r="E6" s="6">
        <v>-139028</v>
      </c>
      <c r="F6" s="8" t="s">
        <v>33</v>
      </c>
      <c r="G6" s="6">
        <v>-11122</v>
      </c>
      <c r="H6" s="6">
        <v>-150150</v>
      </c>
      <c r="I6" s="7" t="s">
        <v>101</v>
      </c>
      <c r="J6" s="7" t="s">
        <v>89</v>
      </c>
    </row>
    <row r="7" spans="1:10" x14ac:dyDescent="0.25">
      <c r="A7" s="1">
        <v>45303</v>
      </c>
      <c r="B7" s="7" t="s">
        <v>74</v>
      </c>
      <c r="C7" s="7" t="s">
        <v>144</v>
      </c>
      <c r="D7" s="7" t="s">
        <v>59</v>
      </c>
      <c r="E7" s="6">
        <v>1127362</v>
      </c>
      <c r="F7" s="8" t="s">
        <v>33</v>
      </c>
      <c r="G7" s="6">
        <v>90189</v>
      </c>
      <c r="H7" s="6">
        <v>1217551</v>
      </c>
      <c r="I7" s="7" t="s">
        <v>101</v>
      </c>
      <c r="J7" s="7" t="s">
        <v>89</v>
      </c>
    </row>
    <row r="8" spans="1:10" x14ac:dyDescent="0.25">
      <c r="A8" s="1">
        <v>45306</v>
      </c>
      <c r="B8" s="7" t="s">
        <v>30</v>
      </c>
      <c r="C8" s="7" t="s">
        <v>144</v>
      </c>
      <c r="D8" s="7" t="s">
        <v>59</v>
      </c>
      <c r="E8" s="6">
        <v>1378760</v>
      </c>
      <c r="F8" s="8" t="s">
        <v>33</v>
      </c>
      <c r="G8" s="6">
        <v>110301</v>
      </c>
      <c r="H8" s="6">
        <v>1489061</v>
      </c>
      <c r="I8" s="7" t="s">
        <v>101</v>
      </c>
      <c r="J8" s="7" t="s">
        <v>89</v>
      </c>
    </row>
    <row r="9" spans="1:10" x14ac:dyDescent="0.25">
      <c r="A9" s="1">
        <v>45306</v>
      </c>
      <c r="B9" s="7" t="s">
        <v>155</v>
      </c>
      <c r="C9" s="7" t="s">
        <v>144</v>
      </c>
      <c r="D9" s="7" t="s">
        <v>67</v>
      </c>
      <c r="E9" s="6">
        <v>1193966</v>
      </c>
      <c r="F9" s="8" t="s">
        <v>33</v>
      </c>
      <c r="G9" s="6">
        <v>95517</v>
      </c>
      <c r="H9" s="6">
        <v>1289483</v>
      </c>
      <c r="I9" s="7" t="s">
        <v>101</v>
      </c>
      <c r="J9" s="7" t="s">
        <v>89</v>
      </c>
    </row>
    <row r="10" spans="1:10" x14ac:dyDescent="0.25">
      <c r="A10" s="1">
        <v>45313</v>
      </c>
      <c r="B10" s="7" t="s">
        <v>62</v>
      </c>
      <c r="C10" s="7" t="s">
        <v>144</v>
      </c>
      <c r="D10" s="7" t="s">
        <v>59</v>
      </c>
      <c r="E10" s="6">
        <v>612870</v>
      </c>
      <c r="F10" s="8" t="s">
        <v>33</v>
      </c>
      <c r="G10" s="6">
        <v>49030</v>
      </c>
      <c r="H10" s="6">
        <v>661900</v>
      </c>
      <c r="I10" s="7" t="s">
        <v>101</v>
      </c>
      <c r="J10" s="7" t="s">
        <v>89</v>
      </c>
    </row>
    <row r="11" spans="1:10" x14ac:dyDescent="0.25">
      <c r="A11" s="1">
        <v>45315</v>
      </c>
      <c r="B11" s="7" t="s">
        <v>45</v>
      </c>
      <c r="C11" s="7" t="s">
        <v>144</v>
      </c>
      <c r="D11" s="7" t="s">
        <v>141</v>
      </c>
      <c r="E11" s="6">
        <v>1112260</v>
      </c>
      <c r="F11" s="8" t="s">
        <v>33</v>
      </c>
      <c r="G11" s="6">
        <v>88981</v>
      </c>
      <c r="H11" s="6">
        <v>1201241</v>
      </c>
      <c r="I11" s="7" t="s">
        <v>101</v>
      </c>
      <c r="J11" s="7" t="s">
        <v>89</v>
      </c>
    </row>
    <row r="12" spans="1:10" x14ac:dyDescent="0.25">
      <c r="A12" s="1">
        <v>45317</v>
      </c>
      <c r="B12" s="7" t="s">
        <v>146</v>
      </c>
      <c r="C12" s="7" t="s">
        <v>144</v>
      </c>
      <c r="D12" s="7" t="s">
        <v>67</v>
      </c>
      <c r="E12" s="6">
        <v>4631555</v>
      </c>
      <c r="F12" s="8" t="s">
        <v>33</v>
      </c>
      <c r="G12" s="6">
        <v>370524</v>
      </c>
      <c r="H12" s="6">
        <v>5002079</v>
      </c>
      <c r="I12" s="7" t="s">
        <v>101</v>
      </c>
      <c r="J12" s="7" t="s">
        <v>89</v>
      </c>
    </row>
    <row r="13" spans="1:10" x14ac:dyDescent="0.25">
      <c r="A13" s="1">
        <v>45320</v>
      </c>
      <c r="B13" s="7" t="s">
        <v>111</v>
      </c>
      <c r="C13" s="7" t="s">
        <v>57</v>
      </c>
      <c r="D13" s="7" t="s">
        <v>168</v>
      </c>
      <c r="E13" s="6">
        <v>-241563</v>
      </c>
      <c r="F13" s="8" t="s">
        <v>33</v>
      </c>
      <c r="G13" s="6">
        <v>-19325</v>
      </c>
      <c r="H13" s="6">
        <v>-260888</v>
      </c>
      <c r="I13" s="7" t="s">
        <v>101</v>
      </c>
      <c r="J13" s="7" t="s">
        <v>89</v>
      </c>
    </row>
    <row r="14" spans="1:10" x14ac:dyDescent="0.25">
      <c r="A14" s="1">
        <v>45320</v>
      </c>
      <c r="B14" s="7" t="s">
        <v>20</v>
      </c>
      <c r="C14" s="7" t="s">
        <v>57</v>
      </c>
      <c r="D14" s="7" t="s">
        <v>160</v>
      </c>
      <c r="E14" s="6">
        <v>-166794</v>
      </c>
      <c r="F14" s="8" t="s">
        <v>33</v>
      </c>
      <c r="G14" s="6">
        <v>-13344</v>
      </c>
      <c r="H14" s="6">
        <v>-180138</v>
      </c>
      <c r="I14" s="7" t="s">
        <v>101</v>
      </c>
      <c r="J14" s="7" t="s">
        <v>89</v>
      </c>
    </row>
    <row r="15" spans="1:10" x14ac:dyDescent="0.25">
      <c r="A15" s="1">
        <v>45320</v>
      </c>
      <c r="B15" s="7" t="s">
        <v>172</v>
      </c>
      <c r="C15" s="7" t="s">
        <v>57</v>
      </c>
      <c r="D15" s="7" t="s">
        <v>80</v>
      </c>
      <c r="E15" s="6">
        <v>-455698</v>
      </c>
      <c r="F15" s="8" t="s">
        <v>33</v>
      </c>
      <c r="G15" s="6">
        <v>-36456</v>
      </c>
      <c r="H15" s="6">
        <v>-492154</v>
      </c>
      <c r="I15" s="7" t="s">
        <v>101</v>
      </c>
      <c r="J15" s="7" t="s">
        <v>89</v>
      </c>
    </row>
    <row r="16" spans="1:10" x14ac:dyDescent="0.25">
      <c r="A16" s="1">
        <v>45324</v>
      </c>
      <c r="B16" s="7" t="s">
        <v>39</v>
      </c>
      <c r="C16" s="7" t="s">
        <v>144</v>
      </c>
      <c r="D16" s="7" t="s">
        <v>34</v>
      </c>
      <c r="E16" s="6">
        <v>3696310</v>
      </c>
      <c r="F16" s="8" t="s">
        <v>33</v>
      </c>
      <c r="G16" s="6">
        <v>295705</v>
      </c>
      <c r="H16" s="6">
        <v>3992015</v>
      </c>
      <c r="I16" s="7" t="s">
        <v>101</v>
      </c>
      <c r="J16" s="7" t="s">
        <v>89</v>
      </c>
    </row>
    <row r="17" spans="1:10" x14ac:dyDescent="0.25">
      <c r="A17" s="1">
        <v>45324</v>
      </c>
      <c r="B17" s="7" t="s">
        <v>13</v>
      </c>
      <c r="C17" s="7" t="s">
        <v>144</v>
      </c>
      <c r="D17" s="7" t="s">
        <v>59</v>
      </c>
      <c r="E17" s="6">
        <v>1353740</v>
      </c>
      <c r="F17" s="8" t="s">
        <v>33</v>
      </c>
      <c r="G17" s="6">
        <v>108299</v>
      </c>
      <c r="H17" s="6">
        <v>1462039</v>
      </c>
      <c r="I17" s="7" t="s">
        <v>101</v>
      </c>
      <c r="J17" s="7" t="s">
        <v>89</v>
      </c>
    </row>
    <row r="18" spans="1:10" x14ac:dyDescent="0.25">
      <c r="A18" s="1">
        <v>45336</v>
      </c>
      <c r="B18" s="7" t="s">
        <v>70</v>
      </c>
      <c r="C18" s="7" t="s">
        <v>57</v>
      </c>
      <c r="D18" s="7" t="s">
        <v>99</v>
      </c>
      <c r="E18" s="6">
        <v>-403715</v>
      </c>
      <c r="F18" s="8" t="s">
        <v>33</v>
      </c>
      <c r="G18" s="6">
        <v>-32297</v>
      </c>
      <c r="H18" s="6">
        <v>-436012</v>
      </c>
      <c r="I18" s="7" t="s">
        <v>101</v>
      </c>
      <c r="J18" s="7" t="s">
        <v>89</v>
      </c>
    </row>
    <row r="19" spans="1:10" x14ac:dyDescent="0.25">
      <c r="A19" s="1">
        <v>45336</v>
      </c>
      <c r="B19" s="7" t="s">
        <v>158</v>
      </c>
      <c r="C19" s="7" t="s">
        <v>57</v>
      </c>
      <c r="D19" s="7" t="s">
        <v>122</v>
      </c>
      <c r="E19" s="6">
        <v>-548085</v>
      </c>
      <c r="F19" s="8" t="s">
        <v>33</v>
      </c>
      <c r="G19" s="6">
        <v>-43847</v>
      </c>
      <c r="H19" s="6">
        <v>-591932</v>
      </c>
      <c r="I19" s="7" t="s">
        <v>101</v>
      </c>
      <c r="J19" s="7" t="s">
        <v>89</v>
      </c>
    </row>
    <row r="20" spans="1:10" x14ac:dyDescent="0.25">
      <c r="A20" s="1">
        <v>45336</v>
      </c>
      <c r="B20" s="7" t="s">
        <v>132</v>
      </c>
      <c r="C20" s="7" t="s">
        <v>57</v>
      </c>
      <c r="D20" s="7" t="s">
        <v>159</v>
      </c>
      <c r="E20" s="6">
        <v>-141076</v>
      </c>
      <c r="F20" s="8" t="s">
        <v>33</v>
      </c>
      <c r="G20" s="6">
        <v>-11286</v>
      </c>
      <c r="H20" s="6">
        <v>-152362</v>
      </c>
      <c r="I20" s="7" t="s">
        <v>101</v>
      </c>
      <c r="J20" s="7" t="s">
        <v>89</v>
      </c>
    </row>
    <row r="21" spans="1:10" x14ac:dyDescent="0.25">
      <c r="A21" s="1">
        <v>45344</v>
      </c>
      <c r="B21" s="7" t="s">
        <v>120</v>
      </c>
      <c r="C21" s="7" t="s">
        <v>57</v>
      </c>
      <c r="D21" s="7" t="s">
        <v>159</v>
      </c>
      <c r="E21" s="6">
        <v>-382336</v>
      </c>
      <c r="F21" s="8" t="s">
        <v>33</v>
      </c>
      <c r="G21" s="6">
        <v>-30586</v>
      </c>
      <c r="H21" s="6">
        <v>-412922</v>
      </c>
      <c r="I21" s="7" t="s">
        <v>101</v>
      </c>
      <c r="J21" s="7" t="s">
        <v>89</v>
      </c>
    </row>
    <row r="22" spans="1:10" x14ac:dyDescent="0.25">
      <c r="A22" s="1">
        <v>45351</v>
      </c>
      <c r="B22" s="7" t="s">
        <v>98</v>
      </c>
      <c r="C22" s="7" t="s">
        <v>57</v>
      </c>
      <c r="D22" s="7" t="s">
        <v>159</v>
      </c>
      <c r="E22" s="6">
        <v>-57998</v>
      </c>
      <c r="F22" s="8" t="s">
        <v>33</v>
      </c>
      <c r="G22" s="6">
        <v>-4640</v>
      </c>
      <c r="H22" s="6">
        <v>-62638</v>
      </c>
      <c r="I22" s="7" t="s">
        <v>101</v>
      </c>
      <c r="J22" s="7" t="s">
        <v>89</v>
      </c>
    </row>
    <row r="23" spans="1:10" x14ac:dyDescent="0.25">
      <c r="A23" s="1">
        <v>45353</v>
      </c>
      <c r="B23" s="7" t="s">
        <v>4</v>
      </c>
      <c r="C23" s="7" t="s">
        <v>144</v>
      </c>
      <c r="D23" s="7" t="s">
        <v>59</v>
      </c>
      <c r="E23" s="6">
        <v>1087120</v>
      </c>
      <c r="F23" s="8" t="s">
        <v>33</v>
      </c>
      <c r="G23" s="6">
        <v>86970</v>
      </c>
      <c r="H23" s="6">
        <v>1174090</v>
      </c>
      <c r="I23" s="7" t="s">
        <v>101</v>
      </c>
      <c r="J23" s="7" t="s">
        <v>89</v>
      </c>
    </row>
    <row r="24" spans="1:10" x14ac:dyDescent="0.25">
      <c r="A24" s="1">
        <v>45355</v>
      </c>
      <c r="B24" s="7" t="s">
        <v>136</v>
      </c>
      <c r="C24" s="7" t="s">
        <v>144</v>
      </c>
      <c r="D24" s="7" t="s">
        <v>67</v>
      </c>
      <c r="E24" s="6">
        <v>1383565</v>
      </c>
      <c r="F24" s="8" t="s">
        <v>33</v>
      </c>
      <c r="G24" s="6">
        <v>110685</v>
      </c>
      <c r="H24" s="6">
        <v>1494250</v>
      </c>
      <c r="I24" s="7" t="s">
        <v>101</v>
      </c>
      <c r="J24" s="7" t="s">
        <v>89</v>
      </c>
    </row>
    <row r="25" spans="1:10" x14ac:dyDescent="0.25">
      <c r="A25" s="1">
        <v>45356</v>
      </c>
      <c r="B25" s="7" t="s">
        <v>11</v>
      </c>
      <c r="C25" s="7" t="s">
        <v>144</v>
      </c>
      <c r="D25" s="7" t="s">
        <v>34</v>
      </c>
      <c r="E25" s="6">
        <v>2565380</v>
      </c>
      <c r="F25" s="8" t="s">
        <v>33</v>
      </c>
      <c r="G25" s="6">
        <v>205230</v>
      </c>
      <c r="H25" s="6">
        <v>2770610</v>
      </c>
      <c r="I25" s="7" t="s">
        <v>101</v>
      </c>
      <c r="J25" s="7" t="s">
        <v>89</v>
      </c>
    </row>
    <row r="26" spans="1:10" x14ac:dyDescent="0.25">
      <c r="A26" s="1">
        <v>45363</v>
      </c>
      <c r="B26" s="7" t="s">
        <v>14</v>
      </c>
      <c r="C26" s="7" t="s">
        <v>144</v>
      </c>
      <c r="D26" s="7" t="s">
        <v>59</v>
      </c>
      <c r="E26" s="6">
        <v>1141002</v>
      </c>
      <c r="F26" s="8" t="s">
        <v>33</v>
      </c>
      <c r="G26" s="6">
        <v>91280</v>
      </c>
      <c r="H26" s="6">
        <v>1232282</v>
      </c>
      <c r="I26" s="7" t="s">
        <v>101</v>
      </c>
      <c r="J26" s="7" t="s">
        <v>89</v>
      </c>
    </row>
    <row r="27" spans="1:10" x14ac:dyDescent="0.25">
      <c r="A27" s="1">
        <v>45364</v>
      </c>
      <c r="B27" s="7" t="s">
        <v>169</v>
      </c>
      <c r="C27" s="7" t="s">
        <v>57</v>
      </c>
      <c r="D27" s="7" t="s">
        <v>92</v>
      </c>
      <c r="E27" s="6">
        <v>-657561</v>
      </c>
      <c r="F27" s="8" t="s">
        <v>33</v>
      </c>
      <c r="G27" s="6">
        <v>-52605</v>
      </c>
      <c r="H27" s="6">
        <v>-710166</v>
      </c>
      <c r="I27" s="7" t="s">
        <v>101</v>
      </c>
      <c r="J27" s="7" t="s">
        <v>89</v>
      </c>
    </row>
    <row r="28" spans="1:10" x14ac:dyDescent="0.25">
      <c r="A28" s="1">
        <v>45364</v>
      </c>
      <c r="B28" s="7" t="s">
        <v>83</v>
      </c>
      <c r="C28" s="7" t="s">
        <v>57</v>
      </c>
      <c r="D28" s="7" t="s">
        <v>42</v>
      </c>
      <c r="E28" s="6">
        <v>-246595</v>
      </c>
      <c r="F28" s="8" t="s">
        <v>33</v>
      </c>
      <c r="G28" s="6">
        <v>-19727</v>
      </c>
      <c r="H28" s="6">
        <v>-266322</v>
      </c>
      <c r="I28" s="7" t="s">
        <v>101</v>
      </c>
      <c r="J28" s="7" t="s">
        <v>89</v>
      </c>
    </row>
    <row r="29" spans="1:10" x14ac:dyDescent="0.25">
      <c r="A29" s="1">
        <v>45364</v>
      </c>
      <c r="B29" s="7" t="s">
        <v>29</v>
      </c>
      <c r="C29" s="7" t="s">
        <v>57</v>
      </c>
      <c r="D29" s="7" t="s">
        <v>163</v>
      </c>
      <c r="E29" s="6">
        <v>-408837</v>
      </c>
      <c r="F29" s="8" t="s">
        <v>33</v>
      </c>
      <c r="G29" s="6">
        <v>-32707</v>
      </c>
      <c r="H29" s="6">
        <v>-441544</v>
      </c>
      <c r="I29" s="7" t="s">
        <v>101</v>
      </c>
      <c r="J29" s="7" t="s">
        <v>89</v>
      </c>
    </row>
    <row r="30" spans="1:10" x14ac:dyDescent="0.25">
      <c r="A30" s="1">
        <v>45364</v>
      </c>
      <c r="B30" s="7" t="s">
        <v>103</v>
      </c>
      <c r="C30" s="7" t="s">
        <v>57</v>
      </c>
      <c r="D30" s="7" t="s">
        <v>116</v>
      </c>
      <c r="E30" s="6">
        <v>-70538</v>
      </c>
      <c r="F30" s="8" t="s">
        <v>33</v>
      </c>
      <c r="G30" s="6">
        <v>-5643</v>
      </c>
      <c r="H30" s="6">
        <v>-76181</v>
      </c>
      <c r="I30" s="7" t="s">
        <v>101</v>
      </c>
      <c r="J30" s="7" t="s">
        <v>89</v>
      </c>
    </row>
    <row r="31" spans="1:10" x14ac:dyDescent="0.25">
      <c r="A31" s="1">
        <v>45364</v>
      </c>
      <c r="B31" s="7" t="s">
        <v>90</v>
      </c>
      <c r="C31" s="7" t="s">
        <v>57</v>
      </c>
      <c r="D31" s="7" t="s">
        <v>68</v>
      </c>
      <c r="E31" s="6">
        <v>-43700</v>
      </c>
      <c r="F31" s="8" t="s">
        <v>33</v>
      </c>
      <c r="G31" s="6">
        <v>-3496</v>
      </c>
      <c r="H31" s="6">
        <v>-47196</v>
      </c>
      <c r="I31" s="7" t="s">
        <v>101</v>
      </c>
      <c r="J31" s="7" t="s">
        <v>89</v>
      </c>
    </row>
    <row r="32" spans="1:10" x14ac:dyDescent="0.25">
      <c r="A32" s="1">
        <v>45364</v>
      </c>
      <c r="B32" s="7" t="s">
        <v>170</v>
      </c>
      <c r="C32" s="7" t="s">
        <v>57</v>
      </c>
      <c r="D32" s="7" t="s">
        <v>40</v>
      </c>
      <c r="E32" s="6">
        <v>-211614</v>
      </c>
      <c r="F32" s="8" t="s">
        <v>33</v>
      </c>
      <c r="G32" s="6">
        <v>-16929</v>
      </c>
      <c r="H32" s="6">
        <v>-228543</v>
      </c>
      <c r="I32" s="7" t="s">
        <v>101</v>
      </c>
      <c r="J32" s="7" t="s">
        <v>89</v>
      </c>
    </row>
    <row r="33" spans="1:10" x14ac:dyDescent="0.25">
      <c r="A33" s="1">
        <v>45364</v>
      </c>
      <c r="B33" s="7" t="s">
        <v>131</v>
      </c>
      <c r="C33" s="7" t="s">
        <v>57</v>
      </c>
      <c r="D33" s="7" t="s">
        <v>134</v>
      </c>
      <c r="E33" s="6">
        <v>-190688</v>
      </c>
      <c r="F33" s="8" t="s">
        <v>33</v>
      </c>
      <c r="G33" s="6">
        <v>-15255</v>
      </c>
      <c r="H33" s="6">
        <v>-205943</v>
      </c>
      <c r="I33" s="7" t="s">
        <v>101</v>
      </c>
      <c r="J33" s="7" t="s">
        <v>89</v>
      </c>
    </row>
    <row r="34" spans="1:10" x14ac:dyDescent="0.25">
      <c r="A34" s="1">
        <v>45364</v>
      </c>
      <c r="B34" s="7" t="s">
        <v>58</v>
      </c>
      <c r="C34" s="7" t="s">
        <v>57</v>
      </c>
      <c r="D34" s="7" t="s">
        <v>5</v>
      </c>
      <c r="E34" s="6">
        <v>-175265</v>
      </c>
      <c r="F34" s="8" t="s">
        <v>33</v>
      </c>
      <c r="G34" s="6">
        <v>-14021</v>
      </c>
      <c r="H34" s="6">
        <v>-189286</v>
      </c>
      <c r="I34" s="7" t="s">
        <v>101</v>
      </c>
      <c r="J34" s="7" t="s">
        <v>89</v>
      </c>
    </row>
    <row r="35" spans="1:10" x14ac:dyDescent="0.25">
      <c r="A35" s="1">
        <v>45369</v>
      </c>
      <c r="B35" s="7" t="s">
        <v>75</v>
      </c>
      <c r="C35" s="7" t="s">
        <v>144</v>
      </c>
      <c r="D35" s="7" t="s">
        <v>141</v>
      </c>
      <c r="E35" s="6">
        <v>668730</v>
      </c>
      <c r="F35" s="8" t="s">
        <v>33</v>
      </c>
      <c r="G35" s="6">
        <v>53498</v>
      </c>
      <c r="H35" s="6">
        <v>722228</v>
      </c>
      <c r="I35" s="7" t="s">
        <v>101</v>
      </c>
      <c r="J35" s="7" t="s">
        <v>89</v>
      </c>
    </row>
    <row r="36" spans="1:10" x14ac:dyDescent="0.25">
      <c r="A36" s="1">
        <v>45371</v>
      </c>
      <c r="B36" s="7" t="s">
        <v>79</v>
      </c>
      <c r="C36" s="7" t="s">
        <v>57</v>
      </c>
      <c r="D36" s="7" t="s">
        <v>167</v>
      </c>
      <c r="E36" s="6">
        <v>-337093</v>
      </c>
      <c r="F36" s="8" t="s">
        <v>33</v>
      </c>
      <c r="G36" s="6">
        <v>-26967</v>
      </c>
      <c r="H36" s="6">
        <v>-364060</v>
      </c>
      <c r="I36" s="7" t="s">
        <v>101</v>
      </c>
      <c r="J36" s="7" t="s">
        <v>89</v>
      </c>
    </row>
    <row r="37" spans="1:10" x14ac:dyDescent="0.25">
      <c r="A37" s="1">
        <v>45371</v>
      </c>
      <c r="B37" s="7" t="s">
        <v>100</v>
      </c>
      <c r="C37" s="7" t="s">
        <v>57</v>
      </c>
      <c r="D37" s="7" t="s">
        <v>152</v>
      </c>
      <c r="E37" s="6">
        <v>-83397</v>
      </c>
      <c r="F37" s="8" t="s">
        <v>33</v>
      </c>
      <c r="G37" s="6">
        <v>-6672</v>
      </c>
      <c r="H37" s="6">
        <v>-90069</v>
      </c>
      <c r="I37" s="7" t="s">
        <v>101</v>
      </c>
      <c r="J37" s="7" t="s">
        <v>89</v>
      </c>
    </row>
    <row r="38" spans="1:10" x14ac:dyDescent="0.25">
      <c r="A38" s="1">
        <v>45371</v>
      </c>
      <c r="B38" s="7" t="s">
        <v>104</v>
      </c>
      <c r="C38" s="7" t="s">
        <v>57</v>
      </c>
      <c r="D38" s="7" t="s">
        <v>106</v>
      </c>
      <c r="E38" s="6">
        <v>-83397</v>
      </c>
      <c r="F38" s="8" t="s">
        <v>33</v>
      </c>
      <c r="G38" s="6">
        <v>-6672</v>
      </c>
      <c r="H38" s="6">
        <v>-90069</v>
      </c>
      <c r="I38" s="7" t="s">
        <v>101</v>
      </c>
      <c r="J38" s="7" t="s">
        <v>89</v>
      </c>
    </row>
    <row r="39" spans="1:10" x14ac:dyDescent="0.25">
      <c r="A39" s="1">
        <v>45376</v>
      </c>
      <c r="B39" s="7" t="s">
        <v>49</v>
      </c>
      <c r="C39" s="7" t="s">
        <v>144</v>
      </c>
      <c r="D39" s="7" t="s">
        <v>130</v>
      </c>
      <c r="E39" s="6">
        <v>1440581</v>
      </c>
      <c r="F39" s="8" t="s">
        <v>33</v>
      </c>
      <c r="G39" s="6">
        <v>115246</v>
      </c>
      <c r="H39" s="6">
        <v>1555827</v>
      </c>
      <c r="I39" s="7" t="s">
        <v>101</v>
      </c>
      <c r="J39" s="7" t="s">
        <v>89</v>
      </c>
    </row>
    <row r="40" spans="1:10" x14ac:dyDescent="0.25">
      <c r="A40" s="1">
        <v>45376</v>
      </c>
      <c r="B40" s="7" t="s">
        <v>108</v>
      </c>
      <c r="C40" s="7" t="s">
        <v>144</v>
      </c>
      <c r="D40" s="7" t="s">
        <v>59</v>
      </c>
      <c r="E40" s="6">
        <v>352293</v>
      </c>
      <c r="F40" s="8" t="s">
        <v>33</v>
      </c>
      <c r="G40" s="6">
        <v>28183</v>
      </c>
      <c r="H40" s="6">
        <v>380476</v>
      </c>
      <c r="I40" s="7" t="s">
        <v>101</v>
      </c>
      <c r="J40" s="7" t="s">
        <v>89</v>
      </c>
    </row>
    <row r="41" spans="1:10" x14ac:dyDescent="0.25">
      <c r="A41" s="1">
        <v>45382</v>
      </c>
      <c r="B41" s="7" t="s">
        <v>63</v>
      </c>
      <c r="C41" s="7" t="s">
        <v>57</v>
      </c>
      <c r="D41" s="7" t="s">
        <v>9</v>
      </c>
      <c r="E41" s="6">
        <v>-70538</v>
      </c>
      <c r="F41" s="8" t="s">
        <v>33</v>
      </c>
      <c r="G41" s="6">
        <v>-5643</v>
      </c>
      <c r="H41" s="6">
        <v>-76181</v>
      </c>
      <c r="I41" s="7" t="s">
        <v>101</v>
      </c>
      <c r="J41" s="7" t="s">
        <v>89</v>
      </c>
    </row>
    <row r="42" spans="1:10" x14ac:dyDescent="0.25">
      <c r="A42" s="1">
        <v>45382</v>
      </c>
      <c r="B42" s="7" t="s">
        <v>38</v>
      </c>
      <c r="C42" s="7" t="s">
        <v>57</v>
      </c>
      <c r="D42" s="7" t="s">
        <v>47</v>
      </c>
      <c r="E42" s="6">
        <v>-330298</v>
      </c>
      <c r="F42" s="8" t="s">
        <v>33</v>
      </c>
      <c r="G42" s="6">
        <v>-26424</v>
      </c>
      <c r="H42" s="6">
        <v>-356722</v>
      </c>
      <c r="I42" s="7" t="s">
        <v>101</v>
      </c>
      <c r="J42" s="7" t="s">
        <v>89</v>
      </c>
    </row>
    <row r="43" spans="1:10" x14ac:dyDescent="0.25">
      <c r="A43" s="1">
        <v>45382</v>
      </c>
      <c r="B43" s="7" t="s">
        <v>24</v>
      </c>
      <c r="C43" s="7" t="s">
        <v>57</v>
      </c>
      <c r="D43" s="7" t="s">
        <v>85</v>
      </c>
      <c r="E43" s="6">
        <v>-234335</v>
      </c>
      <c r="F43" s="8" t="s">
        <v>33</v>
      </c>
      <c r="G43" s="6">
        <v>-18747</v>
      </c>
      <c r="H43" s="6">
        <v>-253082</v>
      </c>
      <c r="I43" s="7" t="s">
        <v>101</v>
      </c>
      <c r="J43" s="7" t="s">
        <v>89</v>
      </c>
    </row>
    <row r="44" spans="1:10" x14ac:dyDescent="0.25">
      <c r="A44" s="1">
        <v>45382</v>
      </c>
      <c r="B44" s="7" t="s">
        <v>129</v>
      </c>
      <c r="C44" s="7" t="s">
        <v>57</v>
      </c>
      <c r="D44" s="7" t="s">
        <v>159</v>
      </c>
      <c r="E44" s="6">
        <v>-87400</v>
      </c>
      <c r="F44" s="8" t="s">
        <v>33</v>
      </c>
      <c r="G44" s="6">
        <v>-6992</v>
      </c>
      <c r="H44" s="6">
        <v>-94392</v>
      </c>
      <c r="I44" s="7" t="s">
        <v>101</v>
      </c>
      <c r="J44" s="7" t="s">
        <v>89</v>
      </c>
    </row>
    <row r="45" spans="1:10" x14ac:dyDescent="0.25">
      <c r="A45" s="1">
        <v>45382</v>
      </c>
      <c r="B45" s="7" t="s">
        <v>78</v>
      </c>
      <c r="C45" s="7" t="s">
        <v>57</v>
      </c>
      <c r="D45" s="7" t="s">
        <v>1</v>
      </c>
      <c r="E45" s="6">
        <v>-299395</v>
      </c>
      <c r="F45" s="8" t="s">
        <v>33</v>
      </c>
      <c r="G45" s="6">
        <v>-23951</v>
      </c>
      <c r="H45" s="6">
        <v>-323346</v>
      </c>
      <c r="I45" s="7" t="s">
        <v>101</v>
      </c>
      <c r="J45" s="7" t="s">
        <v>89</v>
      </c>
    </row>
    <row r="46" spans="1:10" x14ac:dyDescent="0.25">
      <c r="A46" s="1">
        <v>45383</v>
      </c>
      <c r="B46" s="7" t="s">
        <v>126</v>
      </c>
      <c r="C46" s="7" t="s">
        <v>144</v>
      </c>
      <c r="D46" s="7" t="s">
        <v>67</v>
      </c>
      <c r="E46" s="6">
        <v>1999356</v>
      </c>
      <c r="F46" s="8" t="s">
        <v>33</v>
      </c>
      <c r="G46" s="6">
        <v>159948</v>
      </c>
      <c r="H46" s="6">
        <v>2159304</v>
      </c>
      <c r="I46" s="7" t="s">
        <v>101</v>
      </c>
      <c r="J46" s="7" t="s">
        <v>89</v>
      </c>
    </row>
    <row r="47" spans="1:10" x14ac:dyDescent="0.25">
      <c r="A47" s="1">
        <v>45385</v>
      </c>
      <c r="B47" s="7" t="s">
        <v>114</v>
      </c>
      <c r="C47" s="7" t="s">
        <v>144</v>
      </c>
      <c r="D47" s="7" t="s">
        <v>34</v>
      </c>
      <c r="E47" s="6">
        <v>810367</v>
      </c>
      <c r="F47" s="8" t="s">
        <v>33</v>
      </c>
      <c r="G47" s="6">
        <v>64829</v>
      </c>
      <c r="H47" s="6">
        <v>875196</v>
      </c>
      <c r="I47" s="7" t="s">
        <v>101</v>
      </c>
      <c r="J47" s="7" t="s">
        <v>89</v>
      </c>
    </row>
    <row r="48" spans="1:10" x14ac:dyDescent="0.25">
      <c r="A48" s="1">
        <v>45391</v>
      </c>
      <c r="B48" s="7" t="s">
        <v>60</v>
      </c>
      <c r="C48" s="7" t="s">
        <v>144</v>
      </c>
      <c r="D48" s="7" t="s">
        <v>59</v>
      </c>
      <c r="E48" s="6">
        <v>763366</v>
      </c>
      <c r="F48" s="8" t="s">
        <v>33</v>
      </c>
      <c r="G48" s="6">
        <v>61069</v>
      </c>
      <c r="H48" s="6">
        <v>824435</v>
      </c>
      <c r="I48" s="7" t="s">
        <v>101</v>
      </c>
      <c r="J48" s="7" t="s">
        <v>89</v>
      </c>
    </row>
    <row r="49" spans="1:10" x14ac:dyDescent="0.25">
      <c r="A49" s="1">
        <v>45394</v>
      </c>
      <c r="B49" s="7" t="s">
        <v>166</v>
      </c>
      <c r="C49" s="7" t="s">
        <v>57</v>
      </c>
      <c r="D49" s="7" t="s">
        <v>173</v>
      </c>
      <c r="E49" s="6">
        <v>-316518</v>
      </c>
      <c r="F49" s="8" t="s">
        <v>33</v>
      </c>
      <c r="G49" s="6">
        <v>-25321</v>
      </c>
      <c r="H49" s="6">
        <v>-341839</v>
      </c>
      <c r="I49" s="7" t="s">
        <v>101</v>
      </c>
      <c r="J49" s="7" t="s">
        <v>89</v>
      </c>
    </row>
    <row r="50" spans="1:10" x14ac:dyDescent="0.25">
      <c r="A50" s="1">
        <v>45394</v>
      </c>
      <c r="B50" s="7" t="s">
        <v>27</v>
      </c>
      <c r="C50" s="7" t="s">
        <v>57</v>
      </c>
      <c r="D50" s="7" t="s">
        <v>15</v>
      </c>
      <c r="E50" s="6">
        <v>-143016</v>
      </c>
      <c r="F50" s="8" t="s">
        <v>33</v>
      </c>
      <c r="G50" s="6">
        <v>-11441</v>
      </c>
      <c r="H50" s="6">
        <v>-154457</v>
      </c>
      <c r="I50" s="7" t="s">
        <v>101</v>
      </c>
      <c r="J50" s="7" t="s">
        <v>89</v>
      </c>
    </row>
    <row r="51" spans="1:10" x14ac:dyDescent="0.25">
      <c r="A51" s="1">
        <v>45397</v>
      </c>
      <c r="B51" s="7" t="s">
        <v>133</v>
      </c>
      <c r="C51" s="7" t="s">
        <v>144</v>
      </c>
      <c r="D51" s="7" t="s">
        <v>157</v>
      </c>
      <c r="E51" s="6">
        <v>835277</v>
      </c>
      <c r="F51" s="8" t="s">
        <v>33</v>
      </c>
      <c r="G51" s="6">
        <v>66822</v>
      </c>
      <c r="H51" s="6">
        <v>902099</v>
      </c>
      <c r="I51" s="7" t="s">
        <v>101</v>
      </c>
      <c r="J51" s="7" t="s">
        <v>89</v>
      </c>
    </row>
    <row r="52" spans="1:10" x14ac:dyDescent="0.25">
      <c r="A52" s="1">
        <v>45397</v>
      </c>
      <c r="B52" s="7" t="s">
        <v>82</v>
      </c>
      <c r="C52" s="7" t="s">
        <v>144</v>
      </c>
      <c r="D52" s="7" t="s">
        <v>67</v>
      </c>
      <c r="E52" s="6">
        <v>618248</v>
      </c>
      <c r="F52" s="8" t="s">
        <v>33</v>
      </c>
      <c r="G52" s="6">
        <v>49460</v>
      </c>
      <c r="H52" s="6">
        <v>667708</v>
      </c>
      <c r="I52" s="7" t="s">
        <v>101</v>
      </c>
      <c r="J52" s="7" t="s">
        <v>89</v>
      </c>
    </row>
    <row r="53" spans="1:10" x14ac:dyDescent="0.25">
      <c r="A53" s="1">
        <v>45398</v>
      </c>
      <c r="B53" s="7" t="s">
        <v>165</v>
      </c>
      <c r="C53" s="7" t="s">
        <v>144</v>
      </c>
      <c r="D53" s="7" t="s">
        <v>141</v>
      </c>
      <c r="E53" s="6">
        <v>588431</v>
      </c>
      <c r="F53" s="8" t="s">
        <v>33</v>
      </c>
      <c r="G53" s="6">
        <v>47074</v>
      </c>
      <c r="H53" s="6">
        <v>635505</v>
      </c>
      <c r="I53" s="7" t="s">
        <v>101</v>
      </c>
      <c r="J53" s="7" t="s">
        <v>89</v>
      </c>
    </row>
    <row r="54" spans="1:10" x14ac:dyDescent="0.25">
      <c r="A54" s="1">
        <v>45399</v>
      </c>
      <c r="B54" s="7" t="s">
        <v>36</v>
      </c>
      <c r="C54" s="7" t="s">
        <v>144</v>
      </c>
      <c r="D54" s="7" t="s">
        <v>59</v>
      </c>
      <c r="E54" s="6">
        <v>471995</v>
      </c>
      <c r="F54" s="8" t="s">
        <v>33</v>
      </c>
      <c r="G54" s="6">
        <v>37760</v>
      </c>
      <c r="H54" s="6">
        <v>509755</v>
      </c>
      <c r="I54" s="7" t="s">
        <v>101</v>
      </c>
      <c r="J54" s="7" t="s">
        <v>89</v>
      </c>
    </row>
    <row r="55" spans="1:10" x14ac:dyDescent="0.25">
      <c r="A55" s="1">
        <v>45399</v>
      </c>
      <c r="B55" s="7" t="s">
        <v>117</v>
      </c>
      <c r="C55" s="7" t="s">
        <v>144</v>
      </c>
      <c r="D55" s="7" t="s">
        <v>59</v>
      </c>
      <c r="E55" s="6">
        <v>494148</v>
      </c>
      <c r="F55" s="8" t="s">
        <v>33</v>
      </c>
      <c r="G55" s="6">
        <v>39532</v>
      </c>
      <c r="H55" s="6">
        <v>533680</v>
      </c>
      <c r="I55" s="7" t="s">
        <v>101</v>
      </c>
      <c r="J55" s="7" t="s">
        <v>89</v>
      </c>
    </row>
    <row r="56" spans="1:10" x14ac:dyDescent="0.25">
      <c r="A56" s="1">
        <v>45402</v>
      </c>
      <c r="B56" s="7" t="s">
        <v>65</v>
      </c>
      <c r="C56" s="7" t="s">
        <v>57</v>
      </c>
      <c r="D56" s="7" t="s">
        <v>48</v>
      </c>
      <c r="E56" s="6">
        <v>-258972</v>
      </c>
      <c r="F56" s="8" t="s">
        <v>33</v>
      </c>
      <c r="G56" s="6">
        <v>-20718</v>
      </c>
      <c r="H56" s="6">
        <v>-279690</v>
      </c>
      <c r="I56" s="7" t="s">
        <v>101</v>
      </c>
      <c r="J56" s="7" t="s">
        <v>89</v>
      </c>
    </row>
    <row r="57" spans="1:10" x14ac:dyDescent="0.25">
      <c r="A57" s="1">
        <v>45402</v>
      </c>
      <c r="B57" s="7" t="s">
        <v>102</v>
      </c>
      <c r="C57" s="7" t="s">
        <v>57</v>
      </c>
      <c r="D57" s="7" t="s">
        <v>115</v>
      </c>
      <c r="E57" s="6">
        <v>-633036</v>
      </c>
      <c r="F57" s="8" t="s">
        <v>33</v>
      </c>
      <c r="G57" s="6">
        <v>-50643</v>
      </c>
      <c r="H57" s="6">
        <v>-683679</v>
      </c>
      <c r="I57" s="7" t="s">
        <v>101</v>
      </c>
      <c r="J57" s="7" t="s">
        <v>89</v>
      </c>
    </row>
    <row r="58" spans="1:10" x14ac:dyDescent="0.25">
      <c r="A58" s="1">
        <v>45402</v>
      </c>
      <c r="B58" s="7" t="s">
        <v>139</v>
      </c>
      <c r="C58" s="7" t="s">
        <v>57</v>
      </c>
      <c r="D58" s="7" t="s">
        <v>37</v>
      </c>
      <c r="E58" s="6">
        <v>-422024</v>
      </c>
      <c r="F58" s="8" t="s">
        <v>33</v>
      </c>
      <c r="G58" s="6">
        <v>-33762</v>
      </c>
      <c r="H58" s="6">
        <v>-455786</v>
      </c>
      <c r="I58" s="7" t="s">
        <v>101</v>
      </c>
      <c r="J58" s="7" t="s">
        <v>89</v>
      </c>
    </row>
    <row r="59" spans="1:10" x14ac:dyDescent="0.25">
      <c r="A59" s="1">
        <v>45402</v>
      </c>
      <c r="B59" s="7" t="s">
        <v>145</v>
      </c>
      <c r="C59" s="7" t="s">
        <v>57</v>
      </c>
      <c r="D59" s="7" t="s">
        <v>44</v>
      </c>
      <c r="E59" s="6">
        <v>-193780</v>
      </c>
      <c r="F59" s="8" t="s">
        <v>33</v>
      </c>
      <c r="G59" s="6">
        <v>-15502</v>
      </c>
      <c r="H59" s="6">
        <v>-209282</v>
      </c>
      <c r="I59" s="7" t="s">
        <v>101</v>
      </c>
      <c r="J59" s="7" t="s">
        <v>89</v>
      </c>
    </row>
    <row r="60" spans="1:10" x14ac:dyDescent="0.25">
      <c r="A60" s="1">
        <v>45405</v>
      </c>
      <c r="B60" s="7" t="s">
        <v>94</v>
      </c>
      <c r="C60" s="7" t="s">
        <v>144</v>
      </c>
      <c r="D60" s="7" t="s">
        <v>67</v>
      </c>
      <c r="E60" s="6">
        <v>2085719</v>
      </c>
      <c r="F60" s="8" t="s">
        <v>33</v>
      </c>
      <c r="G60" s="6">
        <v>166858</v>
      </c>
      <c r="H60" s="6">
        <v>2252577</v>
      </c>
      <c r="I60" s="7" t="s">
        <v>101</v>
      </c>
      <c r="J60" s="7" t="s">
        <v>89</v>
      </c>
    </row>
    <row r="61" spans="1:10" x14ac:dyDescent="0.25">
      <c r="A61" s="1">
        <v>45405</v>
      </c>
      <c r="B61" s="7" t="s">
        <v>151</v>
      </c>
      <c r="C61" s="7" t="s">
        <v>144</v>
      </c>
      <c r="D61" s="7" t="s">
        <v>59</v>
      </c>
      <c r="E61" s="6">
        <v>581160</v>
      </c>
      <c r="F61" s="8" t="s">
        <v>33</v>
      </c>
      <c r="G61" s="6">
        <v>46493</v>
      </c>
      <c r="H61" s="6">
        <v>627653</v>
      </c>
      <c r="I61" s="7" t="s">
        <v>101</v>
      </c>
      <c r="J61" s="7" t="s">
        <v>89</v>
      </c>
    </row>
    <row r="62" spans="1:10" x14ac:dyDescent="0.25">
      <c r="A62" s="1">
        <v>45407</v>
      </c>
      <c r="B62" s="7" t="s">
        <v>91</v>
      </c>
      <c r="C62" s="7" t="s">
        <v>144</v>
      </c>
      <c r="D62" s="7" t="s">
        <v>34</v>
      </c>
      <c r="E62" s="6">
        <v>994171</v>
      </c>
      <c r="F62" s="8" t="s">
        <v>33</v>
      </c>
      <c r="G62" s="6">
        <v>79534</v>
      </c>
      <c r="H62" s="6">
        <v>1073705</v>
      </c>
      <c r="I62" s="7" t="s">
        <v>101</v>
      </c>
      <c r="J62" s="7" t="s">
        <v>89</v>
      </c>
    </row>
    <row r="63" spans="1:10" x14ac:dyDescent="0.25">
      <c r="A63" s="1">
        <v>45412</v>
      </c>
      <c r="B63" s="7" t="s">
        <v>148</v>
      </c>
      <c r="C63" s="7" t="s">
        <v>57</v>
      </c>
      <c r="D63" s="7" t="s">
        <v>142</v>
      </c>
      <c r="E63" s="6">
        <v>-153935</v>
      </c>
      <c r="F63" s="8" t="s">
        <v>33</v>
      </c>
      <c r="G63" s="6">
        <v>-12315</v>
      </c>
      <c r="H63" s="6">
        <v>-166250</v>
      </c>
      <c r="I63" s="7" t="s">
        <v>101</v>
      </c>
      <c r="J63" s="7" t="s">
        <v>89</v>
      </c>
    </row>
    <row r="64" spans="1:10" x14ac:dyDescent="0.25">
      <c r="A64" s="1">
        <v>45414</v>
      </c>
      <c r="B64" s="7" t="s">
        <v>18</v>
      </c>
      <c r="C64" s="7" t="s">
        <v>144</v>
      </c>
      <c r="D64" s="7" t="s">
        <v>34</v>
      </c>
      <c r="E64" s="6">
        <v>1152075</v>
      </c>
      <c r="F64" s="8" t="s">
        <v>33</v>
      </c>
      <c r="G64" s="6">
        <v>92166</v>
      </c>
      <c r="H64" s="6">
        <v>1244241</v>
      </c>
      <c r="I64" s="7" t="s">
        <v>101</v>
      </c>
      <c r="J64" s="7" t="s">
        <v>89</v>
      </c>
    </row>
    <row r="65" spans="1:10" x14ac:dyDescent="0.25">
      <c r="A65" s="1">
        <v>45414</v>
      </c>
      <c r="B65" s="7" t="s">
        <v>171</v>
      </c>
      <c r="C65" s="7" t="s">
        <v>144</v>
      </c>
      <c r="D65" s="7" t="s">
        <v>59</v>
      </c>
      <c r="E65" s="6">
        <v>656914</v>
      </c>
      <c r="F65" s="8" t="s">
        <v>33</v>
      </c>
      <c r="G65" s="6">
        <v>52553</v>
      </c>
      <c r="H65" s="6">
        <v>709467</v>
      </c>
      <c r="I65" s="7" t="s">
        <v>101</v>
      </c>
      <c r="J65" s="7" t="s">
        <v>89</v>
      </c>
    </row>
    <row r="66" spans="1:10" x14ac:dyDescent="0.25">
      <c r="A66" s="1">
        <v>45418</v>
      </c>
      <c r="B66" s="7" t="s">
        <v>107</v>
      </c>
      <c r="C66" s="7" t="s">
        <v>144</v>
      </c>
      <c r="D66" s="7" t="s">
        <v>59</v>
      </c>
      <c r="E66" s="6">
        <v>1062240</v>
      </c>
      <c r="F66" s="8" t="s">
        <v>33</v>
      </c>
      <c r="G66" s="6">
        <v>84979</v>
      </c>
      <c r="H66" s="6">
        <v>1147219</v>
      </c>
      <c r="I66" s="7" t="s">
        <v>101</v>
      </c>
      <c r="J66" s="7" t="s">
        <v>89</v>
      </c>
    </row>
    <row r="67" spans="1:10" x14ac:dyDescent="0.25">
      <c r="A67" s="1">
        <v>45419</v>
      </c>
      <c r="B67" s="7" t="s">
        <v>53</v>
      </c>
      <c r="C67" s="7" t="s">
        <v>144</v>
      </c>
      <c r="D67" s="7" t="s">
        <v>34</v>
      </c>
      <c r="E67" s="6">
        <v>1422782</v>
      </c>
      <c r="F67" s="8" t="s">
        <v>33</v>
      </c>
      <c r="G67" s="6">
        <v>113823</v>
      </c>
      <c r="H67" s="6">
        <v>1536605</v>
      </c>
      <c r="I67" s="7" t="s">
        <v>101</v>
      </c>
      <c r="J67" s="7" t="s">
        <v>89</v>
      </c>
    </row>
    <row r="68" spans="1:10" x14ac:dyDescent="0.25">
      <c r="A68" s="1">
        <v>45421</v>
      </c>
      <c r="B68" s="7" t="s">
        <v>124</v>
      </c>
      <c r="C68" s="7" t="s">
        <v>57</v>
      </c>
      <c r="D68" s="7" t="s">
        <v>77</v>
      </c>
      <c r="E68" s="6">
        <v>-377596</v>
      </c>
      <c r="F68" s="8" t="s">
        <v>33</v>
      </c>
      <c r="G68" s="6">
        <v>-30208</v>
      </c>
      <c r="H68" s="6">
        <v>-407804</v>
      </c>
      <c r="I68" s="7" t="s">
        <v>101</v>
      </c>
      <c r="J68" s="7" t="s">
        <v>89</v>
      </c>
    </row>
    <row r="69" spans="1:10" x14ac:dyDescent="0.25">
      <c r="A69" s="1">
        <v>45421</v>
      </c>
      <c r="B69" s="7" t="s">
        <v>175</v>
      </c>
      <c r="C69" s="7" t="s">
        <v>57</v>
      </c>
      <c r="D69" s="7" t="s">
        <v>19</v>
      </c>
      <c r="E69" s="6">
        <v>-52815</v>
      </c>
      <c r="F69" s="8" t="s">
        <v>33</v>
      </c>
      <c r="G69" s="6">
        <v>-4225</v>
      </c>
      <c r="H69" s="6">
        <v>-57040</v>
      </c>
      <c r="I69" s="7" t="s">
        <v>101</v>
      </c>
      <c r="J69" s="7" t="s">
        <v>89</v>
      </c>
    </row>
    <row r="70" spans="1:10" x14ac:dyDescent="0.25">
      <c r="A70" s="1">
        <v>45421</v>
      </c>
      <c r="B70" s="7" t="s">
        <v>95</v>
      </c>
      <c r="C70" s="7" t="s">
        <v>57</v>
      </c>
      <c r="D70" s="7" t="s">
        <v>50</v>
      </c>
      <c r="E70" s="6">
        <v>-52815</v>
      </c>
      <c r="F70" s="8" t="s">
        <v>33</v>
      </c>
      <c r="G70" s="6">
        <v>-4225</v>
      </c>
      <c r="H70" s="6">
        <v>-57040</v>
      </c>
      <c r="I70" s="7" t="s">
        <v>101</v>
      </c>
      <c r="J70" s="7" t="s">
        <v>89</v>
      </c>
    </row>
    <row r="71" spans="1:10" x14ac:dyDescent="0.25">
      <c r="A71" s="1">
        <v>45421</v>
      </c>
      <c r="B71" s="7" t="s">
        <v>143</v>
      </c>
      <c r="C71" s="7" t="s">
        <v>57</v>
      </c>
      <c r="D71" s="7" t="s">
        <v>3</v>
      </c>
      <c r="E71" s="6">
        <v>-283197</v>
      </c>
      <c r="F71" s="8" t="s">
        <v>33</v>
      </c>
      <c r="G71" s="6">
        <v>-22657</v>
      </c>
      <c r="H71" s="6">
        <v>-305854</v>
      </c>
      <c r="I71" s="7" t="s">
        <v>101</v>
      </c>
      <c r="J71" s="7" t="s">
        <v>89</v>
      </c>
    </row>
    <row r="72" spans="1:10" x14ac:dyDescent="0.25">
      <c r="A72" s="1">
        <v>45421</v>
      </c>
      <c r="B72" s="7" t="s">
        <v>51</v>
      </c>
      <c r="C72" s="7" t="s">
        <v>57</v>
      </c>
      <c r="D72" s="7" t="s">
        <v>61</v>
      </c>
      <c r="E72" s="6">
        <v>-178741</v>
      </c>
      <c r="F72" s="8" t="s">
        <v>33</v>
      </c>
      <c r="G72" s="6">
        <v>-14300</v>
      </c>
      <c r="H72" s="6">
        <v>-193041</v>
      </c>
      <c r="I72" s="7" t="s">
        <v>101</v>
      </c>
      <c r="J72" s="7" t="s">
        <v>89</v>
      </c>
    </row>
    <row r="73" spans="1:10" x14ac:dyDescent="0.25">
      <c r="A73" s="1">
        <v>45421</v>
      </c>
      <c r="B73" s="7" t="s">
        <v>22</v>
      </c>
      <c r="C73" s="7" t="s">
        <v>57</v>
      </c>
      <c r="D73" s="7" t="s">
        <v>76</v>
      </c>
      <c r="E73" s="6">
        <v>-70538</v>
      </c>
      <c r="F73" s="8" t="s">
        <v>33</v>
      </c>
      <c r="G73" s="6">
        <v>-5643</v>
      </c>
      <c r="H73" s="6">
        <v>-76181</v>
      </c>
      <c r="I73" s="7" t="s">
        <v>101</v>
      </c>
      <c r="J73" s="7" t="s">
        <v>89</v>
      </c>
    </row>
    <row r="74" spans="1:10" x14ac:dyDescent="0.25">
      <c r="A74" s="1">
        <v>45429</v>
      </c>
      <c r="B74" s="7" t="s">
        <v>138</v>
      </c>
      <c r="C74" s="7" t="s">
        <v>57</v>
      </c>
      <c r="D74" s="7" t="s">
        <v>88</v>
      </c>
      <c r="E74" s="6">
        <v>-236606</v>
      </c>
      <c r="F74" s="8" t="s">
        <v>33</v>
      </c>
      <c r="G74" s="6">
        <v>-18928</v>
      </c>
      <c r="H74" s="6">
        <v>-255534</v>
      </c>
      <c r="I74" s="7" t="s">
        <v>101</v>
      </c>
      <c r="J74" s="7" t="s">
        <v>89</v>
      </c>
    </row>
    <row r="75" spans="1:10" x14ac:dyDescent="0.25">
      <c r="A75" s="1">
        <v>45432</v>
      </c>
      <c r="B75" s="7" t="s">
        <v>52</v>
      </c>
      <c r="C75" s="7" t="s">
        <v>144</v>
      </c>
      <c r="D75" s="7" t="s">
        <v>34</v>
      </c>
      <c r="E75" s="6">
        <v>710708</v>
      </c>
      <c r="F75" s="8" t="s">
        <v>33</v>
      </c>
      <c r="G75" s="6">
        <v>56857</v>
      </c>
      <c r="H75" s="6">
        <v>767565</v>
      </c>
      <c r="I75" s="7" t="s">
        <v>101</v>
      </c>
      <c r="J75" s="7" t="s">
        <v>89</v>
      </c>
    </row>
    <row r="76" spans="1:10" x14ac:dyDescent="0.25">
      <c r="A76" s="1">
        <v>45432</v>
      </c>
      <c r="B76" s="7" t="s">
        <v>69</v>
      </c>
      <c r="C76" s="7" t="s">
        <v>144</v>
      </c>
      <c r="D76" s="7" t="s">
        <v>59</v>
      </c>
      <c r="E76" s="6">
        <v>1727550</v>
      </c>
      <c r="F76" s="8" t="s">
        <v>33</v>
      </c>
      <c r="G76" s="6">
        <v>138204</v>
      </c>
      <c r="H76" s="6">
        <v>1865754</v>
      </c>
      <c r="I76" s="7" t="s">
        <v>101</v>
      </c>
      <c r="J76" s="7" t="s">
        <v>89</v>
      </c>
    </row>
    <row r="77" spans="1:10" x14ac:dyDescent="0.25">
      <c r="A77" s="1">
        <v>45433</v>
      </c>
      <c r="B77" s="7" t="s">
        <v>164</v>
      </c>
      <c r="C77" s="7" t="s">
        <v>144</v>
      </c>
      <c r="D77" s="7" t="s">
        <v>130</v>
      </c>
      <c r="E77" s="6">
        <v>1519898</v>
      </c>
      <c r="F77" s="8" t="s">
        <v>33</v>
      </c>
      <c r="G77" s="6">
        <v>121592</v>
      </c>
      <c r="H77" s="6">
        <v>1641490</v>
      </c>
      <c r="I77" s="7" t="s">
        <v>101</v>
      </c>
      <c r="J77" s="7" t="s">
        <v>89</v>
      </c>
    </row>
    <row r="78" spans="1:10" x14ac:dyDescent="0.25">
      <c r="A78" s="1">
        <v>45435</v>
      </c>
      <c r="B78" s="7" t="s">
        <v>17</v>
      </c>
      <c r="C78" s="7" t="s">
        <v>144</v>
      </c>
      <c r="D78" s="7" t="s">
        <v>141</v>
      </c>
      <c r="E78" s="6">
        <v>947766</v>
      </c>
      <c r="F78" s="8" t="s">
        <v>33</v>
      </c>
      <c r="G78" s="6">
        <v>75821</v>
      </c>
      <c r="H78" s="6">
        <v>1023587</v>
      </c>
      <c r="I78" s="7" t="s">
        <v>101</v>
      </c>
      <c r="J78" s="7" t="s">
        <v>89</v>
      </c>
    </row>
    <row r="79" spans="1:10" x14ac:dyDescent="0.25">
      <c r="A79" s="1">
        <v>45437</v>
      </c>
      <c r="B79" s="7" t="s">
        <v>109</v>
      </c>
      <c r="C79" s="7" t="s">
        <v>57</v>
      </c>
      <c r="D79" s="7" t="s">
        <v>128</v>
      </c>
      <c r="E79" s="6">
        <v>-259336</v>
      </c>
      <c r="F79" s="8" t="s">
        <v>33</v>
      </c>
      <c r="G79" s="6">
        <v>-20747</v>
      </c>
      <c r="H79" s="6">
        <v>-280083</v>
      </c>
      <c r="I79" s="7" t="s">
        <v>101</v>
      </c>
      <c r="J79" s="7" t="s">
        <v>89</v>
      </c>
    </row>
    <row r="80" spans="1:10" x14ac:dyDescent="0.25">
      <c r="A80" s="1">
        <v>45439</v>
      </c>
      <c r="B80" s="7" t="s">
        <v>16</v>
      </c>
      <c r="C80" s="7" t="s">
        <v>144</v>
      </c>
      <c r="D80" s="7" t="s">
        <v>66</v>
      </c>
      <c r="E80" s="6">
        <v>966774</v>
      </c>
      <c r="F80" s="8" t="s">
        <v>33</v>
      </c>
      <c r="G80" s="6">
        <v>77342</v>
      </c>
      <c r="H80" s="6">
        <v>1044116</v>
      </c>
      <c r="I80" s="7" t="s">
        <v>101</v>
      </c>
      <c r="J80" s="7" t="s">
        <v>89</v>
      </c>
    </row>
    <row r="81" spans="1:10" x14ac:dyDescent="0.25">
      <c r="A81" s="1">
        <v>45444</v>
      </c>
      <c r="B81" s="7" t="s">
        <v>149</v>
      </c>
      <c r="C81" s="7" t="s">
        <v>144</v>
      </c>
      <c r="D81" s="7" t="s">
        <v>34</v>
      </c>
      <c r="E81" s="6">
        <v>1318846</v>
      </c>
      <c r="F81" s="8" t="s">
        <v>33</v>
      </c>
      <c r="G81" s="6">
        <v>105508</v>
      </c>
      <c r="H81" s="6">
        <v>1424354</v>
      </c>
      <c r="I81" s="7" t="s">
        <v>101</v>
      </c>
      <c r="J81" s="7" t="s">
        <v>89</v>
      </c>
    </row>
    <row r="82" spans="1:10" x14ac:dyDescent="0.25">
      <c r="A82" s="1">
        <v>45447</v>
      </c>
      <c r="B82" s="7" t="s">
        <v>25</v>
      </c>
      <c r="C82" s="7" t="s">
        <v>144</v>
      </c>
      <c r="D82" s="7" t="s">
        <v>59</v>
      </c>
      <c r="E82" s="6">
        <v>632505</v>
      </c>
      <c r="F82" s="8" t="s">
        <v>33</v>
      </c>
      <c r="G82" s="6">
        <v>50600</v>
      </c>
      <c r="H82" s="6">
        <v>683105</v>
      </c>
      <c r="I82" s="7" t="s">
        <v>101</v>
      </c>
      <c r="J82" s="7" t="s">
        <v>89</v>
      </c>
    </row>
    <row r="83" spans="1:10" x14ac:dyDescent="0.25">
      <c r="A83" s="1">
        <v>45448</v>
      </c>
      <c r="B83" s="7" t="s">
        <v>162</v>
      </c>
      <c r="C83" s="7" t="s">
        <v>57</v>
      </c>
      <c r="D83" s="7" t="s">
        <v>112</v>
      </c>
      <c r="E83" s="6">
        <v>-263827</v>
      </c>
      <c r="F83" s="8" t="s">
        <v>33</v>
      </c>
      <c r="G83" s="6">
        <v>-21106</v>
      </c>
      <c r="H83" s="6">
        <v>-284933</v>
      </c>
      <c r="I83" s="7" t="s">
        <v>101</v>
      </c>
      <c r="J83" s="7" t="s">
        <v>89</v>
      </c>
    </row>
    <row r="84" spans="1:10" x14ac:dyDescent="0.25">
      <c r="A84" s="1">
        <v>45448</v>
      </c>
      <c r="B84" s="7" t="s">
        <v>28</v>
      </c>
      <c r="C84" s="7" t="s">
        <v>57</v>
      </c>
      <c r="D84" s="7" t="s">
        <v>121</v>
      </c>
      <c r="E84" s="6">
        <v>-95344</v>
      </c>
      <c r="F84" s="8" t="s">
        <v>33</v>
      </c>
      <c r="G84" s="6">
        <v>-7628</v>
      </c>
      <c r="H84" s="6">
        <v>-102972</v>
      </c>
      <c r="I84" s="7" t="s">
        <v>101</v>
      </c>
      <c r="J84" s="7" t="s">
        <v>89</v>
      </c>
    </row>
    <row r="85" spans="1:10" x14ac:dyDescent="0.25">
      <c r="A85" s="1">
        <v>45448</v>
      </c>
      <c r="B85" s="7" t="s">
        <v>110</v>
      </c>
      <c r="C85" s="7" t="s">
        <v>57</v>
      </c>
      <c r="D85" s="7" t="s">
        <v>127</v>
      </c>
      <c r="E85" s="6">
        <v>-211010</v>
      </c>
      <c r="F85" s="8" t="s">
        <v>33</v>
      </c>
      <c r="G85" s="6">
        <v>-16881</v>
      </c>
      <c r="H85" s="6">
        <v>-227891</v>
      </c>
      <c r="I85" s="7" t="s">
        <v>101</v>
      </c>
      <c r="J85" s="7" t="s">
        <v>89</v>
      </c>
    </row>
    <row r="86" spans="1:10" x14ac:dyDescent="0.25">
      <c r="A86" s="1">
        <v>45451</v>
      </c>
      <c r="B86" s="7" t="s">
        <v>105</v>
      </c>
      <c r="C86" s="7" t="s">
        <v>144</v>
      </c>
      <c r="D86" s="7" t="s">
        <v>67</v>
      </c>
      <c r="E86" s="6">
        <v>1225120</v>
      </c>
      <c r="F86" s="8" t="s">
        <v>33</v>
      </c>
      <c r="G86" s="6">
        <v>98010</v>
      </c>
      <c r="H86" s="6">
        <v>1323130</v>
      </c>
      <c r="I86" s="7" t="s">
        <v>101</v>
      </c>
      <c r="J86" s="7" t="s">
        <v>89</v>
      </c>
    </row>
    <row r="87" spans="1:10" x14ac:dyDescent="0.25">
      <c r="A87" s="1">
        <v>45453</v>
      </c>
      <c r="B87" s="7" t="s">
        <v>81</v>
      </c>
      <c r="C87" s="7" t="s">
        <v>144</v>
      </c>
      <c r="D87" s="7" t="s">
        <v>34</v>
      </c>
      <c r="E87" s="6">
        <v>1422420</v>
      </c>
      <c r="F87" s="8" t="s">
        <v>33</v>
      </c>
      <c r="G87" s="6">
        <v>113794</v>
      </c>
      <c r="H87" s="6">
        <v>1536214</v>
      </c>
      <c r="I87" s="7" t="s">
        <v>101</v>
      </c>
      <c r="J87" s="7" t="s">
        <v>89</v>
      </c>
    </row>
    <row r="88" spans="1:10" x14ac:dyDescent="0.25">
      <c r="A88" s="1">
        <v>45453</v>
      </c>
      <c r="B88" s="7" t="s">
        <v>140</v>
      </c>
      <c r="C88" s="7" t="s">
        <v>144</v>
      </c>
      <c r="D88" s="7" t="s">
        <v>59</v>
      </c>
      <c r="E88" s="6">
        <v>736802</v>
      </c>
      <c r="F88" s="8" t="s">
        <v>33</v>
      </c>
      <c r="G88" s="6">
        <v>58944</v>
      </c>
      <c r="H88" s="6">
        <v>795746</v>
      </c>
      <c r="I88" s="7" t="s">
        <v>101</v>
      </c>
      <c r="J88" s="7" t="s">
        <v>89</v>
      </c>
    </row>
    <row r="89" spans="1:10" x14ac:dyDescent="0.25">
      <c r="A89" s="1">
        <v>45455</v>
      </c>
      <c r="B89" s="7" t="s">
        <v>137</v>
      </c>
      <c r="C89" s="7" t="s">
        <v>57</v>
      </c>
      <c r="D89" s="7" t="s">
        <v>43</v>
      </c>
      <c r="E89" s="6">
        <v>-369333</v>
      </c>
      <c r="F89" s="8" t="s">
        <v>33</v>
      </c>
      <c r="G89" s="6">
        <v>-29546</v>
      </c>
      <c r="H89" s="6">
        <v>-398879</v>
      </c>
      <c r="I89" s="7" t="s">
        <v>101</v>
      </c>
      <c r="J89" s="7" t="s">
        <v>89</v>
      </c>
    </row>
    <row r="90" spans="1:10" x14ac:dyDescent="0.25">
      <c r="A90" s="1">
        <v>45455</v>
      </c>
      <c r="B90" s="7" t="s">
        <v>2</v>
      </c>
      <c r="C90" s="7" t="s">
        <v>144</v>
      </c>
      <c r="D90" s="7" t="s">
        <v>59</v>
      </c>
      <c r="E90" s="6">
        <v>139518</v>
      </c>
      <c r="F90" s="8" t="s">
        <v>33</v>
      </c>
      <c r="G90" s="6">
        <v>11161</v>
      </c>
      <c r="H90" s="6">
        <v>150679</v>
      </c>
      <c r="I90" s="7" t="s">
        <v>101</v>
      </c>
      <c r="J90" s="7" t="s">
        <v>89</v>
      </c>
    </row>
    <row r="91" spans="1:10" x14ac:dyDescent="0.25">
      <c r="A91" s="1">
        <v>45460</v>
      </c>
      <c r="B91" s="7" t="s">
        <v>8</v>
      </c>
      <c r="C91" s="7" t="s">
        <v>57</v>
      </c>
      <c r="D91" s="7" t="s">
        <v>135</v>
      </c>
      <c r="E91" s="6">
        <v>-259336</v>
      </c>
      <c r="F91" s="8" t="s">
        <v>33</v>
      </c>
      <c r="G91" s="6">
        <v>-20747</v>
      </c>
      <c r="H91" s="6">
        <v>-280083</v>
      </c>
      <c r="I91" s="7" t="s">
        <v>101</v>
      </c>
      <c r="J91" s="7" t="s">
        <v>89</v>
      </c>
    </row>
    <row r="92" spans="1:10" x14ac:dyDescent="0.25">
      <c r="A92" s="1">
        <v>45460</v>
      </c>
      <c r="B92" s="7" t="s">
        <v>21</v>
      </c>
      <c r="C92" s="7" t="s">
        <v>144</v>
      </c>
      <c r="D92" s="7" t="s">
        <v>59</v>
      </c>
      <c r="E92" s="6">
        <v>352690</v>
      </c>
      <c r="F92" s="8" t="s">
        <v>33</v>
      </c>
      <c r="G92" s="6">
        <v>28215</v>
      </c>
      <c r="H92" s="6">
        <v>380905</v>
      </c>
      <c r="I92" s="7" t="s">
        <v>101</v>
      </c>
      <c r="J92" s="7" t="s">
        <v>89</v>
      </c>
    </row>
    <row r="93" spans="1:10" x14ac:dyDescent="0.25">
      <c r="A93" s="1">
        <v>45463</v>
      </c>
      <c r="B93" s="7" t="s">
        <v>46</v>
      </c>
      <c r="C93" s="7" t="s">
        <v>57</v>
      </c>
      <c r="D93" s="7" t="s">
        <v>26</v>
      </c>
      <c r="E93" s="6">
        <v>-316518</v>
      </c>
      <c r="F93" s="8" t="s">
        <v>33</v>
      </c>
      <c r="G93" s="6">
        <v>-25321</v>
      </c>
      <c r="H93" s="6">
        <v>-341839</v>
      </c>
      <c r="I93" s="7" t="s">
        <v>101</v>
      </c>
      <c r="J93" s="7" t="s">
        <v>89</v>
      </c>
    </row>
    <row r="94" spans="1:10" x14ac:dyDescent="0.25">
      <c r="A94" s="1">
        <v>45463</v>
      </c>
      <c r="B94" s="7" t="s">
        <v>125</v>
      </c>
      <c r="C94" s="7" t="s">
        <v>57</v>
      </c>
      <c r="D94" s="7" t="s">
        <v>161</v>
      </c>
      <c r="E94" s="6">
        <v>-47672</v>
      </c>
      <c r="F94" s="8" t="s">
        <v>33</v>
      </c>
      <c r="G94" s="6">
        <v>-3814</v>
      </c>
      <c r="H94" s="6">
        <v>-51486</v>
      </c>
      <c r="I94" s="7" t="s">
        <v>101</v>
      </c>
      <c r="J94" s="7" t="s">
        <v>89</v>
      </c>
    </row>
    <row r="95" spans="1:10" x14ac:dyDescent="0.25">
      <c r="A95" s="1">
        <v>45463</v>
      </c>
      <c r="B95" s="7" t="s">
        <v>153</v>
      </c>
      <c r="C95" s="7" t="s">
        <v>57</v>
      </c>
      <c r="D95" s="7" t="s">
        <v>93</v>
      </c>
      <c r="E95" s="6">
        <v>-141076</v>
      </c>
      <c r="F95" s="8" t="s">
        <v>33</v>
      </c>
      <c r="G95" s="6">
        <v>-11286</v>
      </c>
      <c r="H95" s="6">
        <v>-152362</v>
      </c>
      <c r="I95" s="7" t="s">
        <v>101</v>
      </c>
      <c r="J95" s="7" t="s">
        <v>89</v>
      </c>
    </row>
    <row r="96" spans="1:10" x14ac:dyDescent="0.25">
      <c r="A96" s="1">
        <v>45463</v>
      </c>
      <c r="B96" s="7" t="s">
        <v>118</v>
      </c>
      <c r="C96" s="7" t="s">
        <v>57</v>
      </c>
      <c r="D96" s="7" t="s">
        <v>32</v>
      </c>
      <c r="E96" s="6">
        <v>-243503</v>
      </c>
      <c r="F96" s="8" t="s">
        <v>33</v>
      </c>
      <c r="G96" s="6">
        <v>-19480</v>
      </c>
      <c r="H96" s="6">
        <v>-262983</v>
      </c>
      <c r="I96" s="7" t="s">
        <v>101</v>
      </c>
      <c r="J96" s="7" t="s">
        <v>89</v>
      </c>
    </row>
    <row r="97" spans="1:10" x14ac:dyDescent="0.25">
      <c r="A97" s="1">
        <v>45467</v>
      </c>
      <c r="B97" s="7" t="s">
        <v>55</v>
      </c>
      <c r="C97" s="7" t="s">
        <v>144</v>
      </c>
      <c r="D97" s="7" t="s">
        <v>130</v>
      </c>
      <c r="E97" s="6">
        <v>700448</v>
      </c>
      <c r="F97" s="8" t="s">
        <v>33</v>
      </c>
      <c r="G97" s="6">
        <v>56036</v>
      </c>
      <c r="H97" s="6">
        <v>756484</v>
      </c>
      <c r="I97" s="7" t="s">
        <v>101</v>
      </c>
      <c r="J97" s="7" t="s">
        <v>89</v>
      </c>
    </row>
    <row r="98" spans="1:10" x14ac:dyDescent="0.25">
      <c r="A98" s="1">
        <v>45467</v>
      </c>
      <c r="B98" s="7" t="s">
        <v>174</v>
      </c>
      <c r="C98" s="7" t="s">
        <v>144</v>
      </c>
      <c r="D98" s="7" t="s">
        <v>59</v>
      </c>
      <c r="E98" s="6">
        <v>348795</v>
      </c>
      <c r="F98" s="8" t="s">
        <v>33</v>
      </c>
      <c r="G98" s="6">
        <v>27904</v>
      </c>
      <c r="H98" s="6">
        <v>376699</v>
      </c>
      <c r="I98" s="7" t="s">
        <v>101</v>
      </c>
      <c r="J98" s="7" t="s">
        <v>89</v>
      </c>
    </row>
    <row r="99" spans="1:10" x14ac:dyDescent="0.25">
      <c r="A99" s="1">
        <v>45468</v>
      </c>
      <c r="B99" s="7" t="s">
        <v>72</v>
      </c>
      <c r="C99" s="7" t="s">
        <v>57</v>
      </c>
      <c r="D99" s="7" t="s">
        <v>159</v>
      </c>
      <c r="E99" s="6">
        <v>-195831</v>
      </c>
      <c r="F99" s="8" t="s">
        <v>33</v>
      </c>
      <c r="G99" s="6">
        <v>-15666</v>
      </c>
      <c r="H99" s="6">
        <v>-211497</v>
      </c>
      <c r="I99" s="7" t="s">
        <v>101</v>
      </c>
      <c r="J99" s="7" t="s">
        <v>89</v>
      </c>
    </row>
    <row r="100" spans="1:10" x14ac:dyDescent="0.25">
      <c r="A100" s="1">
        <v>45468</v>
      </c>
      <c r="B100" s="7" t="s">
        <v>86</v>
      </c>
      <c r="C100" s="7" t="s">
        <v>144</v>
      </c>
      <c r="D100" s="7" t="s">
        <v>141</v>
      </c>
      <c r="E100" s="6">
        <v>677068</v>
      </c>
      <c r="F100" s="8" t="s">
        <v>33</v>
      </c>
      <c r="G100" s="6">
        <v>54165</v>
      </c>
      <c r="H100" s="6">
        <v>731233</v>
      </c>
      <c r="I100" s="7" t="s">
        <v>101</v>
      </c>
      <c r="J100" s="7" t="s">
        <v>89</v>
      </c>
    </row>
    <row r="101" spans="1:10" x14ac:dyDescent="0.25">
      <c r="A101" s="1">
        <v>45470</v>
      </c>
      <c r="B101" s="7" t="s">
        <v>154</v>
      </c>
      <c r="C101" s="7" t="s">
        <v>144</v>
      </c>
      <c r="D101" s="7" t="s">
        <v>67</v>
      </c>
      <c r="E101" s="6">
        <v>1071074</v>
      </c>
      <c r="F101" s="8" t="s">
        <v>33</v>
      </c>
      <c r="G101" s="6">
        <v>85686</v>
      </c>
      <c r="H101" s="6">
        <v>1156760</v>
      </c>
      <c r="I101" s="7" t="s">
        <v>101</v>
      </c>
      <c r="J101" s="7" t="s">
        <v>89</v>
      </c>
    </row>
    <row r="102" spans="1:10" x14ac:dyDescent="0.25">
      <c r="A102" s="1">
        <v>45470</v>
      </c>
      <c r="B102" s="7" t="s">
        <v>97</v>
      </c>
      <c r="C102" s="7" t="s">
        <v>144</v>
      </c>
      <c r="D102" s="7" t="s">
        <v>34</v>
      </c>
      <c r="E102" s="6">
        <v>2163964</v>
      </c>
      <c r="F102" s="8" t="s">
        <v>33</v>
      </c>
      <c r="G102" s="6">
        <v>173117</v>
      </c>
      <c r="H102" s="6">
        <v>2337081</v>
      </c>
      <c r="I102" s="7" t="s">
        <v>101</v>
      </c>
      <c r="J102" s="7" t="s">
        <v>89</v>
      </c>
    </row>
    <row r="103" spans="1:10" x14ac:dyDescent="0.25">
      <c r="A103" s="1">
        <v>45473</v>
      </c>
      <c r="B103" s="7" t="s">
        <v>84</v>
      </c>
      <c r="C103" s="7" t="s">
        <v>57</v>
      </c>
      <c r="D103" s="7" t="s">
        <v>35</v>
      </c>
      <c r="E103" s="6">
        <v>-232499</v>
      </c>
      <c r="F103" s="8" t="s">
        <v>33</v>
      </c>
      <c r="G103" s="6">
        <v>-18600</v>
      </c>
      <c r="H103" s="6">
        <v>-251099</v>
      </c>
      <c r="I103" s="7" t="s">
        <v>101</v>
      </c>
      <c r="J103" s="7" t="s">
        <v>89</v>
      </c>
    </row>
    <row r="104" spans="1:10" x14ac:dyDescent="0.25">
      <c r="A104" s="1">
        <v>45473</v>
      </c>
      <c r="B104" s="7" t="s">
        <v>23</v>
      </c>
      <c r="C104" s="7" t="s">
        <v>57</v>
      </c>
      <c r="D104" s="7" t="s">
        <v>119</v>
      </c>
      <c r="E104" s="6">
        <v>-105630</v>
      </c>
      <c r="F104" s="8" t="s">
        <v>33</v>
      </c>
      <c r="G104" s="6">
        <v>-8450</v>
      </c>
      <c r="H104" s="6">
        <v>-114080</v>
      </c>
      <c r="I104" s="7" t="s">
        <v>101</v>
      </c>
      <c r="J104" s="7" t="s">
        <v>89</v>
      </c>
    </row>
    <row r="105" spans="1:10" x14ac:dyDescent="0.25">
      <c r="A105" s="1">
        <v>45475</v>
      </c>
      <c r="B105" s="7" t="s">
        <v>191</v>
      </c>
      <c r="C105" s="7" t="s">
        <v>144</v>
      </c>
      <c r="D105" s="7" t="s">
        <v>59</v>
      </c>
      <c r="E105" s="6">
        <v>903670</v>
      </c>
      <c r="F105" s="8" t="s">
        <v>33</v>
      </c>
      <c r="G105" s="6">
        <v>72294</v>
      </c>
      <c r="H105" s="6">
        <v>975964</v>
      </c>
      <c r="I105" s="7" t="s">
        <v>101</v>
      </c>
      <c r="J105" s="7" t="s">
        <v>89</v>
      </c>
    </row>
    <row r="106" spans="1:10" x14ac:dyDescent="0.25">
      <c r="A106" s="1">
        <v>45481</v>
      </c>
      <c r="B106" s="7" t="s">
        <v>192</v>
      </c>
      <c r="C106" s="7" t="s">
        <v>144</v>
      </c>
      <c r="D106" s="7" t="s">
        <v>67</v>
      </c>
      <c r="E106" s="6">
        <v>1472154</v>
      </c>
      <c r="F106" s="8" t="s">
        <v>33</v>
      </c>
      <c r="G106" s="6">
        <v>117772</v>
      </c>
      <c r="H106" s="6">
        <v>1589926</v>
      </c>
      <c r="I106" s="7" t="s">
        <v>101</v>
      </c>
      <c r="J106" s="7" t="s">
        <v>89</v>
      </c>
    </row>
    <row r="107" spans="1:10" x14ac:dyDescent="0.25">
      <c r="A107" s="1">
        <v>45481</v>
      </c>
      <c r="B107" s="7" t="s">
        <v>193</v>
      </c>
      <c r="C107" s="7" t="s">
        <v>144</v>
      </c>
      <c r="D107" s="7" t="s">
        <v>59</v>
      </c>
      <c r="E107" s="6">
        <v>735069</v>
      </c>
      <c r="F107" s="8" t="s">
        <v>33</v>
      </c>
      <c r="G107" s="6">
        <v>58806</v>
      </c>
      <c r="H107" s="6">
        <v>793875</v>
      </c>
      <c r="I107" s="7" t="s">
        <v>101</v>
      </c>
      <c r="J107" s="7" t="s">
        <v>89</v>
      </c>
    </row>
    <row r="108" spans="1:10" x14ac:dyDescent="0.25">
      <c r="A108" s="1">
        <v>45491</v>
      </c>
      <c r="B108" s="7" t="s">
        <v>194</v>
      </c>
      <c r="C108" s="7" t="s">
        <v>57</v>
      </c>
      <c r="D108" s="7" t="s">
        <v>195</v>
      </c>
      <c r="E108" s="6">
        <v>-165882</v>
      </c>
      <c r="F108" s="8" t="s">
        <v>33</v>
      </c>
      <c r="G108" s="6">
        <v>-13271</v>
      </c>
      <c r="H108" s="6">
        <v>-179153</v>
      </c>
      <c r="I108" s="7" t="s">
        <v>101</v>
      </c>
      <c r="J108" s="7" t="s">
        <v>89</v>
      </c>
    </row>
    <row r="109" spans="1:10" x14ac:dyDescent="0.25">
      <c r="A109" s="1">
        <v>45491</v>
      </c>
      <c r="B109" s="7" t="s">
        <v>196</v>
      </c>
      <c r="C109" s="7" t="s">
        <v>57</v>
      </c>
      <c r="D109" s="7" t="s">
        <v>197</v>
      </c>
      <c r="E109" s="6">
        <v>-211614</v>
      </c>
      <c r="F109" s="8" t="s">
        <v>33</v>
      </c>
      <c r="G109" s="6">
        <v>-16929</v>
      </c>
      <c r="H109" s="6">
        <v>-228543</v>
      </c>
      <c r="I109" s="7" t="s">
        <v>101</v>
      </c>
      <c r="J109" s="7" t="s">
        <v>89</v>
      </c>
    </row>
    <row r="110" spans="1:10" x14ac:dyDescent="0.25">
      <c r="A110" s="1">
        <v>45491</v>
      </c>
      <c r="B110" s="7" t="s">
        <v>198</v>
      </c>
      <c r="C110" s="7" t="s">
        <v>57</v>
      </c>
      <c r="D110" s="7" t="s">
        <v>199</v>
      </c>
      <c r="E110" s="6">
        <v>-200974</v>
      </c>
      <c r="F110" s="8" t="s">
        <v>33</v>
      </c>
      <c r="G110" s="6">
        <v>-16078</v>
      </c>
      <c r="H110" s="6">
        <v>-217052</v>
      </c>
      <c r="I110" s="7" t="s">
        <v>101</v>
      </c>
      <c r="J110" s="7" t="s">
        <v>89</v>
      </c>
    </row>
    <row r="111" spans="1:10" x14ac:dyDescent="0.25">
      <c r="A111" s="1">
        <v>45491</v>
      </c>
      <c r="B111" s="7" t="s">
        <v>200</v>
      </c>
      <c r="C111" s="7" t="s">
        <v>57</v>
      </c>
      <c r="D111" s="7" t="s">
        <v>201</v>
      </c>
      <c r="E111" s="6">
        <v>-105630</v>
      </c>
      <c r="F111" s="8" t="s">
        <v>33</v>
      </c>
      <c r="G111" s="6">
        <v>-8450</v>
      </c>
      <c r="H111" s="6">
        <v>-114080</v>
      </c>
      <c r="I111" s="7" t="s">
        <v>101</v>
      </c>
      <c r="J111" s="7" t="s">
        <v>89</v>
      </c>
    </row>
    <row r="112" spans="1:10" x14ac:dyDescent="0.25">
      <c r="A112" s="1">
        <v>45491</v>
      </c>
      <c r="B112" s="7" t="s">
        <v>202</v>
      </c>
      <c r="C112" s="7" t="s">
        <v>57</v>
      </c>
      <c r="D112" s="7" t="s">
        <v>203</v>
      </c>
      <c r="E112" s="6">
        <v>-211012</v>
      </c>
      <c r="F112" s="8" t="s">
        <v>33</v>
      </c>
      <c r="G112" s="6">
        <v>-16881</v>
      </c>
      <c r="H112" s="6">
        <v>-227893</v>
      </c>
      <c r="I112" s="7" t="s">
        <v>101</v>
      </c>
      <c r="J112" s="7" t="s">
        <v>89</v>
      </c>
    </row>
    <row r="113" spans="1:10" x14ac:dyDescent="0.25">
      <c r="A113" s="1">
        <v>45496</v>
      </c>
      <c r="B113" s="7" t="s">
        <v>204</v>
      </c>
      <c r="C113" s="7" t="s">
        <v>144</v>
      </c>
      <c r="D113" s="7" t="s">
        <v>59</v>
      </c>
      <c r="E113" s="6">
        <v>1140400</v>
      </c>
      <c r="F113" s="8" t="s">
        <v>33</v>
      </c>
      <c r="G113" s="6">
        <v>91232</v>
      </c>
      <c r="H113" s="6">
        <v>1231632</v>
      </c>
      <c r="I113" s="7" t="s">
        <v>101</v>
      </c>
      <c r="J113" s="7" t="s">
        <v>89</v>
      </c>
    </row>
    <row r="114" spans="1:10" x14ac:dyDescent="0.25">
      <c r="A114" s="1">
        <v>45497</v>
      </c>
      <c r="B114" s="7" t="s">
        <v>205</v>
      </c>
      <c r="C114" s="7" t="s">
        <v>144</v>
      </c>
      <c r="D114" s="7" t="s">
        <v>34</v>
      </c>
      <c r="E114" s="6">
        <v>1473709</v>
      </c>
      <c r="F114" s="8" t="s">
        <v>33</v>
      </c>
      <c r="G114" s="6">
        <v>117897</v>
      </c>
      <c r="H114" s="6">
        <v>1591606</v>
      </c>
      <c r="I114" s="7" t="s">
        <v>101</v>
      </c>
      <c r="J114" s="7" t="s">
        <v>89</v>
      </c>
    </row>
    <row r="115" spans="1:10" x14ac:dyDescent="0.25">
      <c r="A115" s="1">
        <v>45498</v>
      </c>
      <c r="B115" s="7" t="s">
        <v>206</v>
      </c>
      <c r="C115" s="7" t="s">
        <v>57</v>
      </c>
      <c r="D115" s="7" t="s">
        <v>207</v>
      </c>
      <c r="E115" s="6">
        <v>-148159</v>
      </c>
      <c r="F115" s="8" t="s">
        <v>33</v>
      </c>
      <c r="G115" s="6">
        <v>-11853</v>
      </c>
      <c r="H115" s="6">
        <v>-160012</v>
      </c>
      <c r="I115" s="7" t="s">
        <v>101</v>
      </c>
      <c r="J115" s="7" t="s">
        <v>89</v>
      </c>
    </row>
    <row r="116" spans="1:10" x14ac:dyDescent="0.25">
      <c r="A116" s="12">
        <v>45513</v>
      </c>
      <c r="B116" s="13" t="s">
        <v>208</v>
      </c>
      <c r="C116" s="13" t="s">
        <v>144</v>
      </c>
      <c r="D116" s="13" t="s">
        <v>59</v>
      </c>
      <c r="E116" s="14">
        <v>447637</v>
      </c>
      <c r="F116" s="15" t="s">
        <v>33</v>
      </c>
      <c r="G116" s="14">
        <v>35811</v>
      </c>
      <c r="H116" s="14">
        <v>483448</v>
      </c>
      <c r="I116" s="13" t="s">
        <v>101</v>
      </c>
      <c r="J116" s="13" t="s">
        <v>89</v>
      </c>
    </row>
    <row r="117" spans="1:10" x14ac:dyDescent="0.25">
      <c r="A117" s="12">
        <v>45513</v>
      </c>
      <c r="B117" s="13" t="s">
        <v>209</v>
      </c>
      <c r="C117" s="13" t="s">
        <v>144</v>
      </c>
      <c r="D117" s="13" t="s">
        <v>34</v>
      </c>
      <c r="E117" s="14">
        <v>1097874</v>
      </c>
      <c r="F117" s="15" t="s">
        <v>33</v>
      </c>
      <c r="G117" s="14">
        <v>87830</v>
      </c>
      <c r="H117" s="14">
        <v>1185704</v>
      </c>
      <c r="I117" s="13" t="s">
        <v>101</v>
      </c>
      <c r="J117" s="13" t="s">
        <v>89</v>
      </c>
    </row>
    <row r="118" spans="1:10" x14ac:dyDescent="0.25">
      <c r="A118" s="12">
        <v>45518</v>
      </c>
      <c r="B118" s="13" t="s">
        <v>210</v>
      </c>
      <c r="C118" s="13" t="s">
        <v>144</v>
      </c>
      <c r="D118" s="13" t="s">
        <v>59</v>
      </c>
      <c r="E118" s="14">
        <v>844104</v>
      </c>
      <c r="F118" s="15" t="s">
        <v>33</v>
      </c>
      <c r="G118" s="14">
        <v>67528</v>
      </c>
      <c r="H118" s="14">
        <v>911632</v>
      </c>
      <c r="I118" s="13" t="s">
        <v>101</v>
      </c>
      <c r="J118" s="13" t="s">
        <v>89</v>
      </c>
    </row>
    <row r="119" spans="1:10" x14ac:dyDescent="0.25">
      <c r="A119" s="12">
        <v>45518</v>
      </c>
      <c r="B119" s="13" t="s">
        <v>211</v>
      </c>
      <c r="C119" s="13" t="s">
        <v>144</v>
      </c>
      <c r="D119" s="13" t="s">
        <v>67</v>
      </c>
      <c r="E119" s="14">
        <v>2424715</v>
      </c>
      <c r="F119" s="15" t="s">
        <v>33</v>
      </c>
      <c r="G119" s="14">
        <v>193977</v>
      </c>
      <c r="H119" s="14">
        <v>2618692</v>
      </c>
      <c r="I119" s="13" t="s">
        <v>101</v>
      </c>
      <c r="J119" s="13" t="s">
        <v>89</v>
      </c>
    </row>
    <row r="120" spans="1:10" x14ac:dyDescent="0.25">
      <c r="A120" s="12">
        <v>45519</v>
      </c>
      <c r="B120" s="13" t="s">
        <v>212</v>
      </c>
      <c r="C120" s="13" t="s">
        <v>144</v>
      </c>
      <c r="D120" s="13" t="s">
        <v>130</v>
      </c>
      <c r="E120" s="14">
        <v>1457742</v>
      </c>
      <c r="F120" s="15" t="s">
        <v>33</v>
      </c>
      <c r="G120" s="14">
        <v>116619</v>
      </c>
      <c r="H120" s="14">
        <v>1574361</v>
      </c>
      <c r="I120" s="13" t="s">
        <v>101</v>
      </c>
      <c r="J120" s="13" t="s">
        <v>89</v>
      </c>
    </row>
    <row r="121" spans="1:10" x14ac:dyDescent="0.25">
      <c r="A121" s="12">
        <v>45523</v>
      </c>
      <c r="B121" s="13" t="s">
        <v>213</v>
      </c>
      <c r="C121" s="13" t="s">
        <v>144</v>
      </c>
      <c r="D121" s="13" t="s">
        <v>59</v>
      </c>
      <c r="E121" s="14">
        <v>870583</v>
      </c>
      <c r="F121" s="15" t="s">
        <v>33</v>
      </c>
      <c r="G121" s="14">
        <v>69647</v>
      </c>
      <c r="H121" s="14">
        <v>940230</v>
      </c>
      <c r="I121" s="13" t="s">
        <v>101</v>
      </c>
      <c r="J121" s="13" t="s">
        <v>89</v>
      </c>
    </row>
    <row r="122" spans="1:10" x14ac:dyDescent="0.25">
      <c r="A122" s="12">
        <v>45524</v>
      </c>
      <c r="B122" s="13" t="s">
        <v>214</v>
      </c>
      <c r="C122" s="13" t="s">
        <v>57</v>
      </c>
      <c r="D122" s="13" t="s">
        <v>215</v>
      </c>
      <c r="E122" s="14">
        <v>-316518</v>
      </c>
      <c r="F122" s="15" t="s">
        <v>33</v>
      </c>
      <c r="G122" s="14">
        <v>-25321</v>
      </c>
      <c r="H122" s="14">
        <v>-341839</v>
      </c>
      <c r="I122" s="13" t="s">
        <v>101</v>
      </c>
      <c r="J122" s="13" t="s">
        <v>89</v>
      </c>
    </row>
    <row r="123" spans="1:10" x14ac:dyDescent="0.25">
      <c r="A123" s="12">
        <v>45524</v>
      </c>
      <c r="B123" s="13" t="s">
        <v>216</v>
      </c>
      <c r="C123" s="13" t="s">
        <v>57</v>
      </c>
      <c r="D123" s="13" t="s">
        <v>217</v>
      </c>
      <c r="E123" s="14">
        <v>-258684</v>
      </c>
      <c r="F123" s="15" t="s">
        <v>33</v>
      </c>
      <c r="G123" s="14">
        <v>-20695</v>
      </c>
      <c r="H123" s="14">
        <v>-279379</v>
      </c>
      <c r="I123" s="13" t="s">
        <v>101</v>
      </c>
      <c r="J123" s="13" t="s">
        <v>89</v>
      </c>
    </row>
    <row r="124" spans="1:10" x14ac:dyDescent="0.25">
      <c r="A124" s="12">
        <v>45524</v>
      </c>
      <c r="B124" s="13" t="s">
        <v>218</v>
      </c>
      <c r="C124" s="13" t="s">
        <v>57</v>
      </c>
      <c r="D124" s="13" t="s">
        <v>219</v>
      </c>
      <c r="E124" s="14">
        <v>-422396</v>
      </c>
      <c r="F124" s="15" t="s">
        <v>33</v>
      </c>
      <c r="G124" s="14">
        <v>-33791</v>
      </c>
      <c r="H124" s="14">
        <v>-456187</v>
      </c>
      <c r="I124" s="13" t="s">
        <v>101</v>
      </c>
      <c r="J124" s="13" t="s">
        <v>89</v>
      </c>
    </row>
    <row r="125" spans="1:10" x14ac:dyDescent="0.25">
      <c r="A125" s="12">
        <v>45524</v>
      </c>
      <c r="B125" s="13" t="s">
        <v>220</v>
      </c>
      <c r="C125" s="13" t="s">
        <v>57</v>
      </c>
      <c r="D125" s="13" t="s">
        <v>221</v>
      </c>
      <c r="E125" s="14">
        <v>-258507</v>
      </c>
      <c r="F125" s="15" t="s">
        <v>33</v>
      </c>
      <c r="G125" s="14">
        <v>-20681</v>
      </c>
      <c r="H125" s="14">
        <v>-279188</v>
      </c>
      <c r="I125" s="13" t="s">
        <v>101</v>
      </c>
      <c r="J125" s="13" t="s">
        <v>89</v>
      </c>
    </row>
    <row r="126" spans="1:10" x14ac:dyDescent="0.25">
      <c r="A126" s="12">
        <v>45527</v>
      </c>
      <c r="B126" s="13" t="s">
        <v>222</v>
      </c>
      <c r="C126" s="13" t="s">
        <v>144</v>
      </c>
      <c r="D126" s="13" t="s">
        <v>34</v>
      </c>
      <c r="E126" s="14">
        <v>1566235</v>
      </c>
      <c r="F126" s="15" t="s">
        <v>33</v>
      </c>
      <c r="G126" s="14">
        <v>125299</v>
      </c>
      <c r="H126" s="14">
        <v>1691534</v>
      </c>
      <c r="I126" s="13" t="s">
        <v>101</v>
      </c>
      <c r="J126" s="13" t="s">
        <v>89</v>
      </c>
    </row>
    <row r="127" spans="1:10" x14ac:dyDescent="0.25">
      <c r="A127" s="12">
        <v>45540</v>
      </c>
      <c r="B127" s="13" t="s">
        <v>224</v>
      </c>
      <c r="C127" s="13" t="s">
        <v>144</v>
      </c>
      <c r="D127" s="13" t="s">
        <v>225</v>
      </c>
      <c r="E127" s="14">
        <v>1192290</v>
      </c>
      <c r="F127" s="15" t="s">
        <v>33</v>
      </c>
      <c r="G127" s="14">
        <v>95383</v>
      </c>
      <c r="H127" s="14">
        <v>1287673</v>
      </c>
      <c r="I127" s="13" t="s">
        <v>101</v>
      </c>
      <c r="J127" s="13" t="s">
        <v>89</v>
      </c>
    </row>
    <row r="128" spans="1:10" x14ac:dyDescent="0.25">
      <c r="A128" s="12">
        <v>45540</v>
      </c>
      <c r="B128" s="13" t="s">
        <v>226</v>
      </c>
      <c r="C128" s="13" t="s">
        <v>144</v>
      </c>
      <c r="D128" s="13" t="s">
        <v>227</v>
      </c>
      <c r="E128" s="14">
        <v>296475</v>
      </c>
      <c r="F128" s="15" t="s">
        <v>33</v>
      </c>
      <c r="G128" s="14">
        <v>23718</v>
      </c>
      <c r="H128" s="14">
        <v>320193</v>
      </c>
      <c r="I128" s="13" t="s">
        <v>101</v>
      </c>
      <c r="J128" s="13" t="s">
        <v>89</v>
      </c>
    </row>
    <row r="129" spans="1:10" x14ac:dyDescent="0.25">
      <c r="A129" s="12">
        <v>45540</v>
      </c>
      <c r="B129" s="13" t="s">
        <v>228</v>
      </c>
      <c r="C129" s="13" t="s">
        <v>144</v>
      </c>
      <c r="D129" s="13" t="s">
        <v>229</v>
      </c>
      <c r="E129" s="14">
        <v>795455</v>
      </c>
      <c r="F129" s="15" t="s">
        <v>33</v>
      </c>
      <c r="G129" s="14">
        <v>63636</v>
      </c>
      <c r="H129" s="14">
        <v>859091</v>
      </c>
      <c r="I129" s="13" t="s">
        <v>101</v>
      </c>
      <c r="J129" s="13" t="s">
        <v>89</v>
      </c>
    </row>
    <row r="130" spans="1:10" x14ac:dyDescent="0.25">
      <c r="A130" s="12">
        <v>45541</v>
      </c>
      <c r="B130" s="13" t="s">
        <v>230</v>
      </c>
      <c r="C130" s="13" t="s">
        <v>144</v>
      </c>
      <c r="D130" s="13" t="s">
        <v>130</v>
      </c>
      <c r="E130" s="14">
        <v>1385053</v>
      </c>
      <c r="F130" s="15" t="s">
        <v>33</v>
      </c>
      <c r="G130" s="14">
        <v>110804</v>
      </c>
      <c r="H130" s="14">
        <v>1495857</v>
      </c>
      <c r="I130" s="13" t="s">
        <v>101</v>
      </c>
      <c r="J130" s="13" t="s">
        <v>89</v>
      </c>
    </row>
    <row r="131" spans="1:10" x14ac:dyDescent="0.25">
      <c r="A131" s="12">
        <v>45542</v>
      </c>
      <c r="B131" s="13" t="s">
        <v>231</v>
      </c>
      <c r="C131" s="13" t="s">
        <v>144</v>
      </c>
      <c r="D131" s="13" t="s">
        <v>59</v>
      </c>
      <c r="E131" s="14">
        <v>1279710</v>
      </c>
      <c r="F131" s="15" t="s">
        <v>33</v>
      </c>
      <c r="G131" s="14">
        <v>102377</v>
      </c>
      <c r="H131" s="14">
        <v>1382087</v>
      </c>
      <c r="I131" s="13" t="s">
        <v>101</v>
      </c>
      <c r="J131" s="13" t="s">
        <v>89</v>
      </c>
    </row>
    <row r="132" spans="1:10" x14ac:dyDescent="0.25">
      <c r="A132" s="12">
        <v>45546</v>
      </c>
      <c r="B132" s="13" t="s">
        <v>232</v>
      </c>
      <c r="C132" s="13" t="s">
        <v>57</v>
      </c>
      <c r="D132" s="13" t="s">
        <v>233</v>
      </c>
      <c r="E132" s="14">
        <v>-633284</v>
      </c>
      <c r="F132" s="15" t="s">
        <v>33</v>
      </c>
      <c r="G132" s="14">
        <v>-50663</v>
      </c>
      <c r="H132" s="14">
        <v>-683947</v>
      </c>
      <c r="I132" s="13" t="s">
        <v>101</v>
      </c>
      <c r="J132" s="13" t="s">
        <v>89</v>
      </c>
    </row>
    <row r="133" spans="1:10" x14ac:dyDescent="0.25">
      <c r="A133" s="12">
        <v>45561</v>
      </c>
      <c r="B133" s="13" t="s">
        <v>236</v>
      </c>
      <c r="C133" s="13" t="s">
        <v>144</v>
      </c>
      <c r="D133" s="13" t="s">
        <v>34</v>
      </c>
      <c r="E133" s="14">
        <v>1653222</v>
      </c>
      <c r="F133" s="15" t="s">
        <v>33</v>
      </c>
      <c r="G133" s="14">
        <v>132258</v>
      </c>
      <c r="H133" s="14">
        <v>1785480</v>
      </c>
      <c r="I133" s="13" t="s">
        <v>101</v>
      </c>
      <c r="J133" s="13" t="s">
        <v>89</v>
      </c>
    </row>
    <row r="134" spans="1:10" x14ac:dyDescent="0.25">
      <c r="A134" s="12">
        <v>45561</v>
      </c>
      <c r="B134" s="13" t="s">
        <v>237</v>
      </c>
      <c r="C134" s="13" t="s">
        <v>144</v>
      </c>
      <c r="D134" s="13" t="s">
        <v>67</v>
      </c>
      <c r="E134" s="14">
        <v>1368136</v>
      </c>
      <c r="F134" s="15" t="s">
        <v>33</v>
      </c>
      <c r="G134" s="14">
        <v>109451</v>
      </c>
      <c r="H134" s="14">
        <v>1477587</v>
      </c>
      <c r="I134" s="13" t="s">
        <v>101</v>
      </c>
      <c r="J134" s="13" t="s">
        <v>89</v>
      </c>
    </row>
    <row r="135" spans="1:10" x14ac:dyDescent="0.25">
      <c r="A135" s="12">
        <v>45561</v>
      </c>
      <c r="B135" s="13" t="s">
        <v>238</v>
      </c>
      <c r="C135" s="13" t="s">
        <v>144</v>
      </c>
      <c r="D135" s="13" t="s">
        <v>59</v>
      </c>
      <c r="E135" s="14">
        <v>810064</v>
      </c>
      <c r="F135" s="15" t="s">
        <v>33</v>
      </c>
      <c r="G135" s="14">
        <v>64805</v>
      </c>
      <c r="H135" s="14">
        <v>874869</v>
      </c>
      <c r="I135" s="13" t="s">
        <v>101</v>
      </c>
      <c r="J135" s="13" t="s">
        <v>89</v>
      </c>
    </row>
    <row r="136" spans="1:10" x14ac:dyDescent="0.25">
      <c r="A136" s="1">
        <v>45570</v>
      </c>
      <c r="B136" s="7" t="s">
        <v>242</v>
      </c>
      <c r="C136" s="7" t="s">
        <v>57</v>
      </c>
      <c r="D136" s="7" t="s">
        <v>243</v>
      </c>
      <c r="E136" s="6">
        <v>-248646</v>
      </c>
      <c r="F136" s="8" t="s">
        <v>33</v>
      </c>
      <c r="G136" s="6">
        <v>-19891</v>
      </c>
      <c r="H136" s="6">
        <v>-268537</v>
      </c>
      <c r="I136" s="7" t="s">
        <v>101</v>
      </c>
      <c r="J136" s="7" t="s">
        <v>89</v>
      </c>
    </row>
    <row r="137" spans="1:10" x14ac:dyDescent="0.25">
      <c r="A137" s="1">
        <v>45570</v>
      </c>
      <c r="B137" s="7" t="s">
        <v>244</v>
      </c>
      <c r="C137" s="7" t="s">
        <v>57</v>
      </c>
      <c r="D137" s="7" t="s">
        <v>243</v>
      </c>
      <c r="E137" s="6">
        <v>-423228</v>
      </c>
      <c r="F137" s="8" t="s">
        <v>33</v>
      </c>
      <c r="G137" s="6">
        <v>-33858</v>
      </c>
      <c r="H137" s="6">
        <v>-457086</v>
      </c>
      <c r="I137" s="7" t="s">
        <v>101</v>
      </c>
      <c r="J137" s="7" t="s">
        <v>89</v>
      </c>
    </row>
    <row r="138" spans="1:10" x14ac:dyDescent="0.25">
      <c r="A138" s="1">
        <v>45570</v>
      </c>
      <c r="B138" s="7" t="s">
        <v>245</v>
      </c>
      <c r="C138" s="7" t="s">
        <v>57</v>
      </c>
      <c r="D138" s="7" t="s">
        <v>243</v>
      </c>
      <c r="E138" s="6">
        <v>-484359</v>
      </c>
      <c r="F138" s="8" t="s">
        <v>33</v>
      </c>
      <c r="G138" s="6">
        <v>-38749</v>
      </c>
      <c r="H138" s="6">
        <v>-523108</v>
      </c>
      <c r="I138" s="7" t="s">
        <v>101</v>
      </c>
      <c r="J138" s="7" t="s">
        <v>89</v>
      </c>
    </row>
    <row r="139" spans="1:10" x14ac:dyDescent="0.25">
      <c r="A139" s="1">
        <v>45570</v>
      </c>
      <c r="B139" s="7" t="s">
        <v>246</v>
      </c>
      <c r="C139" s="7" t="s">
        <v>57</v>
      </c>
      <c r="D139" s="7" t="s">
        <v>247</v>
      </c>
      <c r="E139" s="6">
        <v>-471359</v>
      </c>
      <c r="F139" s="8" t="s">
        <v>33</v>
      </c>
      <c r="G139" s="6">
        <v>-37709</v>
      </c>
      <c r="H139" s="6">
        <v>-509068</v>
      </c>
      <c r="I139" s="7" t="s">
        <v>101</v>
      </c>
      <c r="J139" s="7" t="s">
        <v>89</v>
      </c>
    </row>
    <row r="140" spans="1:10" x14ac:dyDescent="0.25">
      <c r="A140" s="1">
        <v>45574</v>
      </c>
      <c r="B140" s="7" t="s">
        <v>248</v>
      </c>
      <c r="C140" s="7" t="s">
        <v>57</v>
      </c>
      <c r="D140" s="7" t="s">
        <v>233</v>
      </c>
      <c r="E140" s="6">
        <v>-43700</v>
      </c>
      <c r="F140" s="8" t="s">
        <v>33</v>
      </c>
      <c r="G140" s="6">
        <v>-3496</v>
      </c>
      <c r="H140" s="6">
        <v>-47196</v>
      </c>
      <c r="I140" s="7" t="s">
        <v>101</v>
      </c>
      <c r="J140" s="7" t="s">
        <v>89</v>
      </c>
    </row>
    <row r="141" spans="1:10" x14ac:dyDescent="0.25">
      <c r="A141" s="1">
        <v>45574</v>
      </c>
      <c r="B141" s="7" t="s">
        <v>249</v>
      </c>
      <c r="C141" s="7" t="s">
        <v>144</v>
      </c>
      <c r="D141" s="7" t="s">
        <v>34</v>
      </c>
      <c r="E141" s="6">
        <v>789364</v>
      </c>
      <c r="F141" s="8" t="s">
        <v>33</v>
      </c>
      <c r="G141" s="6">
        <v>63149</v>
      </c>
      <c r="H141" s="6">
        <v>852513</v>
      </c>
      <c r="I141" s="7" t="s">
        <v>101</v>
      </c>
      <c r="J141" s="7" t="s">
        <v>89</v>
      </c>
    </row>
    <row r="142" spans="1:10" x14ac:dyDescent="0.25">
      <c r="A142" s="1">
        <v>45582</v>
      </c>
      <c r="B142" s="7" t="s">
        <v>250</v>
      </c>
      <c r="C142" s="7" t="s">
        <v>57</v>
      </c>
      <c r="D142" s="7" t="s">
        <v>251</v>
      </c>
      <c r="E142" s="6">
        <v>-70538</v>
      </c>
      <c r="F142" s="8" t="s">
        <v>33</v>
      </c>
      <c r="G142" s="6">
        <v>-5643</v>
      </c>
      <c r="H142" s="6">
        <v>-76181</v>
      </c>
      <c r="I142" s="7" t="s">
        <v>101</v>
      </c>
      <c r="J142" s="7" t="s">
        <v>89</v>
      </c>
    </row>
    <row r="143" spans="1:10" x14ac:dyDescent="0.25">
      <c r="A143" s="1">
        <v>45582</v>
      </c>
      <c r="B143" s="7" t="s">
        <v>252</v>
      </c>
      <c r="C143" s="7" t="s">
        <v>57</v>
      </c>
      <c r="D143" s="7" t="s">
        <v>253</v>
      </c>
      <c r="E143" s="6">
        <v>-211260</v>
      </c>
      <c r="F143" s="8" t="s">
        <v>33</v>
      </c>
      <c r="G143" s="6">
        <v>-16901</v>
      </c>
      <c r="H143" s="6">
        <v>-228161</v>
      </c>
      <c r="I143" s="7" t="s">
        <v>101</v>
      </c>
      <c r="J143" s="7" t="s">
        <v>89</v>
      </c>
    </row>
    <row r="144" spans="1:10" x14ac:dyDescent="0.25">
      <c r="A144" s="1">
        <v>45582</v>
      </c>
      <c r="B144" s="7" t="s">
        <v>254</v>
      </c>
      <c r="C144" s="7" t="s">
        <v>57</v>
      </c>
      <c r="D144" s="7" t="s">
        <v>255</v>
      </c>
      <c r="E144" s="6">
        <v>-380904</v>
      </c>
      <c r="F144" s="8" t="s">
        <v>33</v>
      </c>
      <c r="G144" s="6">
        <v>-30472</v>
      </c>
      <c r="H144" s="6">
        <v>-411376</v>
      </c>
      <c r="I144" s="7" t="s">
        <v>101</v>
      </c>
      <c r="J144" s="7" t="s">
        <v>89</v>
      </c>
    </row>
    <row r="145" spans="1:10" x14ac:dyDescent="0.25">
      <c r="A145" s="1">
        <v>45582</v>
      </c>
      <c r="B145" s="7" t="s">
        <v>256</v>
      </c>
      <c r="C145" s="7" t="s">
        <v>144</v>
      </c>
      <c r="D145" s="7" t="s">
        <v>67</v>
      </c>
      <c r="E145" s="6">
        <v>1700575</v>
      </c>
      <c r="F145" s="8" t="s">
        <v>33</v>
      </c>
      <c r="G145" s="6">
        <v>136046</v>
      </c>
      <c r="H145" s="6">
        <v>1836621</v>
      </c>
      <c r="I145" s="7" t="s">
        <v>101</v>
      </c>
      <c r="J145" s="7" t="s">
        <v>89</v>
      </c>
    </row>
    <row r="146" spans="1:10" x14ac:dyDescent="0.25">
      <c r="A146" s="1">
        <v>45586</v>
      </c>
      <c r="B146" s="7" t="s">
        <v>257</v>
      </c>
      <c r="C146" s="7" t="s">
        <v>144</v>
      </c>
      <c r="D146" s="7" t="s">
        <v>59</v>
      </c>
      <c r="E146" s="6">
        <v>745600</v>
      </c>
      <c r="F146" s="8" t="s">
        <v>33</v>
      </c>
      <c r="G146" s="6">
        <v>59648</v>
      </c>
      <c r="H146" s="6">
        <v>805248</v>
      </c>
      <c r="I146" s="7" t="s">
        <v>101</v>
      </c>
      <c r="J146" s="7" t="s">
        <v>89</v>
      </c>
    </row>
    <row r="147" spans="1:10" x14ac:dyDescent="0.25">
      <c r="A147" s="1">
        <v>45587</v>
      </c>
      <c r="B147" s="7" t="s">
        <v>258</v>
      </c>
      <c r="C147" s="7" t="s">
        <v>144</v>
      </c>
      <c r="D147" s="7" t="s">
        <v>34</v>
      </c>
      <c r="E147" s="6">
        <v>817075</v>
      </c>
      <c r="F147" s="8" t="s">
        <v>33</v>
      </c>
      <c r="G147" s="6">
        <v>65366</v>
      </c>
      <c r="H147" s="6">
        <v>882441</v>
      </c>
      <c r="I147" s="7" t="s">
        <v>101</v>
      </c>
      <c r="J147" s="7" t="s">
        <v>89</v>
      </c>
    </row>
    <row r="148" spans="1:10" x14ac:dyDescent="0.25">
      <c r="A148" s="1">
        <v>45593</v>
      </c>
      <c r="B148" s="7" t="s">
        <v>259</v>
      </c>
      <c r="C148" s="7" t="s">
        <v>144</v>
      </c>
      <c r="D148" s="7" t="s">
        <v>130</v>
      </c>
      <c r="E148" s="6">
        <v>1320644</v>
      </c>
      <c r="F148" s="8" t="s">
        <v>33</v>
      </c>
      <c r="G148" s="6">
        <v>105652</v>
      </c>
      <c r="H148" s="6">
        <v>1426296</v>
      </c>
      <c r="I148" s="7" t="s">
        <v>101</v>
      </c>
      <c r="J148" s="7" t="s">
        <v>89</v>
      </c>
    </row>
    <row r="149" spans="1:10" x14ac:dyDescent="0.25">
      <c r="A149" s="1">
        <v>45593</v>
      </c>
      <c r="B149" s="7" t="s">
        <v>260</v>
      </c>
      <c r="C149" s="7" t="s">
        <v>144</v>
      </c>
      <c r="D149" s="7" t="s">
        <v>141</v>
      </c>
      <c r="E149" s="6">
        <v>829612</v>
      </c>
      <c r="F149" s="8" t="s">
        <v>33</v>
      </c>
      <c r="G149" s="6">
        <v>66369</v>
      </c>
      <c r="H149" s="6">
        <v>895981</v>
      </c>
      <c r="I149" s="7" t="s">
        <v>101</v>
      </c>
      <c r="J149" s="7" t="s">
        <v>89</v>
      </c>
    </row>
    <row r="150" spans="1:10" x14ac:dyDescent="0.25">
      <c r="A150" s="1">
        <v>45595</v>
      </c>
      <c r="B150" s="7" t="s">
        <v>261</v>
      </c>
      <c r="C150" s="7" t="s">
        <v>144</v>
      </c>
      <c r="D150" s="7" t="s">
        <v>34</v>
      </c>
      <c r="E150" s="6">
        <v>860282</v>
      </c>
      <c r="F150" s="8" t="s">
        <v>33</v>
      </c>
      <c r="G150" s="6">
        <v>68823</v>
      </c>
      <c r="H150" s="6">
        <v>929105</v>
      </c>
      <c r="I150" s="7" t="s">
        <v>101</v>
      </c>
      <c r="J150" s="7" t="s">
        <v>89</v>
      </c>
    </row>
    <row r="151" spans="1:10" x14ac:dyDescent="0.25">
      <c r="A151" s="1">
        <v>45596</v>
      </c>
      <c r="B151" s="7" t="s">
        <v>262</v>
      </c>
      <c r="C151" s="7" t="s">
        <v>57</v>
      </c>
      <c r="D151" s="7" t="s">
        <v>233</v>
      </c>
      <c r="E151" s="6">
        <v>-352690</v>
      </c>
      <c r="F151" s="8" t="s">
        <v>33</v>
      </c>
      <c r="G151" s="6">
        <v>-28215</v>
      </c>
      <c r="H151" s="6">
        <v>-380905</v>
      </c>
      <c r="I151" s="7" t="s">
        <v>101</v>
      </c>
      <c r="J151" s="7" t="s">
        <v>89</v>
      </c>
    </row>
    <row r="152" spans="1:10" x14ac:dyDescent="0.25">
      <c r="A152" s="1">
        <v>45596</v>
      </c>
      <c r="B152" s="7" t="s">
        <v>263</v>
      </c>
      <c r="C152" s="7" t="s">
        <v>57</v>
      </c>
      <c r="D152" s="7" t="s">
        <v>233</v>
      </c>
      <c r="E152" s="6">
        <v>-43700</v>
      </c>
      <c r="F152" s="8" t="s">
        <v>33</v>
      </c>
      <c r="G152" s="6">
        <v>-3496</v>
      </c>
      <c r="H152" s="6">
        <v>-47196</v>
      </c>
      <c r="I152" s="7" t="s">
        <v>101</v>
      </c>
      <c r="J152" s="7" t="s">
        <v>89</v>
      </c>
    </row>
    <row r="153" spans="1:10" x14ac:dyDescent="0.25">
      <c r="A153" s="1">
        <v>45596</v>
      </c>
      <c r="B153" s="7" t="s">
        <v>264</v>
      </c>
      <c r="C153" s="7" t="s">
        <v>57</v>
      </c>
      <c r="D153" s="7" t="s">
        <v>265</v>
      </c>
      <c r="E153" s="6">
        <v>-450872</v>
      </c>
      <c r="F153" s="8" t="s">
        <v>33</v>
      </c>
      <c r="G153" s="6">
        <v>-36070</v>
      </c>
      <c r="H153" s="6">
        <v>-486942</v>
      </c>
      <c r="I153" s="7" t="s">
        <v>101</v>
      </c>
      <c r="J153" s="7" t="s">
        <v>89</v>
      </c>
    </row>
    <row r="154" spans="1:10" x14ac:dyDescent="0.25">
      <c r="A154" s="1">
        <v>45596</v>
      </c>
      <c r="B154" s="7" t="s">
        <v>266</v>
      </c>
      <c r="C154" s="7" t="s">
        <v>57</v>
      </c>
      <c r="D154" s="7" t="s">
        <v>267</v>
      </c>
      <c r="E154" s="6">
        <v>-327256</v>
      </c>
      <c r="F154" s="8" t="s">
        <v>33</v>
      </c>
      <c r="G154" s="6">
        <v>-26181</v>
      </c>
      <c r="H154" s="6">
        <v>-353437</v>
      </c>
      <c r="I154" s="7" t="s">
        <v>101</v>
      </c>
      <c r="J154" s="7" t="s">
        <v>89</v>
      </c>
    </row>
    <row r="155" spans="1:10" x14ac:dyDescent="0.25">
      <c r="A155" s="1">
        <v>45596</v>
      </c>
      <c r="B155" s="7" t="s">
        <v>268</v>
      </c>
      <c r="C155" s="7" t="s">
        <v>57</v>
      </c>
      <c r="D155" s="7" t="s">
        <v>269</v>
      </c>
      <c r="E155" s="6">
        <v>-47672</v>
      </c>
      <c r="F155" s="8" t="s">
        <v>33</v>
      </c>
      <c r="G155" s="6">
        <v>-3814</v>
      </c>
      <c r="H155" s="6">
        <v>-51486</v>
      </c>
      <c r="I155" s="7" t="s">
        <v>101</v>
      </c>
      <c r="J155" s="7" t="s">
        <v>89</v>
      </c>
    </row>
    <row r="156" spans="1:10" x14ac:dyDescent="0.25">
      <c r="A156" s="1">
        <v>45597</v>
      </c>
      <c r="B156" s="7" t="s">
        <v>272</v>
      </c>
      <c r="C156" s="7" t="s">
        <v>144</v>
      </c>
      <c r="D156" s="7" t="s">
        <v>59</v>
      </c>
      <c r="E156" s="6">
        <v>1100448</v>
      </c>
      <c r="F156" s="8" t="s">
        <v>33</v>
      </c>
      <c r="G156" s="6">
        <v>88036</v>
      </c>
      <c r="H156" s="6">
        <v>1188484</v>
      </c>
      <c r="I156" s="7" t="s">
        <v>101</v>
      </c>
      <c r="J156" s="7" t="s">
        <v>89</v>
      </c>
    </row>
    <row r="157" spans="1:10" x14ac:dyDescent="0.25">
      <c r="A157" s="1">
        <v>45604</v>
      </c>
      <c r="B157" s="7" t="s">
        <v>273</v>
      </c>
      <c r="C157" s="7" t="s">
        <v>144</v>
      </c>
      <c r="D157" s="7" t="s">
        <v>67</v>
      </c>
      <c r="E157" s="6">
        <v>1522448</v>
      </c>
      <c r="F157" s="8" t="s">
        <v>33</v>
      </c>
      <c r="G157" s="6">
        <v>121796</v>
      </c>
      <c r="H157" s="6">
        <v>1644244</v>
      </c>
      <c r="I157" s="7" t="s">
        <v>101</v>
      </c>
      <c r="J157" s="7" t="s">
        <v>89</v>
      </c>
    </row>
    <row r="158" spans="1:10" x14ac:dyDescent="0.25">
      <c r="A158" s="1">
        <v>45607</v>
      </c>
      <c r="B158" s="7" t="s">
        <v>274</v>
      </c>
      <c r="C158" s="7" t="s">
        <v>144</v>
      </c>
      <c r="D158" s="7" t="s">
        <v>34</v>
      </c>
      <c r="E158" s="6">
        <v>1393000</v>
      </c>
      <c r="F158" s="8" t="s">
        <v>33</v>
      </c>
      <c r="G158" s="6">
        <v>111440</v>
      </c>
      <c r="H158" s="6">
        <v>1504440</v>
      </c>
      <c r="I158" s="7" t="s">
        <v>101</v>
      </c>
      <c r="J158" s="7" t="s">
        <v>89</v>
      </c>
    </row>
    <row r="159" spans="1:10" x14ac:dyDescent="0.25">
      <c r="A159" s="1">
        <v>45615</v>
      </c>
      <c r="B159" s="7" t="s">
        <v>275</v>
      </c>
      <c r="C159" s="7" t="s">
        <v>144</v>
      </c>
      <c r="D159" s="7" t="s">
        <v>59</v>
      </c>
      <c r="E159" s="6">
        <v>1493107</v>
      </c>
      <c r="F159" s="8" t="s">
        <v>33</v>
      </c>
      <c r="G159" s="6">
        <v>119449</v>
      </c>
      <c r="H159" s="6">
        <v>1612556</v>
      </c>
      <c r="I159" s="7" t="s">
        <v>101</v>
      </c>
      <c r="J159" s="7" t="s">
        <v>89</v>
      </c>
    </row>
    <row r="160" spans="1:10" x14ac:dyDescent="0.25">
      <c r="A160" s="1">
        <v>45621</v>
      </c>
      <c r="B160" s="7" t="s">
        <v>276</v>
      </c>
      <c r="C160" s="7" t="s">
        <v>144</v>
      </c>
      <c r="D160" s="7" t="s">
        <v>59</v>
      </c>
      <c r="E160" s="6">
        <v>729480</v>
      </c>
      <c r="F160" s="8" t="s">
        <v>33</v>
      </c>
      <c r="G160" s="6">
        <v>58358</v>
      </c>
      <c r="H160" s="6">
        <v>787838</v>
      </c>
      <c r="I160" s="7" t="s">
        <v>101</v>
      </c>
      <c r="J160" s="7" t="s">
        <v>89</v>
      </c>
    </row>
    <row r="161" spans="1:10" x14ac:dyDescent="0.25">
      <c r="A161" s="1">
        <v>45623</v>
      </c>
      <c r="B161" s="7" t="s">
        <v>277</v>
      </c>
      <c r="C161" s="7" t="s">
        <v>144</v>
      </c>
      <c r="D161" s="7" t="s">
        <v>34</v>
      </c>
      <c r="E161" s="6">
        <v>1164355</v>
      </c>
      <c r="F161" s="8" t="s">
        <v>33</v>
      </c>
      <c r="G161" s="6">
        <v>93148</v>
      </c>
      <c r="H161" s="6">
        <v>1257503</v>
      </c>
      <c r="I161" s="7" t="s">
        <v>101</v>
      </c>
      <c r="J161" s="7" t="s">
        <v>89</v>
      </c>
    </row>
    <row r="162" spans="1:10" x14ac:dyDescent="0.25">
      <c r="A162" s="1">
        <v>45624</v>
      </c>
      <c r="B162" s="7" t="s">
        <v>278</v>
      </c>
      <c r="C162" s="7" t="s">
        <v>144</v>
      </c>
      <c r="D162" s="7" t="s">
        <v>130</v>
      </c>
      <c r="E162" s="6">
        <v>651569</v>
      </c>
      <c r="F162" s="8" t="s">
        <v>33</v>
      </c>
      <c r="G162" s="6">
        <v>52126</v>
      </c>
      <c r="H162" s="6">
        <v>703695</v>
      </c>
      <c r="I162" s="7" t="s">
        <v>101</v>
      </c>
      <c r="J162" s="7" t="s">
        <v>89</v>
      </c>
    </row>
    <row r="163" spans="1:10" x14ac:dyDescent="0.25">
      <c r="A163" s="1">
        <v>45625</v>
      </c>
      <c r="B163" s="7" t="s">
        <v>279</v>
      </c>
      <c r="C163" s="7" t="s">
        <v>57</v>
      </c>
      <c r="D163" s="7" t="s">
        <v>280</v>
      </c>
      <c r="E163" s="6">
        <v>-521862</v>
      </c>
      <c r="F163" s="8" t="s">
        <v>33</v>
      </c>
      <c r="G163" s="6">
        <v>-41748</v>
      </c>
      <c r="H163" s="6">
        <v>-563610</v>
      </c>
      <c r="I163" s="7" t="s">
        <v>101</v>
      </c>
      <c r="J163" s="7" t="s">
        <v>89</v>
      </c>
    </row>
    <row r="164" spans="1:10" x14ac:dyDescent="0.25">
      <c r="A164" s="1">
        <v>45625</v>
      </c>
      <c r="B164" s="7" t="s">
        <v>281</v>
      </c>
      <c r="C164" s="7" t="s">
        <v>144</v>
      </c>
      <c r="D164" s="7" t="s">
        <v>67</v>
      </c>
      <c r="E164" s="6">
        <v>1177662</v>
      </c>
      <c r="F164" s="8" t="s">
        <v>33</v>
      </c>
      <c r="G164" s="6">
        <v>94213</v>
      </c>
      <c r="H164" s="6">
        <v>1271875</v>
      </c>
      <c r="I164" s="7" t="s">
        <v>101</v>
      </c>
      <c r="J164" s="7" t="s">
        <v>89</v>
      </c>
    </row>
    <row r="165" spans="1:10" x14ac:dyDescent="0.25">
      <c r="A165" s="1">
        <v>45631</v>
      </c>
      <c r="B165" s="7" t="s">
        <v>286</v>
      </c>
      <c r="C165" s="7" t="s">
        <v>144</v>
      </c>
      <c r="D165" s="7" t="s">
        <v>59</v>
      </c>
      <c r="E165" s="6">
        <v>752346</v>
      </c>
      <c r="F165" s="8" t="s">
        <v>33</v>
      </c>
      <c r="G165" s="6">
        <v>60188</v>
      </c>
      <c r="H165" s="14">
        <v>812534</v>
      </c>
      <c r="I165" s="7" t="s">
        <v>101</v>
      </c>
      <c r="J165" s="7" t="s">
        <v>89</v>
      </c>
    </row>
    <row r="166" spans="1:10" x14ac:dyDescent="0.25">
      <c r="A166" s="1">
        <v>45632</v>
      </c>
      <c r="B166" s="7" t="s">
        <v>287</v>
      </c>
      <c r="C166" s="7" t="s">
        <v>144</v>
      </c>
      <c r="D166" s="7" t="s">
        <v>34</v>
      </c>
      <c r="E166" s="6">
        <v>809169</v>
      </c>
      <c r="F166" s="8" t="s">
        <v>33</v>
      </c>
      <c r="G166" s="6">
        <v>64734</v>
      </c>
      <c r="H166" s="14">
        <v>873903</v>
      </c>
      <c r="I166" s="7" t="s">
        <v>101</v>
      </c>
      <c r="J166" s="7" t="s">
        <v>89</v>
      </c>
    </row>
    <row r="167" spans="1:10" x14ac:dyDescent="0.25">
      <c r="A167" s="1">
        <v>45636</v>
      </c>
      <c r="B167" s="7" t="s">
        <v>288</v>
      </c>
      <c r="C167" s="7" t="s">
        <v>57</v>
      </c>
      <c r="D167" s="7" t="s">
        <v>233</v>
      </c>
      <c r="E167" s="6">
        <v>-269040</v>
      </c>
      <c r="F167" s="8" t="s">
        <v>33</v>
      </c>
      <c r="G167" s="6">
        <v>-21523</v>
      </c>
      <c r="H167" s="14">
        <v>-290563</v>
      </c>
      <c r="I167" s="7" t="s">
        <v>101</v>
      </c>
      <c r="J167" s="7" t="s">
        <v>89</v>
      </c>
    </row>
    <row r="168" spans="1:10" x14ac:dyDescent="0.25">
      <c r="A168" s="1">
        <v>45649</v>
      </c>
      <c r="B168" s="7" t="s">
        <v>289</v>
      </c>
      <c r="C168" s="7" t="s">
        <v>57</v>
      </c>
      <c r="D168" s="7" t="s">
        <v>243</v>
      </c>
      <c r="E168" s="6">
        <v>-81042</v>
      </c>
      <c r="F168" s="8" t="s">
        <v>33</v>
      </c>
      <c r="G168" s="6">
        <v>-6483</v>
      </c>
      <c r="H168" s="14">
        <v>-87525</v>
      </c>
      <c r="I168" s="7" t="s">
        <v>101</v>
      </c>
      <c r="J168" s="7" t="s">
        <v>89</v>
      </c>
    </row>
    <row r="169" spans="1:10" x14ac:dyDescent="0.25">
      <c r="A169" s="1">
        <v>45651</v>
      </c>
      <c r="B169" s="7" t="s">
        <v>290</v>
      </c>
      <c r="C169" s="7" t="s">
        <v>144</v>
      </c>
      <c r="D169" s="7" t="s">
        <v>34</v>
      </c>
      <c r="E169" s="6">
        <v>1882545</v>
      </c>
      <c r="F169" s="8" t="s">
        <v>33</v>
      </c>
      <c r="G169" s="6">
        <v>150604</v>
      </c>
      <c r="H169" s="14">
        <v>2033149</v>
      </c>
      <c r="I169" s="7" t="s">
        <v>101</v>
      </c>
      <c r="J169" s="7" t="s">
        <v>89</v>
      </c>
    </row>
    <row r="170" spans="1:10" x14ac:dyDescent="0.25">
      <c r="A170" s="1">
        <v>45653</v>
      </c>
      <c r="B170" s="7" t="s">
        <v>291</v>
      </c>
      <c r="C170" s="7" t="s">
        <v>144</v>
      </c>
      <c r="D170" s="7" t="s">
        <v>59</v>
      </c>
      <c r="E170" s="6">
        <v>1459706</v>
      </c>
      <c r="F170" s="8" t="s">
        <v>33</v>
      </c>
      <c r="G170" s="6">
        <v>116776</v>
      </c>
      <c r="H170" s="14">
        <v>1576482</v>
      </c>
      <c r="I170" s="7" t="s">
        <v>101</v>
      </c>
      <c r="J170" s="7" t="s">
        <v>89</v>
      </c>
    </row>
    <row r="171" spans="1:10" x14ac:dyDescent="0.25">
      <c r="A171" s="1">
        <v>45657</v>
      </c>
      <c r="B171" s="7" t="s">
        <v>292</v>
      </c>
      <c r="C171" s="7" t="s">
        <v>57</v>
      </c>
      <c r="D171" s="7" t="s">
        <v>233</v>
      </c>
      <c r="E171" s="6">
        <v>-81042</v>
      </c>
      <c r="F171" s="8" t="s">
        <v>33</v>
      </c>
      <c r="G171" s="6">
        <v>-6483</v>
      </c>
      <c r="H171" s="14">
        <v>-87525</v>
      </c>
      <c r="I171" s="7" t="s">
        <v>101</v>
      </c>
      <c r="J171" s="7" t="s">
        <v>89</v>
      </c>
    </row>
    <row r="172" spans="1:10" x14ac:dyDescent="0.25">
      <c r="A172" s="21">
        <v>45292</v>
      </c>
      <c r="B172" s="22"/>
      <c r="C172" s="22"/>
      <c r="D172" s="7" t="s">
        <v>159</v>
      </c>
      <c r="E172" s="6">
        <v>-290626.85185185185</v>
      </c>
      <c r="F172" s="8" t="s">
        <v>33</v>
      </c>
      <c r="G172" s="6">
        <v>-23250.14814814815</v>
      </c>
      <c r="H172" s="14">
        <v>-313877</v>
      </c>
      <c r="I172" s="7" t="s">
        <v>101</v>
      </c>
      <c r="J172" s="7" t="s">
        <v>89</v>
      </c>
    </row>
    <row r="173" spans="1:10" x14ac:dyDescent="0.25">
      <c r="E173" s="6">
        <f>SUM(E2:E172)</f>
        <v>80013058.148148149</v>
      </c>
    </row>
    <row r="175" spans="1:10" x14ac:dyDescent="0.25">
      <c r="E175" s="6">
        <f>1%*E173</f>
        <v>800130.58148148155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Báo cáo</vt:lpstr>
      <vt:lpstr>Sheet1</vt:lpstr>
      <vt:lpstr>Q4.2025</vt:lpstr>
      <vt:lpstr>Q1+2.2025</vt:lpstr>
      <vt:lpstr>DS 2024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2026-05-11T07:31:08Z</cp:lastPrinted>
  <dcterms:created xsi:type="dcterms:W3CDTF">2024-08-03T01:58:08Z</dcterms:created>
  <dcterms:modified xsi:type="dcterms:W3CDTF">2026-05-11T07:32:33Z</dcterms:modified>
</cp:coreProperties>
</file>