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B8291029-5638-46E7-9EE8-48E985B52D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hợp " sheetId="2" r:id="rId1"/>
    <sheet name="T01" sheetId="8" r:id="rId2"/>
  </sheets>
  <definedNames>
    <definedName name="_xlnm._FilterDatabase" localSheetId="1" hidden="1">'T01'!$A$1:$J$13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8" l="1"/>
  <c r="H10" i="8"/>
  <c r="H3" i="8"/>
  <c r="H4" i="8"/>
  <c r="H5" i="8"/>
  <c r="H6" i="8"/>
  <c r="H7" i="8"/>
  <c r="H8" i="8"/>
  <c r="H11" i="8"/>
  <c r="H12" i="8"/>
  <c r="H2" i="8"/>
  <c r="H13" i="8" l="1"/>
  <c r="F45" i="2" l="1"/>
  <c r="D31" i="2" l="1"/>
  <c r="C17" i="2"/>
  <c r="F46" i="2" l="1"/>
</calcChain>
</file>

<file path=xl/sharedStrings.xml><?xml version="1.0" encoding="utf-8"?>
<sst xmlns="http://schemas.openxmlformats.org/spreadsheetml/2006/main" count="138" uniqueCount="67">
  <si>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</si>
  <si>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</si>
  <si>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</si>
  <si>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</si>
  <si>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</si>
  <si>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</si>
  <si>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</si>
  <si>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</si>
  <si>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</si>
  <si>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</si>
  <si>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</si>
  <si>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</si>
  <si>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</si>
  <si>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</si>
  <si>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</si>
  <si>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</si>
  <si>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</si>
  <si>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</si>
  <si>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</si>
  <si>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</si>
  <si>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</si>
  <si>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</si>
  <si>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</si>
  <si>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</si>
  <si>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</si>
  <si>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Hope Residences</t>
  </si>
  <si>
    <t>Sibafood S007 - Tòa Mulberry</t>
  </si>
  <si>
    <t>Hàng bán</t>
  </si>
  <si>
    <t>Thành tiền</t>
  </si>
  <si>
    <t>Sibafood Thăng Long Capital</t>
  </si>
  <si>
    <t>Sibafood Vinhomes Green Bay, Mễ Trì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</si>
  <si>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</si>
  <si>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</si>
  <si>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</si>
  <si>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</si>
  <si>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</si>
  <si>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</si>
  <si>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</si>
  <si>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</si>
  <si>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</si>
  <si>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</si>
  <si>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</si>
  <si>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</si>
  <si>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Hàng trả tháng 01.2026</t>
  </si>
  <si>
    <t>Hàng trả tháng 02.2026</t>
  </si>
  <si>
    <t>Hàng trả tháng 03.2026</t>
  </si>
  <si>
    <t>Hàng trả tháng 04.2026</t>
  </si>
  <si>
    <t>Hàng trả tháng 05.2026</t>
  </si>
  <si>
    <t>Hàng trả tháng 08.2026</t>
  </si>
  <si>
    <t>Hàng trả tháng 09.2026</t>
  </si>
  <si>
    <t>Hàng trả tháng 10.2026</t>
  </si>
  <si>
    <t>Hàng trả tháng 11.2026</t>
  </si>
  <si>
    <t>Hàng trả tháng 12.2026</t>
  </si>
  <si>
    <t>Hàng trả tháng 06.2026</t>
  </si>
  <si>
    <t>Hàng trả tháng 07.2026</t>
  </si>
  <si>
    <t>00000102</t>
  </si>
  <si>
    <t>00000109</t>
  </si>
  <si>
    <t>00001317</t>
  </si>
  <si>
    <t>00002915</t>
  </si>
  <si>
    <t>00006042</t>
  </si>
  <si>
    <t>00006176</t>
  </si>
  <si>
    <t>1C26TTN</t>
  </si>
  <si>
    <t>ĐÃ KIỂM TRA - Hàng trả - SIBA-HNI-NTL-0001 - Sibafood Vinhomes Green Bay, Mễ Trì - phiếu: 6001033609 - Phiếu ngày (06/01/2026)</t>
  </si>
  <si>
    <t>Hàng trả - SIBA-HNI-HDG-0018 - Sibafood S007 - Tòa Mulberry - 0901siba0018 - Phiếu ngày (09/01/2026)</t>
  </si>
  <si>
    <t>Hàng trả - SIBA-HNI-HDC-0005 - Sibafood Thăng Long Capital - 2001siba0018 - Phiếu ngày (20/01/2026)</t>
  </si>
  <si>
    <t>Hàng trả - SIBA-HNI-NTL-0001 - Sibafood Vinhomes Green Bay, Mễ Trì - 2801siba0001 - Phiếu ngày (28/01/2026)</t>
  </si>
  <si>
    <t>ĐÃ KIỂM TRA - Hàng trả - SIBA-HNI-LBN-0009 - Sibafood Hope Residences - phiếu: 600105093 - Phiếu ngày (30/01/2026)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</si>
</sst>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4" fontId="5" fillId="3" borderId="3" xfId="2" applyNumberFormat="1" applyFont="1" applyFill="1" applyBorder="1" applyAlignment="1">
      <alignment horizontal="center"/>
    </xf>
    <xf numFmtId="164" fontId="7" fillId="3" borderId="3" xfId="2" applyNumberFormat="1" applyFont="1" applyFill="1" applyBorder="1" applyAlignment="1">
      <alignment horizontal="left" vertical="center"/>
    </xf>
    <xf numFmtId="164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4" fontId="5" fillId="4" borderId="3" xfId="2" applyNumberFormat="1" applyFont="1" applyFill="1" applyBorder="1" applyAlignment="1">
      <alignment horizontal="center"/>
    </xf>
    <xf numFmtId="164" fontId="8" fillId="4" borderId="3" xfId="2" applyNumberFormat="1" applyFont="1" applyFill="1" applyBorder="1" applyAlignment="1">
      <alignment horizontal="left" vertical="center"/>
    </xf>
    <xf numFmtId="164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4" fontId="5" fillId="4" borderId="3" xfId="2" applyNumberFormat="1" applyFont="1" applyFill="1" applyBorder="1" applyAlignment="1">
      <alignment horizontal="center" vertical="center"/>
    </xf>
    <xf numFmtId="164" fontId="7" fillId="3" borderId="3" xfId="2" applyNumberFormat="1" applyFont="1" applyFill="1" applyBorder="1" applyAlignment="1">
      <alignment horizontal="center" vertical="center"/>
    </xf>
    <xf numFmtId="164" fontId="5" fillId="3" borderId="3" xfId="1" applyNumberFormat="1" applyFont="1" applyFill="1" applyBorder="1"/>
    <xf numFmtId="164" fontId="9" fillId="5" borderId="3" xfId="1" applyNumberFormat="1" applyFont="1" applyFill="1" applyBorder="1"/>
    <xf numFmtId="16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workbookViewId="0">
      <selection sqref="A1:F1"/>
    </sheetView>
  </sheetViews>
  <sheetFormatPr defaultRowHeight="14.25" x14ac:dyDescent="0.2"/>
  <cols>
    <col min="1" max="1" width="14.75" customWidth="1"/>
    <col min="2" max="2" width="33.25" customWidth="1"/>
    <col min="3" max="3" width="17.25" customWidth="1"/>
    <col min="4" max="4" width="13.125" customWidth="1"/>
    <col min="6" max="6" width="16" customWidth="1"/>
    <col min="8" max="8" width="11.625" bestFit="1" customWidth="1"/>
    <col min="10" max="10" width="10.625" bestFit="1" customWidth="1"/>
  </cols>
  <sheetData>
    <row r="1" spans="1:8" ht="38.25" customHeight="1" x14ac:dyDescent="0.2">
      <c r="A1" s="35" t="s">
        <v>4</v>
      </c>
      <c r="B1" s="35"/>
      <c r="C1" s="35"/>
      <c r="D1" s="35"/>
      <c r="E1" s="35"/>
      <c r="F1" s="35"/>
    </row>
    <row r="2" spans="1:8" ht="33" x14ac:dyDescent="0.2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23</v>
      </c>
    </row>
    <row r="3" spans="1:8" ht="16.5" x14ac:dyDescent="0.25">
      <c r="A3" s="3"/>
      <c r="B3" s="4" t="s">
        <v>10</v>
      </c>
      <c r="C3" s="5">
        <v>2887409</v>
      </c>
      <c r="D3" s="6"/>
      <c r="E3" s="7"/>
      <c r="F3" s="7"/>
    </row>
    <row r="4" spans="1:8" ht="16.5" x14ac:dyDescent="0.25">
      <c r="A4" s="3" t="s">
        <v>31</v>
      </c>
      <c r="B4" s="8" t="s">
        <v>27</v>
      </c>
      <c r="C4" s="6">
        <v>8021138</v>
      </c>
      <c r="D4" s="6"/>
      <c r="E4" s="7"/>
      <c r="F4" s="7"/>
    </row>
    <row r="5" spans="1:8" ht="16.5" hidden="1" x14ac:dyDescent="0.25">
      <c r="A5" s="3" t="s">
        <v>32</v>
      </c>
      <c r="B5" s="8" t="s">
        <v>27</v>
      </c>
      <c r="C5" s="6"/>
      <c r="D5" s="6"/>
      <c r="E5" s="7"/>
      <c r="F5" s="7"/>
    </row>
    <row r="6" spans="1:8" ht="16.5" hidden="1" x14ac:dyDescent="0.25">
      <c r="A6" s="3" t="s">
        <v>33</v>
      </c>
      <c r="B6" s="8" t="s">
        <v>27</v>
      </c>
      <c r="C6" s="6"/>
      <c r="D6" s="6"/>
      <c r="E6" s="7"/>
      <c r="F6" s="7"/>
    </row>
    <row r="7" spans="1:8" ht="16.5" hidden="1" x14ac:dyDescent="0.25">
      <c r="A7" s="3" t="s">
        <v>34</v>
      </c>
      <c r="B7" s="8" t="s">
        <v>27</v>
      </c>
      <c r="C7" s="6"/>
      <c r="D7" s="6"/>
      <c r="E7" s="7"/>
      <c r="F7" s="7"/>
    </row>
    <row r="8" spans="1:8" ht="16.5" hidden="1" x14ac:dyDescent="0.25">
      <c r="A8" s="3" t="s">
        <v>35</v>
      </c>
      <c r="B8" s="8" t="s">
        <v>27</v>
      </c>
      <c r="C8" s="6"/>
      <c r="D8" s="6"/>
      <c r="E8" s="7"/>
      <c r="F8" s="7"/>
    </row>
    <row r="9" spans="1:8" ht="16.5" hidden="1" x14ac:dyDescent="0.25">
      <c r="A9" s="3" t="s">
        <v>36</v>
      </c>
      <c r="B9" s="8" t="s">
        <v>27</v>
      </c>
      <c r="C9" s="6"/>
      <c r="D9" s="6"/>
      <c r="E9" s="7"/>
      <c r="F9" s="7"/>
    </row>
    <row r="10" spans="1:8" ht="16.5" hidden="1" x14ac:dyDescent="0.25">
      <c r="A10" s="3" t="s">
        <v>37</v>
      </c>
      <c r="B10" s="8" t="s">
        <v>27</v>
      </c>
      <c r="C10" s="6"/>
      <c r="D10" s="6"/>
      <c r="E10" s="7"/>
      <c r="F10" s="7"/>
    </row>
    <row r="11" spans="1:8" ht="16.5" hidden="1" x14ac:dyDescent="0.25">
      <c r="A11" s="3" t="s">
        <v>38</v>
      </c>
      <c r="B11" s="8" t="s">
        <v>27</v>
      </c>
      <c r="C11" s="6"/>
      <c r="D11" s="6"/>
      <c r="E11" s="7"/>
      <c r="F11" s="7"/>
    </row>
    <row r="12" spans="1:8" ht="16.5" hidden="1" x14ac:dyDescent="0.25">
      <c r="A12" s="3" t="s">
        <v>39</v>
      </c>
      <c r="B12" s="8" t="s">
        <v>27</v>
      </c>
      <c r="C12" s="6"/>
      <c r="D12" s="6"/>
      <c r="E12" s="7"/>
      <c r="F12" s="7"/>
    </row>
    <row r="13" spans="1:8" ht="16.5" hidden="1" x14ac:dyDescent="0.25">
      <c r="A13" s="3" t="s">
        <v>40</v>
      </c>
      <c r="B13" s="8" t="s">
        <v>27</v>
      </c>
      <c r="C13" s="6"/>
      <c r="D13" s="6"/>
      <c r="E13" s="7"/>
      <c r="F13" s="7"/>
    </row>
    <row r="14" spans="1:8" ht="16.5" hidden="1" x14ac:dyDescent="0.25">
      <c r="A14" s="3" t="s">
        <v>41</v>
      </c>
      <c r="B14" s="8" t="s">
        <v>27</v>
      </c>
      <c r="C14" s="6"/>
      <c r="D14" s="6"/>
      <c r="E14" s="7"/>
      <c r="F14" s="7"/>
    </row>
    <row r="15" spans="1:8" ht="16.5" hidden="1" x14ac:dyDescent="0.25">
      <c r="A15" s="3" t="s">
        <v>42</v>
      </c>
      <c r="B15" s="8" t="s">
        <v>27</v>
      </c>
      <c r="C15" s="6"/>
      <c r="D15" s="6"/>
      <c r="E15" s="7"/>
      <c r="F15" s="7"/>
    </row>
    <row r="16" spans="1:8" ht="16.5" x14ac:dyDescent="0.25">
      <c r="A16" s="3"/>
      <c r="B16" s="20"/>
      <c r="C16" s="6"/>
      <c r="D16" s="6"/>
      <c r="E16" s="7"/>
      <c r="F16" s="7"/>
      <c r="H16" s="25"/>
    </row>
    <row r="17" spans="1:10" ht="16.5" x14ac:dyDescent="0.25">
      <c r="A17" s="36" t="s">
        <v>11</v>
      </c>
      <c r="B17" s="37"/>
      <c r="C17" s="9">
        <f>+SUM(C4:C16)</f>
        <v>8021138</v>
      </c>
      <c r="D17" s="10"/>
      <c r="E17" s="11"/>
      <c r="F17" s="12"/>
      <c r="H17" s="25"/>
      <c r="J17" s="25"/>
    </row>
    <row r="18" spans="1:10" ht="16.5" x14ac:dyDescent="0.25">
      <c r="A18" s="13"/>
      <c r="B18" s="14" t="s">
        <v>43</v>
      </c>
      <c r="C18" s="15"/>
      <c r="D18" s="16">
        <v>867374</v>
      </c>
      <c r="E18" s="17"/>
      <c r="F18" s="18"/>
      <c r="H18" s="25"/>
    </row>
    <row r="19" spans="1:10" ht="16.5" hidden="1" x14ac:dyDescent="0.25">
      <c r="A19" s="13"/>
      <c r="B19" s="14" t="s">
        <v>44</v>
      </c>
      <c r="C19" s="15"/>
      <c r="D19" s="16"/>
      <c r="E19" s="17"/>
      <c r="F19" s="18"/>
      <c r="H19" s="25"/>
    </row>
    <row r="20" spans="1:10" ht="16.5" hidden="1" x14ac:dyDescent="0.25">
      <c r="A20" s="13"/>
      <c r="B20" s="14" t="s">
        <v>45</v>
      </c>
      <c r="C20" s="15"/>
      <c r="D20" s="16"/>
      <c r="E20" s="17"/>
      <c r="F20" s="18"/>
      <c r="H20" s="25"/>
    </row>
    <row r="21" spans="1:10" ht="16.5" hidden="1" x14ac:dyDescent="0.25">
      <c r="A21" s="13"/>
      <c r="B21" s="14" t="s">
        <v>46</v>
      </c>
      <c r="C21" s="15"/>
      <c r="D21" s="16"/>
      <c r="E21" s="17"/>
      <c r="F21" s="18"/>
      <c r="H21" s="25"/>
    </row>
    <row r="22" spans="1:10" ht="16.5" hidden="1" x14ac:dyDescent="0.25">
      <c r="A22" s="13"/>
      <c r="B22" s="14" t="s">
        <v>47</v>
      </c>
      <c r="C22" s="15"/>
      <c r="D22" s="16"/>
      <c r="E22" s="17"/>
      <c r="F22" s="18"/>
      <c r="H22" s="25"/>
    </row>
    <row r="23" spans="1:10" ht="16.5" hidden="1" x14ac:dyDescent="0.25">
      <c r="A23" s="13"/>
      <c r="B23" s="14" t="s">
        <v>53</v>
      </c>
      <c r="C23" s="15"/>
      <c r="D23" s="16"/>
      <c r="E23" s="17"/>
      <c r="F23" s="18"/>
      <c r="H23" s="25"/>
    </row>
    <row r="24" spans="1:10" ht="16.5" hidden="1" x14ac:dyDescent="0.25">
      <c r="A24" s="13"/>
      <c r="B24" s="14" t="s">
        <v>54</v>
      </c>
      <c r="C24" s="15"/>
      <c r="D24" s="16"/>
      <c r="E24" s="17"/>
      <c r="F24" s="18"/>
      <c r="H24" s="25"/>
    </row>
    <row r="25" spans="1:10" ht="16.5" hidden="1" x14ac:dyDescent="0.25">
      <c r="A25" s="13"/>
      <c r="B25" s="14" t="s">
        <v>48</v>
      </c>
      <c r="C25" s="15"/>
      <c r="D25" s="16"/>
      <c r="E25" s="17"/>
      <c r="F25" s="18"/>
      <c r="H25" s="25"/>
    </row>
    <row r="26" spans="1:10" ht="16.5" hidden="1" x14ac:dyDescent="0.25">
      <c r="A26" s="13"/>
      <c r="B26" s="14" t="s">
        <v>49</v>
      </c>
      <c r="C26" s="15"/>
      <c r="D26" s="16"/>
      <c r="E26" s="17"/>
      <c r="F26" s="18"/>
      <c r="H26" s="25"/>
    </row>
    <row r="27" spans="1:10" ht="16.5" hidden="1" x14ac:dyDescent="0.25">
      <c r="A27" s="13"/>
      <c r="B27" s="14" t="s">
        <v>50</v>
      </c>
      <c r="C27" s="15"/>
      <c r="D27" s="16"/>
      <c r="E27" s="17"/>
      <c r="F27" s="18"/>
      <c r="H27" s="25"/>
    </row>
    <row r="28" spans="1:10" ht="16.5" hidden="1" x14ac:dyDescent="0.25">
      <c r="A28" s="13"/>
      <c r="B28" s="14" t="s">
        <v>51</v>
      </c>
      <c r="C28" s="15"/>
      <c r="D28" s="16"/>
      <c r="E28" s="17"/>
      <c r="F28" s="18"/>
      <c r="H28" s="25"/>
    </row>
    <row r="29" spans="1:10" ht="16.5" hidden="1" x14ac:dyDescent="0.25">
      <c r="A29" s="13"/>
      <c r="B29" s="14" t="s">
        <v>52</v>
      </c>
      <c r="C29" s="15"/>
      <c r="D29" s="16"/>
      <c r="E29" s="17"/>
      <c r="F29" s="18"/>
      <c r="H29" s="25"/>
    </row>
    <row r="30" spans="1:10" ht="16.5" x14ac:dyDescent="0.25">
      <c r="A30" s="19"/>
      <c r="B30" s="20"/>
      <c r="C30" s="21"/>
      <c r="D30" s="16"/>
      <c r="E30" s="17"/>
      <c r="F30" s="18"/>
      <c r="H30" s="25"/>
    </row>
    <row r="31" spans="1:10" ht="16.5" x14ac:dyDescent="0.25">
      <c r="A31" s="36" t="s">
        <v>12</v>
      </c>
      <c r="B31" s="37"/>
      <c r="C31" s="9"/>
      <c r="D31" s="9">
        <f>+SUM(D18:D30)</f>
        <v>867374</v>
      </c>
      <c r="E31" s="11"/>
      <c r="F31" s="12"/>
    </row>
    <row r="32" spans="1:10" ht="16.5" x14ac:dyDescent="0.25">
      <c r="A32" s="3" t="s">
        <v>31</v>
      </c>
      <c r="B32" s="8" t="s">
        <v>24</v>
      </c>
      <c r="C32" s="6"/>
      <c r="D32" s="6"/>
      <c r="E32" s="7"/>
      <c r="F32" s="7">
        <v>2887409</v>
      </c>
    </row>
    <row r="33" spans="1:8" ht="16.5" hidden="1" x14ac:dyDescent="0.25">
      <c r="A33" s="3" t="s">
        <v>32</v>
      </c>
      <c r="B33" s="8" t="s">
        <v>24</v>
      </c>
      <c r="C33" s="6"/>
      <c r="D33" s="6"/>
      <c r="E33" s="7"/>
      <c r="F33" s="7"/>
    </row>
    <row r="34" spans="1:8" ht="16.5" hidden="1" x14ac:dyDescent="0.25">
      <c r="A34" s="3" t="s">
        <v>33</v>
      </c>
      <c r="B34" s="8" t="s">
        <v>24</v>
      </c>
      <c r="C34" s="6"/>
      <c r="D34" s="6"/>
      <c r="E34" s="7"/>
      <c r="F34" s="7"/>
    </row>
    <row r="35" spans="1:8" ht="16.5" hidden="1" x14ac:dyDescent="0.25">
      <c r="A35" s="3" t="s">
        <v>34</v>
      </c>
      <c r="B35" s="8" t="s">
        <v>24</v>
      </c>
      <c r="C35" s="6"/>
      <c r="D35" s="6"/>
      <c r="E35" s="7"/>
      <c r="F35" s="7"/>
    </row>
    <row r="36" spans="1:8" ht="16.5" hidden="1" x14ac:dyDescent="0.25">
      <c r="A36" s="3" t="s">
        <v>35</v>
      </c>
      <c r="B36" s="8" t="s">
        <v>24</v>
      </c>
      <c r="C36" s="6"/>
      <c r="D36" s="6"/>
      <c r="E36" s="7"/>
      <c r="F36" s="7"/>
    </row>
    <row r="37" spans="1:8" ht="16.5" hidden="1" x14ac:dyDescent="0.25">
      <c r="A37" s="3" t="s">
        <v>36</v>
      </c>
      <c r="B37" s="8" t="s">
        <v>24</v>
      </c>
      <c r="C37" s="6"/>
      <c r="D37" s="6"/>
      <c r="E37" s="7"/>
      <c r="F37" s="7"/>
    </row>
    <row r="38" spans="1:8" ht="16.5" hidden="1" x14ac:dyDescent="0.25">
      <c r="A38" s="3" t="s">
        <v>37</v>
      </c>
      <c r="B38" s="8" t="s">
        <v>24</v>
      </c>
      <c r="C38" s="6"/>
      <c r="D38" s="6"/>
      <c r="E38" s="7"/>
      <c r="F38" s="7"/>
    </row>
    <row r="39" spans="1:8" ht="16.5" hidden="1" x14ac:dyDescent="0.25">
      <c r="A39" s="3" t="s">
        <v>38</v>
      </c>
      <c r="B39" s="8" t="s">
        <v>24</v>
      </c>
      <c r="C39" s="6"/>
      <c r="D39" s="6"/>
      <c r="E39" s="7"/>
      <c r="F39" s="7"/>
    </row>
    <row r="40" spans="1:8" ht="16.5" hidden="1" x14ac:dyDescent="0.25">
      <c r="A40" s="3" t="s">
        <v>39</v>
      </c>
      <c r="B40" s="8" t="s">
        <v>24</v>
      </c>
      <c r="C40" s="6"/>
      <c r="D40" s="6"/>
      <c r="E40" s="7"/>
      <c r="F40" s="7"/>
    </row>
    <row r="41" spans="1:8" ht="16.5" hidden="1" x14ac:dyDescent="0.25">
      <c r="A41" s="3" t="s">
        <v>40</v>
      </c>
      <c r="B41" s="8" t="s">
        <v>24</v>
      </c>
      <c r="C41" s="6"/>
      <c r="D41" s="6"/>
      <c r="E41" s="7"/>
      <c r="F41" s="7"/>
    </row>
    <row r="42" spans="1:8" ht="16.5" hidden="1" x14ac:dyDescent="0.25">
      <c r="A42" s="3" t="s">
        <v>41</v>
      </c>
      <c r="B42" s="8" t="s">
        <v>24</v>
      </c>
      <c r="C42" s="6"/>
      <c r="D42" s="6"/>
      <c r="E42" s="7"/>
      <c r="F42" s="7"/>
    </row>
    <row r="43" spans="1:8" ht="16.5" hidden="1" x14ac:dyDescent="0.25">
      <c r="A43" s="3" t="s">
        <v>42</v>
      </c>
      <c r="B43" s="8" t="s">
        <v>24</v>
      </c>
      <c r="C43" s="6"/>
      <c r="D43" s="6"/>
      <c r="E43" s="7"/>
      <c r="F43" s="7"/>
    </row>
    <row r="44" spans="1:8" ht="16.5" x14ac:dyDescent="0.25">
      <c r="A44" s="3"/>
      <c r="B44" s="8"/>
      <c r="C44" s="6"/>
      <c r="D44" s="6"/>
      <c r="E44" s="7"/>
      <c r="F44" s="7"/>
    </row>
    <row r="45" spans="1:8" ht="16.5" x14ac:dyDescent="0.25">
      <c r="A45" s="36" t="s">
        <v>13</v>
      </c>
      <c r="B45" s="37"/>
      <c r="C45" s="22"/>
      <c r="D45" s="10"/>
      <c r="E45" s="12"/>
      <c r="F45" s="23">
        <f>+SUM(F32:F44)</f>
        <v>2887409</v>
      </c>
    </row>
    <row r="46" spans="1:8" ht="16.5" x14ac:dyDescent="0.25">
      <c r="A46" s="38" t="s">
        <v>14</v>
      </c>
      <c r="B46" s="39"/>
      <c r="C46" s="39"/>
      <c r="D46" s="39"/>
      <c r="E46" s="40"/>
      <c r="F46" s="24">
        <f>+C3+C17-D31-F45</f>
        <v>7153764</v>
      </c>
    </row>
    <row r="47" spans="1:8" x14ac:dyDescent="0.2">
      <c r="H47" s="25"/>
    </row>
    <row r="48" spans="1:8" x14ac:dyDescent="0.2">
      <c r="H48" s="25"/>
    </row>
    <row r="50" spans="6:6" x14ac:dyDescent="0.2">
      <c r="F50" s="25"/>
    </row>
    <row r="51" spans="6:6" x14ac:dyDescent="0.2">
      <c r="F51" s="25"/>
    </row>
  </sheetData>
  <mergeCells count="5">
    <mergeCell ref="A1:F1"/>
    <mergeCell ref="A17:B17"/>
    <mergeCell ref="A31:B31"/>
    <mergeCell ref="A45:B45"/>
    <mergeCell ref="A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workbookViewId="0">
      <selection activeCell="D12" sqref="D12"/>
    </sheetView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1.375" bestFit="1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27" t="s">
        <v>3</v>
      </c>
      <c r="B1" s="28" t="s">
        <v>0</v>
      </c>
      <c r="C1" s="28" t="s">
        <v>15</v>
      </c>
      <c r="D1" s="28" t="s">
        <v>2</v>
      </c>
      <c r="E1" s="26" t="s">
        <v>16</v>
      </c>
      <c r="F1" s="28" t="s">
        <v>17</v>
      </c>
      <c r="G1" s="26" t="s">
        <v>18</v>
      </c>
      <c r="H1" s="26" t="s">
        <v>28</v>
      </c>
      <c r="I1" s="28" t="s">
        <v>19</v>
      </c>
      <c r="J1" s="28" t="s">
        <v>20</v>
      </c>
    </row>
    <row r="2" spans="1:10" x14ac:dyDescent="0.2">
      <c r="A2" s="30">
        <v>46025</v>
      </c>
      <c r="B2" s="29" t="s">
        <v>55</v>
      </c>
      <c r="C2" s="29" t="s">
        <v>61</v>
      </c>
      <c r="D2" s="29" t="s">
        <v>30</v>
      </c>
      <c r="E2" s="32">
        <v>915689</v>
      </c>
      <c r="F2" s="31" t="s">
        <v>21</v>
      </c>
      <c r="G2" s="32">
        <v>73255</v>
      </c>
      <c r="H2" s="32">
        <f>+E2+G2</f>
        <v>988944</v>
      </c>
      <c r="I2" s="29" t="s">
        <v>1</v>
      </c>
      <c r="J2" s="29" t="s">
        <v>22</v>
      </c>
    </row>
    <row r="3" spans="1:10" x14ac:dyDescent="0.2">
      <c r="A3" s="30">
        <v>46027</v>
      </c>
      <c r="B3" s="29" t="s">
        <v>56</v>
      </c>
      <c r="C3" s="29" t="s">
        <v>61</v>
      </c>
      <c r="D3" s="29" t="s">
        <v>25</v>
      </c>
      <c r="E3" s="32">
        <v>1271916</v>
      </c>
      <c r="F3" s="31" t="s">
        <v>21</v>
      </c>
      <c r="G3" s="32">
        <v>101753</v>
      </c>
      <c r="H3" s="32">
        <f t="shared" ref="H3:H12" si="0">+E3+G3</f>
        <v>1373669</v>
      </c>
      <c r="I3" s="29" t="s">
        <v>1</v>
      </c>
      <c r="J3" s="29" t="s">
        <v>22</v>
      </c>
    </row>
    <row r="4" spans="1:10" x14ac:dyDescent="0.2">
      <c r="A4" s="30">
        <v>46029</v>
      </c>
      <c r="B4" s="29" t="s">
        <v>57</v>
      </c>
      <c r="C4" s="29" t="s">
        <v>61</v>
      </c>
      <c r="D4" s="29" t="s">
        <v>26</v>
      </c>
      <c r="E4" s="32">
        <v>552200</v>
      </c>
      <c r="F4" s="31" t="s">
        <v>21</v>
      </c>
      <c r="G4" s="32">
        <v>44176</v>
      </c>
      <c r="H4" s="32">
        <f t="shared" si="0"/>
        <v>596376</v>
      </c>
      <c r="I4" s="29" t="s">
        <v>1</v>
      </c>
      <c r="J4" s="29" t="s">
        <v>22</v>
      </c>
    </row>
    <row r="5" spans="1:10" x14ac:dyDescent="0.2">
      <c r="A5" s="30">
        <v>46036</v>
      </c>
      <c r="B5" s="29" t="s">
        <v>58</v>
      </c>
      <c r="C5" s="29" t="s">
        <v>61</v>
      </c>
      <c r="D5" s="29" t="s">
        <v>29</v>
      </c>
      <c r="E5" s="32">
        <v>2312925</v>
      </c>
      <c r="F5" s="31" t="s">
        <v>21</v>
      </c>
      <c r="G5" s="32">
        <v>185034</v>
      </c>
      <c r="H5" s="32">
        <f t="shared" si="0"/>
        <v>2497959</v>
      </c>
      <c r="I5" s="29" t="s">
        <v>1</v>
      </c>
      <c r="J5" s="29" t="s">
        <v>22</v>
      </c>
    </row>
    <row r="6" spans="1:10" x14ac:dyDescent="0.2">
      <c r="A6" s="30">
        <v>46048</v>
      </c>
      <c r="B6" s="29" t="s">
        <v>59</v>
      </c>
      <c r="C6" s="29" t="s">
        <v>61</v>
      </c>
      <c r="D6" s="29" t="s">
        <v>25</v>
      </c>
      <c r="E6" s="32">
        <v>1600077</v>
      </c>
      <c r="F6" s="31" t="s">
        <v>21</v>
      </c>
      <c r="G6" s="32">
        <v>128006</v>
      </c>
      <c r="H6" s="32">
        <f t="shared" si="0"/>
        <v>1728083</v>
      </c>
      <c r="I6" s="29" t="s">
        <v>1</v>
      </c>
      <c r="J6" s="29" t="s">
        <v>22</v>
      </c>
    </row>
    <row r="7" spans="1:10" x14ac:dyDescent="0.2">
      <c r="A7" s="30">
        <v>46049</v>
      </c>
      <c r="B7" s="29" t="s">
        <v>60</v>
      </c>
      <c r="C7" s="29" t="s">
        <v>61</v>
      </c>
      <c r="D7" s="29" t="s">
        <v>30</v>
      </c>
      <c r="E7" s="32">
        <v>774173</v>
      </c>
      <c r="F7" s="31" t="s">
        <v>21</v>
      </c>
      <c r="G7" s="32">
        <v>61934</v>
      </c>
      <c r="H7" s="32">
        <f t="shared" si="0"/>
        <v>836107</v>
      </c>
      <c r="I7" s="29" t="s">
        <v>1</v>
      </c>
      <c r="J7" s="29" t="s">
        <v>22</v>
      </c>
    </row>
    <row r="8" spans="1:10" x14ac:dyDescent="0.2">
      <c r="A8" s="33">
        <v>46028</v>
      </c>
      <c r="B8" s="29"/>
      <c r="C8" s="29"/>
      <c r="D8" s="34" t="s">
        <v>62</v>
      </c>
      <c r="E8" s="32">
        <v>-138050</v>
      </c>
      <c r="F8" s="31" t="s">
        <v>21</v>
      </c>
      <c r="G8" s="32">
        <v>-11044</v>
      </c>
      <c r="H8" s="32">
        <f t="shared" si="0"/>
        <v>-149094</v>
      </c>
      <c r="I8" s="29" t="s">
        <v>1</v>
      </c>
      <c r="J8" s="29" t="s">
        <v>22</v>
      </c>
    </row>
    <row r="9" spans="1:10" x14ac:dyDescent="0.2">
      <c r="A9" s="33">
        <v>46031</v>
      </c>
      <c r="B9" s="29"/>
      <c r="C9" s="29"/>
      <c r="D9" s="34" t="s">
        <v>63</v>
      </c>
      <c r="E9" s="32">
        <v>-214524</v>
      </c>
      <c r="F9" s="31" t="s">
        <v>21</v>
      </c>
      <c r="G9" s="32">
        <v>-17162</v>
      </c>
      <c r="H9" s="32">
        <f t="shared" si="0"/>
        <v>-231686</v>
      </c>
      <c r="I9" s="29" t="s">
        <v>1</v>
      </c>
      <c r="J9" s="29" t="s">
        <v>22</v>
      </c>
    </row>
    <row r="10" spans="1:10" x14ac:dyDescent="0.2">
      <c r="A10" s="33">
        <v>46042</v>
      </c>
      <c r="B10" s="29"/>
      <c r="C10" s="29"/>
      <c r="D10" s="34" t="s">
        <v>64</v>
      </c>
      <c r="E10" s="32">
        <v>-214524</v>
      </c>
      <c r="F10" s="31" t="s">
        <v>21</v>
      </c>
      <c r="G10" s="32">
        <v>-17162</v>
      </c>
      <c r="H10" s="32">
        <f t="shared" si="0"/>
        <v>-231686</v>
      </c>
      <c r="I10" s="29" t="s">
        <v>1</v>
      </c>
      <c r="J10" s="29" t="s">
        <v>22</v>
      </c>
    </row>
    <row r="11" spans="1:10" x14ac:dyDescent="0.2">
      <c r="A11" s="33">
        <v>46050</v>
      </c>
      <c r="B11" s="29"/>
      <c r="C11" s="29"/>
      <c r="D11" s="34" t="s">
        <v>65</v>
      </c>
      <c r="E11" s="32">
        <v>-178639</v>
      </c>
      <c r="F11" s="31" t="s">
        <v>21</v>
      </c>
      <c r="G11" s="32">
        <v>-14291</v>
      </c>
      <c r="H11" s="32">
        <f t="shared" si="0"/>
        <v>-192930</v>
      </c>
      <c r="I11" s="29" t="s">
        <v>1</v>
      </c>
      <c r="J11" s="29" t="s">
        <v>22</v>
      </c>
    </row>
    <row r="12" spans="1:10" x14ac:dyDescent="0.2">
      <c r="A12" s="33">
        <v>46052</v>
      </c>
      <c r="B12" s="29"/>
      <c r="C12" s="29"/>
      <c r="D12" s="34" t="s">
        <v>66</v>
      </c>
      <c r="E12" s="32">
        <v>-57387</v>
      </c>
      <c r="F12" s="31" t="s">
        <v>21</v>
      </c>
      <c r="G12" s="32">
        <v>-4591</v>
      </c>
      <c r="H12" s="32">
        <f t="shared" si="0"/>
        <v>-61978</v>
      </c>
      <c r="I12" s="29" t="s">
        <v>1</v>
      </c>
      <c r="J12" s="29" t="s">
        <v>22</v>
      </c>
    </row>
    <row r="13" spans="1:10" x14ac:dyDescent="0.2">
      <c r="H13" s="32">
        <f>SUM(H2:H12)</f>
        <v>7153764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2026-02-04T07:31:18Z</dcterms:modified>
</cp:coreProperties>
</file>