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1005" yWindow="1005" windowWidth="15000" windowHeight="10005"/>
  </bookViews>
  <sheets>
    <sheet name="Nhap__xuat_kho" sheetId="1" r:id="rId1"/>
  </sheets>
  <definedNames>
    <definedName name="_xlnm._FilterDatabase" localSheetId="0" hidden="1">Nhap__xuat_kho!$A$1:$K$6</definedName>
  </definedNames>
  <calcPr calcId="162913"/>
</workbook>
</file>

<file path=xl/calcChain.xml><?xml version="1.0" encoding="utf-8"?>
<calcChain xmlns="http://schemas.openxmlformats.org/spreadsheetml/2006/main">
  <c r="H6" i="1" l="1"/>
  <c r="E6" i="1"/>
  <c r="I2" i="1"/>
  <c r="H2" i="1"/>
  <c r="H5" i="1"/>
  <c r="I5" i="1" s="1"/>
  <c r="J5" i="1" l="1"/>
  <c r="J2" i="1"/>
  <c r="H3" i="1"/>
  <c r="I3" i="1" s="1"/>
  <c r="J3" i="1" s="1"/>
  <c r="H4" i="1"/>
  <c r="I4" i="1" s="1"/>
  <c r="J4" i="1" s="1"/>
  <c r="I6" i="1" l="1"/>
  <c r="J6" i="1" s="1"/>
</calcChain>
</file>

<file path=xl/sharedStrings.xml><?xml version="1.0" encoding="utf-8"?>
<sst xmlns="http://schemas.openxmlformats.org/spreadsheetml/2006/main" count="23" uniqueCount="18">
  <si>
    <t>Người giao/Người nhận</t>
  </si>
  <si>
    <t>Ngày chứng từ</t>
  </si>
  <si>
    <t>CÔNG TY TNHH MTV THƯƠNG MẠI VÀ DỊCH VỤ NGỌC THƠM</t>
  </si>
  <si>
    <t>Chi nhánh</t>
  </si>
  <si>
    <t>Diễn giải</t>
  </si>
  <si>
    <t>Tên hàng</t>
  </si>
  <si>
    <t>Số lượng</t>
  </si>
  <si>
    <t>Giá</t>
  </si>
  <si>
    <t>CK</t>
  </si>
  <si>
    <t>Sibafood Hope Residences</t>
  </si>
  <si>
    <t>Giò tai lưỡi xào 250g</t>
  </si>
  <si>
    <t>Số tiền chưa VAT</t>
  </si>
  <si>
    <t>VAT</t>
  </si>
  <si>
    <t>Thành tiền</t>
  </si>
  <si>
    <t>Hàng Trả - Sibafood Vinhome Ocean Park - siba0004</t>
  </si>
  <si>
    <t>Sibafood Vinhome Ocean Park</t>
  </si>
  <si>
    <t>Hàng Trả - Sibafood Hope Residences -siba0009</t>
  </si>
  <si>
    <t>Tai heo muối 200g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</si>
</sst>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5">
    <xf numFmtId="0" fontId="0" fillId="0" borderId="0" xfId="0"/>
    <xf numFmtId="38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14" fontId="1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38" fontId="1" fillId="2" borderId="2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left" vertical="center"/>
    </xf>
    <xf numFmtId="164" fontId="1" fillId="0" borderId="1" xfId="1" applyNumberFormat="1" applyFont="1" applyBorder="1" applyAlignment="1">
      <alignment horizontal="right" vertical="center"/>
    </xf>
    <xf numFmtId="164" fontId="0" fillId="0" borderId="0" xfId="1" applyNumberFormat="1" applyFont="1"/>
    <xf numFmtId="43" fontId="0" fillId="0" borderId="0" xfId="1" applyNumberFormat="1" applyFont="1"/>
    <xf numFmtId="164" fontId="1" fillId="0" borderId="0" xfId="1" applyNumberFormat="1" applyFont="1" applyBorder="1" applyAlignment="1">
      <alignment horizontal="right" vertical="center"/>
    </xf>
    <xf numFmtId="43" fontId="1" fillId="2" borderId="2" xfId="1" applyNumberFormat="1" applyFont="1" applyFill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9" fontId="0" fillId="0" borderId="0" xfId="2" applyFont="1"/>
    <xf numFmtId="10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6"/>
  <sheetViews>
    <sheetView tabSelected="1" zoomScaleNormal="100" workbookViewId="0">
      <selection activeCell="B4" sqref="B4"/>
    </sheetView>
  </sheetViews>
  <sheetFormatPr defaultColWidth="9.140625" defaultRowHeight="15" x14ac:dyDescent="0.25"/>
  <cols>
    <col min="1" max="1" width="11" style="3" bestFit="1" customWidth="1"/>
    <col min="2" max="2" width="27" bestFit="1" customWidth="1"/>
    <col min="3" max="3" width="38.42578125" bestFit="1" customWidth="1"/>
    <col min="4" max="4" width="17.7109375" bestFit="1" customWidth="1"/>
    <col min="5" max="5" width="11.5703125" style="1" bestFit="1" customWidth="1"/>
    <col min="6" max="6" width="14.28515625" style="13" customWidth="1"/>
    <col min="7" max="7" width="10.5703125" style="13" customWidth="1"/>
    <col min="8" max="8" width="21.42578125" style="14" customWidth="1"/>
    <col min="9" max="10" width="21.42578125" style="13" customWidth="1"/>
    <col min="11" max="11" width="47" bestFit="1" customWidth="1"/>
  </cols>
  <sheetData>
    <row r="1" spans="1:12" ht="15" customHeight="1" x14ac:dyDescent="0.25">
      <c r="A1" s="4" t="s">
        <v>1</v>
      </c>
      <c r="B1" s="2" t="s">
        <v>0</v>
      </c>
      <c r="C1" s="2" t="s">
        <v>4</v>
      </c>
      <c r="D1" s="7" t="s">
        <v>5</v>
      </c>
      <c r="E1" s="7" t="s">
        <v>6</v>
      </c>
      <c r="F1" s="10" t="s">
        <v>7</v>
      </c>
      <c r="G1" s="10" t="s">
        <v>8</v>
      </c>
      <c r="H1" s="16" t="s">
        <v>11</v>
      </c>
      <c r="I1" s="10" t="s">
        <v>12</v>
      </c>
      <c r="J1" s="10" t="s">
        <v>13</v>
      </c>
      <c r="K1" s="2" t="s">
        <v>3</v>
      </c>
    </row>
    <row r="2" spans="1:12" x14ac:dyDescent="0.25">
      <c r="A2" s="18">
        <v>45477</v>
      </c>
      <c r="B2" s="21" t="s">
        <v>15</v>
      </c>
      <c r="C2" s="19" t="s">
        <v>14</v>
      </c>
      <c r="D2" s="21" t="s">
        <v>17</v>
      </c>
      <c r="E2" s="8">
        <v>4</v>
      </c>
      <c r="F2" s="11">
        <v>55595</v>
      </c>
      <c r="G2" s="12">
        <v>52259</v>
      </c>
      <c r="H2" s="12">
        <f>+E2*G2</f>
        <v>209036</v>
      </c>
      <c r="I2" s="12">
        <f>+H2*0.08</f>
        <v>16722.88</v>
      </c>
      <c r="J2" s="12">
        <f t="shared" ref="J2:J6" si="0">+H2+I2</f>
        <v>225758.88</v>
      </c>
      <c r="K2" s="9" t="s">
        <v>2</v>
      </c>
      <c r="L2" s="23"/>
    </row>
    <row r="3" spans="1:12" x14ac:dyDescent="0.25">
      <c r="A3" s="6"/>
      <c r="B3" s="5"/>
      <c r="C3" s="5"/>
      <c r="D3" s="9" t="s">
        <v>10</v>
      </c>
      <c r="E3" s="8">
        <v>2</v>
      </c>
      <c r="F3" s="11">
        <v>50183</v>
      </c>
      <c r="G3" s="12">
        <v>47172</v>
      </c>
      <c r="H3" s="12">
        <f t="shared" ref="H3:H4" si="1">+E3*G3</f>
        <v>94344</v>
      </c>
      <c r="I3" s="12">
        <f t="shared" ref="I3:I6" si="2">+H3*0.08</f>
        <v>7547.52</v>
      </c>
      <c r="J3" s="12">
        <f t="shared" si="0"/>
        <v>101891.52</v>
      </c>
      <c r="K3" s="9" t="s">
        <v>2</v>
      </c>
      <c r="L3" s="24"/>
    </row>
    <row r="4" spans="1:12" x14ac:dyDescent="0.25">
      <c r="A4" s="6">
        <v>45500</v>
      </c>
      <c r="B4" s="5" t="s">
        <v>9</v>
      </c>
      <c r="C4" s="21" t="s">
        <v>16</v>
      </c>
      <c r="D4" s="21" t="s">
        <v>10</v>
      </c>
      <c r="E4" s="8">
        <v>2</v>
      </c>
      <c r="F4" s="11">
        <v>50183</v>
      </c>
      <c r="G4" s="12">
        <v>47172</v>
      </c>
      <c r="H4" s="12">
        <f t="shared" si="1"/>
        <v>94344</v>
      </c>
      <c r="I4" s="12">
        <f t="shared" si="2"/>
        <v>7547.52</v>
      </c>
      <c r="J4" s="12">
        <f t="shared" si="0"/>
        <v>101891.52</v>
      </c>
      <c r="K4" s="9" t="s">
        <v>2</v>
      </c>
    </row>
    <row r="5" spans="1:12" s="20" customFormat="1" x14ac:dyDescent="0.25">
      <c r="A5" s="17"/>
      <c r="B5" s="22"/>
      <c r="C5" s="22"/>
      <c r="D5" s="21" t="s">
        <v>17</v>
      </c>
      <c r="E5" s="8">
        <v>2</v>
      </c>
      <c r="F5" s="11">
        <v>55595</v>
      </c>
      <c r="G5" s="12">
        <v>52259</v>
      </c>
      <c r="H5" s="12">
        <f t="shared" ref="H5" si="3">+E5*G5</f>
        <v>104518</v>
      </c>
      <c r="I5" s="12">
        <f t="shared" ref="I5" si="4">+H5*0.08</f>
        <v>8361.44</v>
      </c>
      <c r="J5" s="12">
        <f t="shared" ref="J5" si="5">+H5+I5</f>
        <v>112879.44</v>
      </c>
      <c r="K5" s="21" t="s">
        <v>2</v>
      </c>
    </row>
    <row r="6" spans="1:12" x14ac:dyDescent="0.25">
      <c r="E6" s="12">
        <f>SUM(E2:E5)</f>
        <v>10</v>
      </c>
      <c r="G6" s="12"/>
      <c r="H6" s="15">
        <f>SUM(H2:H5)</f>
        <v>502242</v>
      </c>
      <c r="I6" s="15">
        <f t="shared" si="2"/>
        <v>40179.360000000001</v>
      </c>
      <c r="J6" s="15">
        <f t="shared" si="0"/>
        <v>542421.36</v>
      </c>
    </row>
  </sheetData>
  <autoFilter ref="A1:K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Nhap__xuat_kho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2024-04-27T01:30:56Z</dcterms:created>
  <dcterms:modified xsi:type="dcterms:W3CDTF">2024-08-08T06:42:21Z</dcterms:modified>
</cp:coreProperties>
</file>