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Nhap__xuat_kho!$A$1:$K$10</definedName>
  </definedNames>
  <calcPr calcId="162913"/>
</workbook>
</file>

<file path=xl/calcChain.xml><?xml version="1.0" encoding="utf-8"?>
<calcChain xmlns="http://schemas.openxmlformats.org/spreadsheetml/2006/main">
  <c r="H8" i="1" l="1"/>
  <c r="I8" i="1" s="1"/>
  <c r="H7" i="1"/>
  <c r="I7" i="1" s="1"/>
  <c r="H6" i="1"/>
  <c r="I6" i="1" s="1"/>
  <c r="J8" i="1" l="1"/>
  <c r="J7" i="1"/>
  <c r="J6" i="1"/>
  <c r="H2" i="1"/>
  <c r="I2" i="1" s="1"/>
  <c r="J2" i="1" s="1"/>
  <c r="H3" i="1"/>
  <c r="I3" i="1" s="1"/>
  <c r="J3" i="1" s="1"/>
  <c r="H4" i="1"/>
  <c r="I4" i="1" s="1"/>
  <c r="J4" i="1" s="1"/>
  <c r="H5" i="1"/>
  <c r="I5" i="1" s="1"/>
  <c r="H9" i="1"/>
  <c r="I9" i="1" s="1"/>
  <c r="H10" i="1" l="1"/>
  <c r="I10" i="1" s="1"/>
  <c r="J10" i="1" s="1"/>
  <c r="J5" i="1"/>
  <c r="J9" i="1"/>
  <c r="E10" i="1"/>
</calcChain>
</file>

<file path=xl/sharedStrings.xml><?xml version="1.0" encoding="utf-8"?>
<sst xmlns="http://schemas.openxmlformats.org/spreadsheetml/2006/main" count="48" uniqueCount="34">
  <si>
    <t>Người giao/Người nhận</t>
  </si>
  <si>
    <t>Ngày chứng từ</t>
  </si>
  <si>
    <t>CÔNG TY TNHH MTV THƯƠNG MẠI VÀ DỊCH VỤ NGỌC THƠM</t>
  </si>
  <si>
    <t>Chi nhánh</t>
  </si>
  <si>
    <t>Diễn giải</t>
  </si>
  <si>
    <t>Tên hàng</t>
  </si>
  <si>
    <t>Số lượng</t>
  </si>
  <si>
    <t>Giá</t>
  </si>
  <si>
    <t>CK</t>
  </si>
  <si>
    <t>Chân giò heo muối 300g</t>
  </si>
  <si>
    <t>Bắp bò muối 200g</t>
  </si>
  <si>
    <t>Sibafood 79 Ngọc Hồi</t>
  </si>
  <si>
    <t>Hàng Trả - Sibafood 79 Ngọc Hồi - siba0013</t>
  </si>
  <si>
    <t>Sibafood Hope Residences</t>
  </si>
  <si>
    <t>Hàng Trả -Sibafood Hope Residences - siba0009</t>
  </si>
  <si>
    <t>Sibafood Văn Phú</t>
  </si>
  <si>
    <t>Hàng Trả - Sibafood Văn Phú - siba0015</t>
  </si>
  <si>
    <t>Giò tai lưỡi xào 250g</t>
  </si>
  <si>
    <t>Số tiền chưa VAT</t>
  </si>
  <si>
    <t>VAT</t>
  </si>
  <si>
    <t>Thành tiền</t>
  </si>
  <si>
    <t>Hàng Trả - Sibafood Vinhome Ocean Park - siba0004</t>
  </si>
  <si>
    <t>Sibafood Ocean Park II</t>
  </si>
  <si>
    <t>Hàng trả - Sibafood Ocean Park II - siba0010</t>
  </si>
  <si>
    <t>Hàng trả - Sibafood Văn Phú - siba0015</t>
  </si>
  <si>
    <t>00062356</t>
  </si>
  <si>
    <t>00041583</t>
  </si>
  <si>
    <t>00003760</t>
  </si>
  <si>
    <t>Hàng Trả - Sibafood Thăng Long Capital - siba0005</t>
  </si>
  <si>
    <t>Sibafood Thăng Long Capital</t>
  </si>
  <si>
    <t>00054901</t>
  </si>
  <si>
    <t>00054610</t>
  </si>
  <si>
    <t>00060806</t>
  </si>
  <si>
    <t>Sibafood Vinhome Ocean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</si>
</sst>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38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38" fontId="1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43" fontId="0" fillId="0" borderId="0" xfId="1" applyNumberFormat="1" applyFont="1"/>
    <xf numFmtId="164" fontId="1" fillId="0" borderId="0" xfId="1" applyNumberFormat="1" applyFont="1" applyBorder="1" applyAlignment="1">
      <alignment horizontal="right" vertical="center"/>
    </xf>
    <xf numFmtId="43" fontId="1" fillId="2" borderId="2" xfId="1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0" fillId="0" borderId="0" xfId="0" quotePrefix="1" applyFill="1" applyBorder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133350</xdr:rowOff>
    </xdr:from>
    <xdr:to>
      <xdr:col>9</xdr:col>
      <xdr:colOff>190500</xdr:colOff>
      <xdr:row>36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24350"/>
          <a:ext cx="11753850" cy="2705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0"/>
  <sheetViews>
    <sheetView tabSelected="1" topLeftCell="D1" zoomScaleNormal="100" workbookViewId="0">
      <selection activeCell="K1" sqref="K1"/>
    </sheetView>
  </sheetViews>
  <sheetFormatPr defaultColWidth="9.140625" defaultRowHeight="15" x14ac:dyDescent="0.25"/>
  <cols>
    <col min="1" max="1" width="11" style="3" bestFit="1" customWidth="1"/>
    <col min="2" max="2" width="27" bestFit="1" customWidth="1"/>
    <col min="3" max="3" width="38.42578125" bestFit="1" customWidth="1"/>
    <col min="4" max="4" width="17.7109375" bestFit="1" customWidth="1"/>
    <col min="5" max="5" width="11.5703125" style="1" bestFit="1" customWidth="1"/>
    <col min="6" max="6" width="14.28515625" style="13" customWidth="1"/>
    <col min="7" max="7" width="10.5703125" style="13" customWidth="1"/>
    <col min="8" max="8" width="21.42578125" style="17" customWidth="1"/>
    <col min="9" max="10" width="21.42578125" style="13" customWidth="1"/>
    <col min="11" max="11" width="47" bestFit="1" customWidth="1"/>
  </cols>
  <sheetData>
    <row r="1" spans="1:13" ht="15" customHeight="1" x14ac:dyDescent="0.25">
      <c r="A1" s="4" t="s">
        <v>1</v>
      </c>
      <c r="B1" s="2" t="s">
        <v>0</v>
      </c>
      <c r="C1" s="2" t="s">
        <v>4</v>
      </c>
      <c r="D1" s="7" t="s">
        <v>5</v>
      </c>
      <c r="E1" s="7" t="s">
        <v>6</v>
      </c>
      <c r="F1" s="10" t="s">
        <v>7</v>
      </c>
      <c r="G1" s="10" t="s">
        <v>8</v>
      </c>
      <c r="H1" s="19" t="s">
        <v>18</v>
      </c>
      <c r="I1" s="10" t="s">
        <v>19</v>
      </c>
      <c r="J1" s="10" t="s">
        <v>20</v>
      </c>
      <c r="K1" s="2" t="s">
        <v>3</v>
      </c>
    </row>
    <row r="2" spans="1:13" x14ac:dyDescent="0.25">
      <c r="A2" s="6">
        <v>45418</v>
      </c>
      <c r="B2" s="5" t="s">
        <v>13</v>
      </c>
      <c r="C2" s="5" t="s">
        <v>14</v>
      </c>
      <c r="D2" s="5" t="s">
        <v>10</v>
      </c>
      <c r="E2" s="8">
        <v>1</v>
      </c>
      <c r="F2" s="11">
        <v>87787</v>
      </c>
      <c r="G2" s="12">
        <v>82520</v>
      </c>
      <c r="H2" s="12">
        <f t="shared" ref="H2:H9" si="0">+E2*G2</f>
        <v>82520</v>
      </c>
      <c r="I2" s="12">
        <f t="shared" ref="I2:I10" si="1">+H2*0.08</f>
        <v>6601.6</v>
      </c>
      <c r="J2" s="12">
        <f t="shared" ref="J2:J10" si="2">+H2+I2</f>
        <v>89121.600000000006</v>
      </c>
      <c r="K2" s="9" t="s">
        <v>2</v>
      </c>
      <c r="L2" s="20" t="s">
        <v>25</v>
      </c>
    </row>
    <row r="3" spans="1:13" x14ac:dyDescent="0.25">
      <c r="A3" s="6"/>
      <c r="B3" s="5"/>
      <c r="C3" s="5"/>
      <c r="D3" s="9" t="s">
        <v>17</v>
      </c>
      <c r="E3" s="8">
        <v>2</v>
      </c>
      <c r="F3" s="11">
        <v>50183</v>
      </c>
      <c r="G3" s="12">
        <v>47172</v>
      </c>
      <c r="H3" s="12">
        <f t="shared" si="0"/>
        <v>94344</v>
      </c>
      <c r="I3" s="12">
        <f t="shared" si="1"/>
        <v>7547.52</v>
      </c>
      <c r="J3" s="12">
        <f t="shared" si="2"/>
        <v>101891.52</v>
      </c>
      <c r="K3" s="9" t="s">
        <v>2</v>
      </c>
    </row>
    <row r="4" spans="1:13" x14ac:dyDescent="0.25">
      <c r="A4" s="6">
        <v>45423</v>
      </c>
      <c r="B4" s="9" t="s">
        <v>11</v>
      </c>
      <c r="C4" s="5" t="s">
        <v>12</v>
      </c>
      <c r="D4" s="5" t="s">
        <v>9</v>
      </c>
      <c r="E4" s="8">
        <v>1</v>
      </c>
      <c r="F4" s="11">
        <v>73431</v>
      </c>
      <c r="G4" s="12">
        <v>69025</v>
      </c>
      <c r="H4" s="12">
        <f t="shared" si="0"/>
        <v>69025</v>
      </c>
      <c r="I4" s="12">
        <f t="shared" si="1"/>
        <v>5522</v>
      </c>
      <c r="J4" s="12">
        <f t="shared" si="2"/>
        <v>74547</v>
      </c>
      <c r="K4" s="9" t="s">
        <v>2</v>
      </c>
      <c r="L4" s="20" t="s">
        <v>26</v>
      </c>
    </row>
    <row r="5" spans="1:13" x14ac:dyDescent="0.25">
      <c r="A5" s="14">
        <v>45423</v>
      </c>
      <c r="B5" s="9" t="s">
        <v>15</v>
      </c>
      <c r="C5" s="9" t="s">
        <v>16</v>
      </c>
      <c r="D5" s="5" t="s">
        <v>10</v>
      </c>
      <c r="E5" s="8">
        <v>1</v>
      </c>
      <c r="F5" s="11">
        <v>87787</v>
      </c>
      <c r="G5" s="12">
        <v>82520</v>
      </c>
      <c r="H5" s="12">
        <f t="shared" si="0"/>
        <v>82520</v>
      </c>
      <c r="I5" s="12">
        <f t="shared" si="1"/>
        <v>6601.6</v>
      </c>
      <c r="J5" s="12">
        <f t="shared" si="2"/>
        <v>89121.600000000006</v>
      </c>
      <c r="K5" s="9" t="s">
        <v>2</v>
      </c>
      <c r="L5" s="20" t="s">
        <v>27</v>
      </c>
      <c r="M5">
        <v>2024</v>
      </c>
    </row>
    <row r="6" spans="1:13" x14ac:dyDescent="0.25">
      <c r="A6" s="16">
        <v>45426</v>
      </c>
      <c r="B6" s="15" t="s">
        <v>29</v>
      </c>
      <c r="C6" s="15" t="s">
        <v>28</v>
      </c>
      <c r="D6" s="5" t="s">
        <v>9</v>
      </c>
      <c r="E6" s="8">
        <v>1</v>
      </c>
      <c r="F6" s="11">
        <v>73431</v>
      </c>
      <c r="G6" s="12">
        <v>69025</v>
      </c>
      <c r="H6" s="12">
        <f t="shared" ref="H6:H7" si="3">+E6*G6</f>
        <v>69025</v>
      </c>
      <c r="I6" s="12">
        <f t="shared" ref="I6:I7" si="4">+H6*0.08</f>
        <v>5522</v>
      </c>
      <c r="J6" s="12">
        <f t="shared" ref="J6:J7" si="5">+H6+I6</f>
        <v>74547</v>
      </c>
      <c r="K6" s="9" t="s">
        <v>2</v>
      </c>
      <c r="L6" s="21" t="s">
        <v>30</v>
      </c>
    </row>
    <row r="7" spans="1:13" x14ac:dyDescent="0.25">
      <c r="A7" s="16">
        <v>45429</v>
      </c>
      <c r="B7" s="15" t="s">
        <v>22</v>
      </c>
      <c r="C7" s="15" t="s">
        <v>23</v>
      </c>
      <c r="D7" s="9" t="s">
        <v>17</v>
      </c>
      <c r="E7" s="8">
        <v>1</v>
      </c>
      <c r="F7" s="11">
        <v>50183</v>
      </c>
      <c r="G7" s="12">
        <v>47172</v>
      </c>
      <c r="H7" s="12">
        <f t="shared" si="3"/>
        <v>47172</v>
      </c>
      <c r="I7" s="12">
        <f t="shared" si="4"/>
        <v>3773.76</v>
      </c>
      <c r="J7" s="12">
        <f t="shared" si="5"/>
        <v>50945.760000000002</v>
      </c>
      <c r="K7" s="9" t="s">
        <v>2</v>
      </c>
      <c r="L7" s="21" t="s">
        <v>31</v>
      </c>
    </row>
    <row r="8" spans="1:13" x14ac:dyDescent="0.25">
      <c r="A8" s="16">
        <v>45432</v>
      </c>
      <c r="B8" s="15" t="s">
        <v>15</v>
      </c>
      <c r="C8" s="15" t="s">
        <v>24</v>
      </c>
      <c r="D8" s="9" t="s">
        <v>17</v>
      </c>
      <c r="E8" s="8">
        <v>1</v>
      </c>
      <c r="F8" s="11">
        <v>50183</v>
      </c>
      <c r="G8" s="12">
        <v>47172</v>
      </c>
      <c r="H8" s="12">
        <f t="shared" ref="H8" si="6">+E8*G8</f>
        <v>47172</v>
      </c>
      <c r="I8" s="12">
        <f t="shared" ref="I8" si="7">+H8*0.08</f>
        <v>3773.76</v>
      </c>
      <c r="J8" s="12">
        <f t="shared" ref="J8" si="8">+H8+I8</f>
        <v>50945.760000000002</v>
      </c>
      <c r="K8" s="9" t="s">
        <v>2</v>
      </c>
      <c r="L8" s="20" t="s">
        <v>27</v>
      </c>
      <c r="M8">
        <v>2024</v>
      </c>
    </row>
    <row r="9" spans="1:13" x14ac:dyDescent="0.25">
      <c r="A9" s="16">
        <v>45435</v>
      </c>
      <c r="B9" s="15" t="s">
        <v>33</v>
      </c>
      <c r="C9" s="15" t="s">
        <v>21</v>
      </c>
      <c r="D9" s="9" t="s">
        <v>17</v>
      </c>
      <c r="E9" s="8">
        <v>1</v>
      </c>
      <c r="F9" s="11">
        <v>50183</v>
      </c>
      <c r="G9" s="12">
        <v>47172</v>
      </c>
      <c r="H9" s="12">
        <f t="shared" si="0"/>
        <v>47172</v>
      </c>
      <c r="I9" s="12">
        <f t="shared" si="1"/>
        <v>3773.76</v>
      </c>
      <c r="J9" s="12">
        <f t="shared" si="2"/>
        <v>50945.760000000002</v>
      </c>
      <c r="K9" s="9" t="s">
        <v>2</v>
      </c>
      <c r="L9" s="20" t="s">
        <v>32</v>
      </c>
    </row>
    <row r="10" spans="1:13" x14ac:dyDescent="0.25">
      <c r="E10" s="12">
        <f>+SUM(E2:E9)</f>
        <v>9</v>
      </c>
      <c r="G10" s="12"/>
      <c r="H10" s="18">
        <f>SUM(H2:H9)</f>
        <v>538950</v>
      </c>
      <c r="I10" s="18">
        <f t="shared" si="1"/>
        <v>43116</v>
      </c>
      <c r="J10" s="18">
        <f t="shared" si="2"/>
        <v>582066</v>
      </c>
    </row>
  </sheetData>
  <autoFilter ref="A1:K10"/>
  <conditionalFormatting sqref="L1:L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2024-04-27T01:30:56Z</dcterms:created>
  <dcterms:modified xsi:type="dcterms:W3CDTF">2024-06-13T06:12:54Z</dcterms:modified>
</cp:coreProperties>
</file>