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-120" yWindow="-120" windowWidth="24270" windowHeight="13020"/>
  </bookViews>
  <sheets>
    <sheet name="Tổng hợp " sheetId="2" r:id="rId1"/>
    <sheet name="Hàng bán" sheetId="6" r:id="rId2"/>
    <sheet name="Hàng trả" sheetId="5" r:id="rId3"/>
  </sheets>
  <definedNames>
    <definedName name="_xlnm._FilterDatabase" localSheetId="2" hidden="1">'Hàng trả'!$A$1:$J$8</definedName>
  </definedNames>
  <calcPr calcId="162913"/>
</workbook>
</file>

<file path=xl/calcChain.xml><?xml version="1.0" encoding="utf-8"?>
<calcChain xmlns="http://schemas.openxmlformats.org/spreadsheetml/2006/main">
  <c r="G5" i="6" l="1"/>
  <c r="E5" i="6"/>
  <c r="H4" i="6"/>
  <c r="H3" i="6"/>
  <c r="H2" i="6"/>
  <c r="H5" i="6" s="1"/>
  <c r="H4" i="5" l="1"/>
  <c r="H8" i="5"/>
  <c r="H5" i="5"/>
  <c r="H6" i="5" l="1"/>
  <c r="H7" i="5"/>
  <c r="H3" i="5" l="1"/>
  <c r="H2" i="5" l="1"/>
  <c r="F11" i="2" l="1"/>
  <c r="D8" i="2"/>
  <c r="C5" i="2"/>
  <c r="F12" i="2" l="1"/>
</calcChain>
</file>

<file path=xl/sharedStrings.xml><?xml version="1.0" encoding="utf-8"?>
<sst xmlns="http://schemas.openxmlformats.org/spreadsheetml/2006/main" count="89" uniqueCount="44">
  <si>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</si>
  <si>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</si>
  <si>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</si>
  <si>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</si>
  <si>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</si>
  <si>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</si>
  <si>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</si>
  <si>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</si>
  <si>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</si>
  <si>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</si>
  <si>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</si>
  <si>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</si>
  <si>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</si>
  <si>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</si>
  <si>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</si>
  <si>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</si>
  <si>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</si>
  <si>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</si>
  <si>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</si>
  <si>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</si>
  <si>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</si>
  <si>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1C24TNN</t>
  </si>
  <si>
    <t>8%</t>
  </si>
  <si>
    <t>0316625505-001</t>
  </si>
  <si>
    <t>Thành tiền</t>
  </si>
  <si>
    <t>Hàng trả</t>
  </si>
  <si>
    <t>Số tiền khách đã thanh toán</t>
  </si>
  <si>
    <t>1C24TNF</t>
  </si>
  <si>
    <t>Sibafood Vinhomes Green Bay, Mễ Trì</t>
  </si>
  <si>
    <t>Sibafood Hope Residences</t>
  </si>
  <si>
    <t>Thanh toán</t>
  </si>
  <si>
    <t>Sibafood 79 Ngọc Hồi</t>
  </si>
  <si>
    <t>Bảng kê hóa đơn tháng 06.2024</t>
  </si>
  <si>
    <t>Hàng trả tháng 05.2024</t>
  </si>
  <si>
    <t>00000752</t>
  </si>
  <si>
    <t>00000753</t>
  </si>
  <si>
    <t>00000755</t>
  </si>
  <si>
    <t>00000756</t>
  </si>
  <si>
    <t>00000757</t>
  </si>
  <si>
    <t>00000754</t>
  </si>
  <si>
    <t>Tổng tiền</t>
  </si>
  <si>
    <t>00027988</t>
  </si>
  <si>
    <t>00027989</t>
  </si>
  <si>
    <t>00027991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</si>
</sst>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5" fontId="5" fillId="3" borderId="3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left" vertical="center"/>
    </xf>
    <xf numFmtId="165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5" fontId="5" fillId="4" borderId="3" xfId="2" applyNumberFormat="1" applyFont="1" applyFill="1" applyBorder="1" applyAlignment="1">
      <alignment horizontal="center"/>
    </xf>
    <xf numFmtId="165" fontId="8" fillId="4" borderId="3" xfId="2" applyNumberFormat="1" applyFont="1" applyFill="1" applyBorder="1" applyAlignment="1">
      <alignment horizontal="left" vertical="center"/>
    </xf>
    <xf numFmtId="165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5" fontId="5" fillId="4" borderId="3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/>
    <xf numFmtId="165" fontId="9" fillId="5" borderId="3" xfId="1" applyNumberFormat="1" applyFont="1" applyFill="1" applyBorder="1"/>
    <xf numFmtId="165" fontId="0" fillId="0" borderId="0" xfId="0" applyNumberFormat="1"/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right" vertical="center"/>
    </xf>
    <xf numFmtId="38" fontId="3" fillId="0" borderId="1" xfId="0" applyNumberFormat="1" applyFont="1" applyFill="1" applyBorder="1" applyAlignment="1">
      <alignment horizontal="right" vertical="center"/>
    </xf>
    <xf numFmtId="0" fontId="0" fillId="0" borderId="0" xfId="0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38" fontId="3" fillId="6" borderId="0" xfId="0" applyNumberFormat="1" applyFont="1" applyFill="1" applyBorder="1" applyAlignment="1">
      <alignment horizontal="righ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H3" sqref="H3"/>
    </sheetView>
  </sheetViews>
  <sheetFormatPr defaultRowHeight="15" x14ac:dyDescent="0.25"/>
  <cols>
    <col min="1" max="1" width="14.7109375" customWidth="1"/>
    <col min="2" max="2" width="33.28515625" customWidth="1"/>
    <col min="3" max="3" width="17.28515625" customWidth="1"/>
    <col min="4" max="4" width="13.140625" customWidth="1"/>
    <col min="6" max="6" width="16" customWidth="1"/>
    <col min="8" max="8" width="11.5703125" bestFit="1" customWidth="1"/>
    <col min="10" max="10" width="10.5703125" bestFit="1" customWidth="1"/>
  </cols>
  <sheetData>
    <row r="1" spans="1:10" ht="18.75" x14ac:dyDescent="0.25">
      <c r="A1" s="40" t="s">
        <v>4</v>
      </c>
      <c r="B1" s="40"/>
      <c r="C1" s="40"/>
      <c r="D1" s="40"/>
      <c r="E1" s="40"/>
      <c r="F1" s="40"/>
    </row>
    <row r="2" spans="1:10" ht="33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26</v>
      </c>
    </row>
    <row r="3" spans="1:10" ht="16.5" x14ac:dyDescent="0.25">
      <c r="A3" s="5"/>
      <c r="B3" s="6" t="s">
        <v>10</v>
      </c>
      <c r="C3" s="7">
        <v>5626065</v>
      </c>
      <c r="D3" s="8"/>
      <c r="E3" s="9"/>
      <c r="F3" s="9"/>
      <c r="H3" s="34"/>
    </row>
    <row r="4" spans="1:10" ht="16.5" x14ac:dyDescent="0.25">
      <c r="A4" s="5"/>
      <c r="B4" s="10" t="s">
        <v>32</v>
      </c>
      <c r="C4" s="8">
        <v>1713197</v>
      </c>
      <c r="D4" s="8"/>
      <c r="E4" s="9"/>
      <c r="F4" s="9"/>
      <c r="H4" s="27"/>
    </row>
    <row r="5" spans="1:10" ht="16.5" x14ac:dyDescent="0.25">
      <c r="A5" s="41" t="s">
        <v>11</v>
      </c>
      <c r="B5" s="42"/>
      <c r="C5" s="11">
        <f>+SUM(C4)</f>
        <v>1713197</v>
      </c>
      <c r="D5" s="12"/>
      <c r="E5" s="13"/>
      <c r="F5" s="14"/>
      <c r="J5" s="27"/>
    </row>
    <row r="6" spans="1:10" ht="16.5" x14ac:dyDescent="0.25">
      <c r="A6" s="15"/>
      <c r="B6" s="16" t="s">
        <v>33</v>
      </c>
      <c r="C6" s="17"/>
      <c r="D6" s="18">
        <v>582068</v>
      </c>
      <c r="E6" s="19"/>
      <c r="F6" s="20"/>
      <c r="H6" s="27"/>
    </row>
    <row r="7" spans="1:10" ht="16.5" x14ac:dyDescent="0.25">
      <c r="A7" s="21"/>
      <c r="B7" s="22"/>
      <c r="C7" s="23"/>
      <c r="D7" s="18"/>
      <c r="E7" s="19"/>
      <c r="F7" s="20"/>
      <c r="H7" s="27"/>
    </row>
    <row r="8" spans="1:10" ht="16.5" x14ac:dyDescent="0.25">
      <c r="A8" s="41" t="s">
        <v>12</v>
      </c>
      <c r="B8" s="42"/>
      <c r="C8" s="11"/>
      <c r="D8" s="11">
        <f>+SUM(D6:D7)</f>
        <v>582068</v>
      </c>
      <c r="E8" s="13"/>
      <c r="F8" s="14"/>
    </row>
    <row r="9" spans="1:10" ht="16.5" x14ac:dyDescent="0.25">
      <c r="A9" s="5"/>
      <c r="B9" s="10" t="s">
        <v>30</v>
      </c>
      <c r="C9" s="8"/>
      <c r="D9" s="8"/>
      <c r="E9" s="9"/>
      <c r="F9" s="9">
        <v>5043997</v>
      </c>
    </row>
    <row r="10" spans="1:10" ht="16.5" x14ac:dyDescent="0.25">
      <c r="A10" s="5"/>
      <c r="B10" s="10"/>
      <c r="C10" s="8"/>
      <c r="D10" s="8"/>
      <c r="E10" s="9"/>
      <c r="F10" s="9"/>
    </row>
    <row r="11" spans="1:10" ht="16.5" x14ac:dyDescent="0.25">
      <c r="A11" s="41" t="s">
        <v>13</v>
      </c>
      <c r="B11" s="42"/>
      <c r="C11" s="24"/>
      <c r="D11" s="12"/>
      <c r="E11" s="14"/>
      <c r="F11" s="25">
        <f>+SUM(F9:F10)</f>
        <v>5043997</v>
      </c>
      <c r="H11" s="34"/>
    </row>
    <row r="12" spans="1:10" ht="16.5" x14ac:dyDescent="0.25">
      <c r="A12" s="43" t="s">
        <v>14</v>
      </c>
      <c r="B12" s="44"/>
      <c r="C12" s="44"/>
      <c r="D12" s="44"/>
      <c r="E12" s="45"/>
      <c r="F12" s="26">
        <f>+C3+C5-D8-F11</f>
        <v>1713197</v>
      </c>
      <c r="H12" s="34"/>
    </row>
  </sheetData>
  <mergeCells count="5">
    <mergeCell ref="A1:F1"/>
    <mergeCell ref="A5:B5"/>
    <mergeCell ref="A8:B8"/>
    <mergeCell ref="A11:B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H5" sqref="H5"/>
    </sheetView>
  </sheetViews>
  <sheetFormatPr defaultColWidth="9.140625" defaultRowHeight="15" outlineLevelRow="1" x14ac:dyDescent="0.25"/>
  <cols>
    <col min="1" max="1" width="14.28515625" style="1" customWidth="1"/>
    <col min="2" max="3" width="11.42578125" style="34" customWidth="1"/>
    <col min="4" max="4" width="57.140625" style="34" customWidth="1"/>
    <col min="5" max="5" width="17.140625" style="2" customWidth="1"/>
    <col min="6" max="6" width="11.42578125" style="34" customWidth="1"/>
    <col min="7" max="8" width="15.7109375" style="2" customWidth="1"/>
    <col min="9" max="9" width="50" style="34" customWidth="1"/>
    <col min="10" max="10" width="21.42578125" style="34" customWidth="1"/>
    <col min="11" max="16384" width="9.140625" style="34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40</v>
      </c>
      <c r="I1" s="31" t="s">
        <v>19</v>
      </c>
      <c r="J1" s="31" t="s">
        <v>20</v>
      </c>
    </row>
    <row r="2" spans="1:10" outlineLevel="1" x14ac:dyDescent="0.25">
      <c r="A2" s="36">
        <v>45453</v>
      </c>
      <c r="B2" s="35" t="s">
        <v>41</v>
      </c>
      <c r="C2" s="35" t="s">
        <v>21</v>
      </c>
      <c r="D2" s="35" t="s">
        <v>31</v>
      </c>
      <c r="E2" s="38">
        <v>580985</v>
      </c>
      <c r="F2" s="37" t="s">
        <v>22</v>
      </c>
      <c r="G2" s="38">
        <v>46479</v>
      </c>
      <c r="H2" s="38">
        <f>+E2+G2</f>
        <v>627464</v>
      </c>
      <c r="I2" s="35" t="s">
        <v>1</v>
      </c>
      <c r="J2" s="35" t="s">
        <v>23</v>
      </c>
    </row>
    <row r="3" spans="1:10" outlineLevel="1" x14ac:dyDescent="0.25">
      <c r="A3" s="36">
        <v>45453</v>
      </c>
      <c r="B3" s="35" t="s">
        <v>42</v>
      </c>
      <c r="C3" s="35" t="s">
        <v>21</v>
      </c>
      <c r="D3" s="35" t="s">
        <v>29</v>
      </c>
      <c r="E3" s="38">
        <v>518668</v>
      </c>
      <c r="F3" s="37" t="s">
        <v>22</v>
      </c>
      <c r="G3" s="38">
        <v>41493</v>
      </c>
      <c r="H3" s="38">
        <f t="shared" ref="H3:H4" si="0">+E3+G3</f>
        <v>560161</v>
      </c>
      <c r="I3" s="35" t="s">
        <v>1</v>
      </c>
      <c r="J3" s="35" t="s">
        <v>23</v>
      </c>
    </row>
    <row r="4" spans="1:10" outlineLevel="1" x14ac:dyDescent="0.25">
      <c r="A4" s="36">
        <v>45453</v>
      </c>
      <c r="B4" s="35" t="s">
        <v>43</v>
      </c>
      <c r="C4" s="35" t="s">
        <v>21</v>
      </c>
      <c r="D4" s="35" t="s">
        <v>28</v>
      </c>
      <c r="E4" s="38">
        <v>486641</v>
      </c>
      <c r="F4" s="37" t="s">
        <v>22</v>
      </c>
      <c r="G4" s="38">
        <v>38931</v>
      </c>
      <c r="H4" s="38">
        <f t="shared" si="0"/>
        <v>525572</v>
      </c>
      <c r="I4" s="35" t="s">
        <v>1</v>
      </c>
      <c r="J4" s="35" t="s">
        <v>23</v>
      </c>
    </row>
    <row r="5" spans="1:10" x14ac:dyDescent="0.25">
      <c r="E5" s="39">
        <f>SUM(E2:E4)</f>
        <v>1586294</v>
      </c>
      <c r="G5" s="39">
        <f>SUM(G2:G4)</f>
        <v>126903</v>
      </c>
      <c r="H5" s="39">
        <f>SUM(H2:H4)</f>
        <v>1713197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8"/>
  <sheetViews>
    <sheetView zoomScaleNormal="100" workbookViewId="0">
      <selection activeCell="H8" sqref="H8"/>
    </sheetView>
  </sheetViews>
  <sheetFormatPr defaultColWidth="9.140625" defaultRowHeight="15" outlineLevelRow="1" x14ac:dyDescent="0.25"/>
  <cols>
    <col min="1" max="1" width="14.28515625" style="1" customWidth="1"/>
    <col min="2" max="2" width="11.42578125" style="28" customWidth="1"/>
    <col min="3" max="3" width="16.7109375" style="28" customWidth="1"/>
    <col min="4" max="4" width="17.42578125" style="28" customWidth="1"/>
    <col min="5" max="5" width="17.140625" style="2" customWidth="1"/>
    <col min="6" max="6" width="9.42578125" style="28" customWidth="1"/>
    <col min="7" max="7" width="15.42578125" style="2" customWidth="1"/>
    <col min="8" max="8" width="13.4257812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3</v>
      </c>
      <c r="B1" s="31" t="s">
        <v>0</v>
      </c>
      <c r="C1" s="31" t="s">
        <v>15</v>
      </c>
      <c r="D1" s="31" t="s">
        <v>2</v>
      </c>
      <c r="E1" s="29" t="s">
        <v>16</v>
      </c>
      <c r="F1" s="31" t="s">
        <v>17</v>
      </c>
      <c r="G1" s="29" t="s">
        <v>18</v>
      </c>
      <c r="H1" s="29" t="s">
        <v>24</v>
      </c>
      <c r="I1" s="31" t="s">
        <v>19</v>
      </c>
      <c r="J1" s="31" t="s">
        <v>20</v>
      </c>
    </row>
    <row r="2" spans="1:10" outlineLevel="1" x14ac:dyDescent="0.25">
      <c r="A2" s="36">
        <v>45456</v>
      </c>
      <c r="B2" s="35" t="s">
        <v>34</v>
      </c>
      <c r="C2" s="35" t="s">
        <v>27</v>
      </c>
      <c r="D2" s="35" t="s">
        <v>25</v>
      </c>
      <c r="E2" s="38">
        <v>176864</v>
      </c>
      <c r="F2" s="37" t="s">
        <v>22</v>
      </c>
      <c r="G2" s="38">
        <v>14150</v>
      </c>
      <c r="H2" s="33">
        <f t="shared" ref="H2:H7" si="0">+E2+G2</f>
        <v>191014</v>
      </c>
      <c r="I2" s="35" t="s">
        <v>1</v>
      </c>
      <c r="J2" s="35" t="s">
        <v>23</v>
      </c>
    </row>
    <row r="3" spans="1:10" s="34" customFormat="1" outlineLevel="1" x14ac:dyDescent="0.25">
      <c r="A3" s="36">
        <v>45456</v>
      </c>
      <c r="B3" s="35" t="s">
        <v>35</v>
      </c>
      <c r="C3" s="35" t="s">
        <v>27</v>
      </c>
      <c r="D3" s="35" t="s">
        <v>25</v>
      </c>
      <c r="E3" s="38">
        <v>69025</v>
      </c>
      <c r="F3" s="37" t="s">
        <v>22</v>
      </c>
      <c r="G3" s="38">
        <v>5522</v>
      </c>
      <c r="H3" s="33">
        <f t="shared" si="0"/>
        <v>74547</v>
      </c>
      <c r="I3" s="35" t="s">
        <v>1</v>
      </c>
      <c r="J3" s="35" t="s">
        <v>23</v>
      </c>
    </row>
    <row r="4" spans="1:10" s="34" customFormat="1" outlineLevel="1" x14ac:dyDescent="0.25">
      <c r="A4" s="36">
        <v>45456</v>
      </c>
      <c r="B4" s="35" t="s">
        <v>39</v>
      </c>
      <c r="C4" s="35" t="s">
        <v>27</v>
      </c>
      <c r="D4" s="35" t="s">
        <v>25</v>
      </c>
      <c r="E4" s="38">
        <v>129692</v>
      </c>
      <c r="F4" s="37" t="s">
        <v>22</v>
      </c>
      <c r="G4" s="38">
        <v>10376</v>
      </c>
      <c r="H4" s="38">
        <f t="shared" si="0"/>
        <v>140068</v>
      </c>
      <c r="I4" s="35" t="s">
        <v>1</v>
      </c>
      <c r="J4" s="35" t="s">
        <v>23</v>
      </c>
    </row>
    <row r="5" spans="1:10" s="34" customFormat="1" outlineLevel="1" x14ac:dyDescent="0.25">
      <c r="A5" s="36">
        <v>45456</v>
      </c>
      <c r="B5" s="35" t="s">
        <v>36</v>
      </c>
      <c r="C5" s="35" t="s">
        <v>27</v>
      </c>
      <c r="D5" s="35" t="s">
        <v>25</v>
      </c>
      <c r="E5" s="38">
        <v>69025</v>
      </c>
      <c r="F5" s="37" t="s">
        <v>22</v>
      </c>
      <c r="G5" s="38">
        <v>5522</v>
      </c>
      <c r="H5" s="33">
        <f t="shared" ref="H5" si="1">+E5+G5</f>
        <v>74547</v>
      </c>
      <c r="I5" s="35" t="s">
        <v>1</v>
      </c>
      <c r="J5" s="35" t="s">
        <v>23</v>
      </c>
    </row>
    <row r="6" spans="1:10" s="34" customFormat="1" outlineLevel="1" x14ac:dyDescent="0.25">
      <c r="A6" s="36">
        <v>45456</v>
      </c>
      <c r="B6" s="35" t="s">
        <v>37</v>
      </c>
      <c r="C6" s="35" t="s">
        <v>27</v>
      </c>
      <c r="D6" s="35" t="s">
        <v>25</v>
      </c>
      <c r="E6" s="38">
        <v>47172</v>
      </c>
      <c r="F6" s="37" t="s">
        <v>22</v>
      </c>
      <c r="G6" s="38">
        <v>3774</v>
      </c>
      <c r="H6" s="33">
        <f t="shared" si="0"/>
        <v>50946</v>
      </c>
      <c r="I6" s="35" t="s">
        <v>1</v>
      </c>
      <c r="J6" s="35" t="s">
        <v>23</v>
      </c>
    </row>
    <row r="7" spans="1:10" s="34" customFormat="1" outlineLevel="1" x14ac:dyDescent="0.25">
      <c r="A7" s="36">
        <v>45456</v>
      </c>
      <c r="B7" s="35" t="s">
        <v>38</v>
      </c>
      <c r="C7" s="35" t="s">
        <v>27</v>
      </c>
      <c r="D7" s="35" t="s">
        <v>25</v>
      </c>
      <c r="E7" s="38">
        <v>47172</v>
      </c>
      <c r="F7" s="37" t="s">
        <v>22</v>
      </c>
      <c r="G7" s="38">
        <v>3774</v>
      </c>
      <c r="H7" s="33">
        <f t="shared" si="0"/>
        <v>50946</v>
      </c>
      <c r="I7" s="35" t="s">
        <v>1</v>
      </c>
      <c r="J7" s="35" t="s">
        <v>23</v>
      </c>
    </row>
    <row r="8" spans="1:10" x14ac:dyDescent="0.25">
      <c r="H8" s="32">
        <f>SUM(H2:H7)</f>
        <v>582068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</vt:lpstr>
      <vt:lpstr>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2024-07-05T10:00:04Z</dcterms:modified>
</cp:coreProperties>
</file>