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4270" windowHeight="13020" activeTab="1"/>
  </bookViews>
  <sheets>
    <sheet name="Tổng hợp " sheetId="2" r:id="rId1"/>
    <sheet name="Hàng bán" sheetId="6" r:id="rId2"/>
    <sheet name="Hàng trả" sheetId="5" r:id="rId3"/>
  </sheets>
  <definedNames>
    <definedName name="_xlnm._FilterDatabase" localSheetId="2" hidden="1">'Hàng trả'!$A$1:$J$4</definedName>
  </definedNames>
  <calcPr calcId="162913"/>
</workbook>
</file>

<file path=xl/calcChain.xml><?xml version="1.0" encoding="utf-8"?>
<calcChain xmlns="http://schemas.openxmlformats.org/spreadsheetml/2006/main">
  <c r="H9" i="6" l="1"/>
  <c r="H4" i="5" l="1"/>
  <c r="F11" i="2" l="1"/>
  <c r="D8" i="2"/>
  <c r="C5" i="2"/>
  <c r="F12" i="2" l="1"/>
</calcChain>
</file>

<file path=xl/sharedStrings.xml><?xml version="1.0" encoding="utf-8"?>
<sst xmlns="http://schemas.openxmlformats.org/spreadsheetml/2006/main" count="89" uniqueCount="45">
  <si>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</si>
  <si>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</si>
  <si>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</si>
  <si>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</si>
  <si>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</si>
  <si>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</si>
  <si>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</si>
  <si>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</si>
  <si>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</si>
  <si>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</si>
  <si>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</si>
  <si>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</si>
  <si>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</si>
  <si>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</si>
  <si>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</si>
  <si>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</si>
  <si>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</si>
  <si>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</si>
  <si>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</si>
  <si>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</si>
  <si>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</si>
  <si>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1C24TNN</t>
  </si>
  <si>
    <t>8%</t>
  </si>
  <si>
    <t>0316625505-001</t>
  </si>
  <si>
    <t>Số tiền khách đã thanh toán</t>
  </si>
  <si>
    <t>Sibafood Vinhomes Green Bay, Mễ Trì</t>
  </si>
  <si>
    <t>Sibafood Hope Residences</t>
  </si>
  <si>
    <t>Thanh toán</t>
  </si>
  <si>
    <t>Sibafood 79 Ngọc Hồi</t>
  </si>
  <si>
    <t>Tổng tiền</t>
  </si>
  <si>
    <t>Sibafood  Vinhome Ocean Park</t>
  </si>
  <si>
    <t>Sibafood Ocean Park II</t>
  </si>
  <si>
    <t>Bảng kê hóa đơn tháng 08.2024</t>
  </si>
  <si>
    <t>Hàng trả tháng 07.2024</t>
  </si>
  <si>
    <t>00001163</t>
  </si>
  <si>
    <t>1C24TNF</t>
  </si>
  <si>
    <t/>
  </si>
  <si>
    <t>00001164</t>
  </si>
  <si>
    <t>00039887</t>
  </si>
  <si>
    <t>00041152</t>
  </si>
  <si>
    <t>00041232</t>
  </si>
  <si>
    <t>00043099</t>
  </si>
  <si>
    <t>00043100</t>
  </si>
  <si>
    <t>00043134</t>
  </si>
  <si>
    <t>00045167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</si>
</sst>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/>
    </xf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C4" sqref="C4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3.140625" customWidth="1"/>
    <col min="6" max="6" width="16" customWidth="1"/>
    <col min="8" max="8" width="11.5703125" bestFit="1" customWidth="1"/>
    <col min="10" max="10" width="10.5703125" bestFit="1" customWidth="1"/>
  </cols>
  <sheetData>
    <row r="1" spans="1:10" ht="18.75" x14ac:dyDescent="0.25">
      <c r="A1" s="38" t="s">
        <v>4</v>
      </c>
      <c r="B1" s="38"/>
      <c r="C1" s="38"/>
      <c r="D1" s="38"/>
      <c r="E1" s="38"/>
      <c r="F1" s="38"/>
    </row>
    <row r="2" spans="1:10" ht="33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24</v>
      </c>
    </row>
    <row r="3" spans="1:10" ht="16.5" x14ac:dyDescent="0.25">
      <c r="A3" s="5"/>
      <c r="B3" s="6" t="s">
        <v>10</v>
      </c>
      <c r="C3" s="7">
        <v>4354717</v>
      </c>
      <c r="D3" s="8"/>
      <c r="E3" s="9"/>
      <c r="F3" s="9"/>
      <c r="H3" s="27"/>
    </row>
    <row r="4" spans="1:10" ht="16.5" x14ac:dyDescent="0.25">
      <c r="A4" s="5"/>
      <c r="B4" s="10" t="s">
        <v>32</v>
      </c>
      <c r="C4" s="8">
        <v>4618255</v>
      </c>
      <c r="D4" s="8"/>
      <c r="E4" s="9"/>
      <c r="F4" s="9"/>
      <c r="H4" s="27"/>
    </row>
    <row r="5" spans="1:10" ht="16.5" x14ac:dyDescent="0.25">
      <c r="A5" s="39" t="s">
        <v>11</v>
      </c>
      <c r="B5" s="40"/>
      <c r="C5" s="11">
        <f>+SUM(C4)</f>
        <v>4618255</v>
      </c>
      <c r="D5" s="12"/>
      <c r="E5" s="13"/>
      <c r="F5" s="14"/>
      <c r="J5" s="27"/>
    </row>
    <row r="6" spans="1:10" ht="16.5" x14ac:dyDescent="0.25">
      <c r="A6" s="15"/>
      <c r="B6" s="16" t="s">
        <v>33</v>
      </c>
      <c r="C6" s="17"/>
      <c r="D6" s="18">
        <v>542422</v>
      </c>
      <c r="E6" s="19"/>
      <c r="F6" s="20"/>
      <c r="H6" s="27"/>
    </row>
    <row r="7" spans="1:10" ht="16.5" x14ac:dyDescent="0.25">
      <c r="A7" s="21"/>
      <c r="B7" s="22"/>
      <c r="C7" s="23"/>
      <c r="D7" s="18"/>
      <c r="E7" s="19"/>
      <c r="F7" s="20"/>
      <c r="H7" s="27"/>
    </row>
    <row r="8" spans="1:10" ht="16.5" x14ac:dyDescent="0.25">
      <c r="A8" s="39" t="s">
        <v>12</v>
      </c>
      <c r="B8" s="40"/>
      <c r="C8" s="11"/>
      <c r="D8" s="11">
        <f>+SUM(D6:D7)</f>
        <v>542422</v>
      </c>
      <c r="E8" s="13"/>
      <c r="F8" s="14"/>
    </row>
    <row r="9" spans="1:10" ht="16.5" x14ac:dyDescent="0.25">
      <c r="A9" s="5"/>
      <c r="B9" s="10" t="s">
        <v>27</v>
      </c>
      <c r="C9" s="8"/>
      <c r="D9" s="8"/>
      <c r="E9" s="9"/>
      <c r="F9" s="9">
        <v>3812295</v>
      </c>
    </row>
    <row r="10" spans="1:10" ht="16.5" x14ac:dyDescent="0.25">
      <c r="A10" s="5"/>
      <c r="B10" s="10"/>
      <c r="C10" s="8"/>
      <c r="D10" s="8"/>
      <c r="E10" s="9"/>
      <c r="F10" s="9"/>
    </row>
    <row r="11" spans="1:10" ht="16.5" x14ac:dyDescent="0.25">
      <c r="A11" s="39" t="s">
        <v>13</v>
      </c>
      <c r="B11" s="40"/>
      <c r="C11" s="24"/>
      <c r="D11" s="12"/>
      <c r="E11" s="14"/>
      <c r="F11" s="25">
        <f>+SUM(F9:F10)</f>
        <v>3812295</v>
      </c>
      <c r="H11" s="33"/>
    </row>
    <row r="12" spans="1:10" ht="16.5" x14ac:dyDescent="0.25">
      <c r="A12" s="41" t="s">
        <v>14</v>
      </c>
      <c r="B12" s="42"/>
      <c r="C12" s="42"/>
      <c r="D12" s="42"/>
      <c r="E12" s="43"/>
      <c r="F12" s="26">
        <f>+C3+C5-D8-F11</f>
        <v>4618255</v>
      </c>
      <c r="H12" s="33"/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tabSelected="1" zoomScaleNormal="100" workbookViewId="0">
      <selection activeCell="H9" sqref="H9"/>
    </sheetView>
  </sheetViews>
  <sheetFormatPr defaultColWidth="9.140625" defaultRowHeight="15" outlineLevelRow="1" x14ac:dyDescent="0.25"/>
  <cols>
    <col min="1" max="1" width="14.28515625" style="1" customWidth="1"/>
    <col min="2" max="3" width="11.42578125" style="33" customWidth="1"/>
    <col min="4" max="4" width="57.140625" style="33" customWidth="1"/>
    <col min="5" max="5" width="17.140625" style="2" customWidth="1"/>
    <col min="6" max="6" width="11.42578125" style="33" customWidth="1"/>
    <col min="7" max="8" width="15.7109375" style="2" customWidth="1"/>
    <col min="9" max="9" width="50" style="33" customWidth="1"/>
    <col min="10" max="10" width="21.42578125" style="33" customWidth="1"/>
    <col min="11" max="16384" width="9.140625" style="33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29</v>
      </c>
      <c r="I1" s="31" t="s">
        <v>19</v>
      </c>
      <c r="J1" s="31" t="s">
        <v>20</v>
      </c>
    </row>
    <row r="2" spans="1:10" outlineLevel="1" x14ac:dyDescent="0.25">
      <c r="A2" s="35">
        <v>45509</v>
      </c>
      <c r="B2" s="34" t="s">
        <v>38</v>
      </c>
      <c r="C2" s="34" t="s">
        <v>21</v>
      </c>
      <c r="D2" s="34" t="s">
        <v>28</v>
      </c>
      <c r="E2" s="37">
        <v>580985</v>
      </c>
      <c r="F2" s="36" t="s">
        <v>22</v>
      </c>
      <c r="G2" s="37">
        <v>46479</v>
      </c>
      <c r="H2" s="37">
        <v>627464</v>
      </c>
      <c r="I2" s="34" t="s">
        <v>1</v>
      </c>
      <c r="J2" s="34" t="s">
        <v>23</v>
      </c>
    </row>
    <row r="3" spans="1:10" outlineLevel="1" x14ac:dyDescent="0.25">
      <c r="A3" s="35">
        <v>45512</v>
      </c>
      <c r="B3" s="34" t="s">
        <v>39</v>
      </c>
      <c r="C3" s="34" t="s">
        <v>21</v>
      </c>
      <c r="D3" s="34" t="s">
        <v>31</v>
      </c>
      <c r="E3" s="37">
        <v>501902</v>
      </c>
      <c r="F3" s="36" t="s">
        <v>22</v>
      </c>
      <c r="G3" s="37">
        <v>40152</v>
      </c>
      <c r="H3" s="37">
        <v>542054</v>
      </c>
      <c r="I3" s="34" t="s">
        <v>1</v>
      </c>
      <c r="J3" s="34" t="s">
        <v>23</v>
      </c>
    </row>
    <row r="4" spans="1:10" outlineLevel="1" x14ac:dyDescent="0.25">
      <c r="A4" s="35">
        <v>45513</v>
      </c>
      <c r="B4" s="34" t="s">
        <v>40</v>
      </c>
      <c r="C4" s="34" t="s">
        <v>21</v>
      </c>
      <c r="D4" s="34" t="s">
        <v>25</v>
      </c>
      <c r="E4" s="37">
        <v>414150</v>
      </c>
      <c r="F4" s="36" t="s">
        <v>22</v>
      </c>
      <c r="G4" s="37">
        <v>33132</v>
      </c>
      <c r="H4" s="37">
        <v>447282</v>
      </c>
      <c r="I4" s="34" t="s">
        <v>1</v>
      </c>
      <c r="J4" s="34" t="s">
        <v>23</v>
      </c>
    </row>
    <row r="5" spans="1:10" outlineLevel="1" x14ac:dyDescent="0.25">
      <c r="A5" s="35">
        <v>45521</v>
      </c>
      <c r="B5" s="34" t="s">
        <v>41</v>
      </c>
      <c r="C5" s="34" t="s">
        <v>21</v>
      </c>
      <c r="D5" s="34" t="s">
        <v>30</v>
      </c>
      <c r="E5" s="37">
        <v>712443</v>
      </c>
      <c r="F5" s="36" t="s">
        <v>22</v>
      </c>
      <c r="G5" s="37">
        <v>56995</v>
      </c>
      <c r="H5" s="37">
        <v>769438</v>
      </c>
      <c r="I5" s="34" t="s">
        <v>1</v>
      </c>
      <c r="J5" s="34" t="s">
        <v>23</v>
      </c>
    </row>
    <row r="6" spans="1:10" outlineLevel="1" x14ac:dyDescent="0.25">
      <c r="A6" s="35">
        <v>45521</v>
      </c>
      <c r="B6" s="34" t="s">
        <v>42</v>
      </c>
      <c r="C6" s="34" t="s">
        <v>21</v>
      </c>
      <c r="D6" s="34" t="s">
        <v>31</v>
      </c>
      <c r="E6" s="37">
        <v>643418</v>
      </c>
      <c r="F6" s="36" t="s">
        <v>22</v>
      </c>
      <c r="G6" s="37">
        <v>51473</v>
      </c>
      <c r="H6" s="37">
        <v>694891</v>
      </c>
      <c r="I6" s="34" t="s">
        <v>1</v>
      </c>
      <c r="J6" s="34" t="s">
        <v>23</v>
      </c>
    </row>
    <row r="7" spans="1:10" x14ac:dyDescent="0.25">
      <c r="A7" s="35">
        <v>45523</v>
      </c>
      <c r="B7" s="34" t="s">
        <v>43</v>
      </c>
      <c r="C7" s="34" t="s">
        <v>21</v>
      </c>
      <c r="D7" s="34" t="s">
        <v>28</v>
      </c>
      <c r="E7" s="37">
        <v>580985</v>
      </c>
      <c r="F7" s="36" t="s">
        <v>22</v>
      </c>
      <c r="G7" s="37">
        <v>46479</v>
      </c>
      <c r="H7" s="37">
        <v>627464</v>
      </c>
      <c r="I7" s="34" t="s">
        <v>1</v>
      </c>
      <c r="J7" s="34" t="s">
        <v>23</v>
      </c>
    </row>
    <row r="8" spans="1:10" x14ac:dyDescent="0.25">
      <c r="A8" s="35">
        <v>45530</v>
      </c>
      <c r="B8" s="34" t="s">
        <v>44</v>
      </c>
      <c r="C8" s="34" t="s">
        <v>21</v>
      </c>
      <c r="D8" s="34" t="s">
        <v>26</v>
      </c>
      <c r="E8" s="37">
        <v>842280</v>
      </c>
      <c r="F8" s="36" t="s">
        <v>22</v>
      </c>
      <c r="G8" s="37">
        <v>67382</v>
      </c>
      <c r="H8" s="37">
        <v>909662</v>
      </c>
      <c r="I8" s="34" t="s">
        <v>1</v>
      </c>
      <c r="J8" s="34" t="s">
        <v>23</v>
      </c>
    </row>
    <row r="9" spans="1:10" x14ac:dyDescent="0.25">
      <c r="H9" s="37">
        <f>SUM(H2:H8)</f>
        <v>4618255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1" customWidth="1"/>
    <col min="2" max="2" width="11.42578125" style="28" customWidth="1"/>
    <col min="3" max="3" width="16.7109375" style="28" customWidth="1"/>
    <col min="4" max="4" width="17.42578125" style="28" customWidth="1"/>
    <col min="5" max="5" width="17.140625" style="2" customWidth="1"/>
    <col min="6" max="6" width="9.42578125" style="28" customWidth="1"/>
    <col min="7" max="7" width="15.42578125" style="2" customWidth="1"/>
    <col min="8" max="8" width="13.4257812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29</v>
      </c>
      <c r="I1" s="31" t="s">
        <v>19</v>
      </c>
      <c r="J1" s="31" t="s">
        <v>20</v>
      </c>
    </row>
    <row r="2" spans="1:10" outlineLevel="1" x14ac:dyDescent="0.25">
      <c r="A2" s="35">
        <v>45512</v>
      </c>
      <c r="B2" s="34" t="s">
        <v>34</v>
      </c>
      <c r="C2" s="34" t="s">
        <v>35</v>
      </c>
      <c r="D2" s="34" t="s">
        <v>36</v>
      </c>
      <c r="E2" s="37">
        <v>-198862</v>
      </c>
      <c r="F2" s="36" t="s">
        <v>22</v>
      </c>
      <c r="G2" s="37">
        <v>-15909</v>
      </c>
      <c r="H2" s="37">
        <v>-214771</v>
      </c>
      <c r="I2" s="34" t="s">
        <v>1</v>
      </c>
      <c r="J2" s="34" t="s">
        <v>23</v>
      </c>
    </row>
    <row r="3" spans="1:10" s="33" customFormat="1" outlineLevel="1" x14ac:dyDescent="0.25">
      <c r="A3" s="35">
        <v>45512</v>
      </c>
      <c r="B3" s="34" t="s">
        <v>37</v>
      </c>
      <c r="C3" s="34" t="s">
        <v>35</v>
      </c>
      <c r="D3" s="34" t="s">
        <v>36</v>
      </c>
      <c r="E3" s="37">
        <v>-303380</v>
      </c>
      <c r="F3" s="36" t="s">
        <v>22</v>
      </c>
      <c r="G3" s="37">
        <v>-24271</v>
      </c>
      <c r="H3" s="37">
        <v>-327651</v>
      </c>
      <c r="I3" s="34" t="s">
        <v>1</v>
      </c>
      <c r="J3" s="34" t="s">
        <v>23</v>
      </c>
    </row>
    <row r="4" spans="1:10" x14ac:dyDescent="0.25">
      <c r="H4" s="32">
        <f>SUM(H2:H3)</f>
        <v>-542422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</vt:lpstr>
      <vt:lpstr>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2024-09-12T02:32:30Z</dcterms:modified>
</cp:coreProperties>
</file>