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EVEN\FILE SCAN CHỨNG TỪ XUẤT HÓA ĐƠN\T08.2026\"/>
    </mc:Choice>
  </mc:AlternateContent>
  <xr:revisionPtr revIDLastSave="0" documentId="13_ncr:1_{71415ABD-F550-46F2-964B-7539887900E8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16,06 HN" sheetId="69" state="hidden" r:id="rId1"/>
    <sheet name="16.06 HN + 10&amp;13.06 HCM" sheetId="70" r:id="rId2"/>
  </sheets>
  <definedNames>
    <definedName name="_xlnm.Print_Titles" localSheetId="0">'16,06 HN'!$1:$7</definedName>
    <definedName name="_xlnm.Print_Titles" localSheetId="1">'16.06 HN + 10&amp;13.06 HCM'!$1:$7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70" l="1"/>
  <c r="H10" i="70" s="1"/>
  <c r="G11" i="70"/>
  <c r="H11" i="70"/>
  <c r="G8" i="70"/>
  <c r="H8" i="70"/>
  <c r="L21" i="70"/>
  <c r="L20" i="70"/>
  <c r="L19" i="70"/>
  <c r="L18" i="70"/>
  <c r="G9" i="70"/>
  <c r="H9" i="70" s="1"/>
  <c r="H9" i="69"/>
  <c r="H8" i="69"/>
  <c r="H12" i="70" l="1"/>
  <c r="H10" i="69"/>
</calcChain>
</file>

<file path=xl/sharedStrings.xml><?xml version="1.0" encoding="utf-8"?>
<sst xmlns="http://schemas.openxmlformats.org/spreadsheetml/2006/main" count="68" uniqueCount="43">
  <si>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</si>
  <si>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</si>
  <si>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</si>
  <si>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</si>
  <si>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</si>
  <si>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</si>
  <si>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</si>
  <si>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</si>
  <si>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</si>
  <si>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</si>
  <si>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</si>
  <si>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</si>
  <si>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</si>
  <si>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</si>
  <si>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</si>
  <si>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</si>
  <si>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</si>
  <si>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</si>
  <si>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</si>
  <si>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</si>
  <si>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</si>
  <si>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</si>
  <si>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</si>
  <si>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</si>
  <si>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</si>
  <si>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</si>
  <si>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</si>
  <si>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</si>
  <si>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</si>
  <si>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</si>
  <si>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BẢNG KÊ BIÊN BẢN BÀN GIAO HÓA ĐƠN, CHỨNG TỪ T08.2026
Lần 2</t>
  </si>
  <si>
    <t>00056369</t>
  </si>
  <si>
    <t>00056370</t>
  </si>
  <si>
    <t>00056371</t>
  </si>
  <si>
    <t>00056372</t>
  </si>
  <si>
    <t xml:space="preserve">S000050MG </t>
  </si>
  <si>
    <t>PG0000CQHQ</t>
  </si>
  <si>
    <t>PG0000CQEG</t>
  </si>
  <si>
    <t xml:space="preserve">S0000508J </t>
  </si>
  <si>
    <t>PG0000CPBB</t>
  </si>
  <si>
    <t>PG0000CP7X</t>
  </si>
  <si>
    <t>TP. Hồ Chí Minh, ngày 12 tháng 08 năm 2026</t>
  </si>
  <si>
    <t>- 4 Hóa đơn + 2 Phiếu nhận hàng tổng hợp + 4 Phiếu giao hàng có ký nhận của SSV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</si>
</sst>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7" fontId="6" fillId="0" borderId="0" xfId="1" applyNumberFormat="1" applyFont="1"/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40625" defaultRowHeight="15" x14ac:dyDescent="0.25"/>
  <cols>
    <col min="1" max="1" width="6" style="11" customWidth="1"/>
    <col min="2" max="2" width="9.85546875" style="11" customWidth="1"/>
    <col min="3" max="4" width="9.7109375" style="11" customWidth="1"/>
    <col min="5" max="5" width="47.5703125" style="11" customWidth="1"/>
    <col min="6" max="7" width="9.140625" style="11"/>
    <col min="8" max="8" width="11.7109375" style="11" bestFit="1" customWidth="1"/>
    <col min="9" max="9" width="14.5703125" style="11" customWidth="1"/>
    <col min="10" max="10" width="13.85546875" style="11" customWidth="1"/>
    <col min="11" max="16384" width="9.1406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0" t="s">
        <v>18</v>
      </c>
      <c r="C5" s="20"/>
      <c r="D5" s="20"/>
      <c r="E5" s="20"/>
      <c r="F5" s="20"/>
      <c r="G5" s="20"/>
      <c r="H5" s="20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21" t="s">
        <v>8</v>
      </c>
      <c r="B10" s="21"/>
      <c r="C10" s="21"/>
      <c r="D10" s="21"/>
      <c r="E10" s="21"/>
      <c r="F10" s="21"/>
      <c r="G10" s="21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21"/>
  <sheetViews>
    <sheetView tabSelected="1" workbookViewId="0">
      <selection activeCell="J17" sqref="A1:J17"/>
    </sheetView>
  </sheetViews>
  <sheetFormatPr defaultColWidth="9.140625" defaultRowHeight="15" x14ac:dyDescent="0.25"/>
  <cols>
    <col min="1" max="1" width="6" style="11" customWidth="1"/>
    <col min="2" max="2" width="9.85546875" style="11" customWidth="1"/>
    <col min="3" max="3" width="10.140625" style="11" bestFit="1" customWidth="1"/>
    <col min="4" max="4" width="9.7109375" style="11" customWidth="1"/>
    <col min="5" max="5" width="47.85546875" style="11" customWidth="1"/>
    <col min="6" max="6" width="10.42578125" style="11" bestFit="1" customWidth="1"/>
    <col min="7" max="7" width="14" style="11" customWidth="1"/>
    <col min="8" max="8" width="11.7109375" style="11" bestFit="1" customWidth="1"/>
    <col min="9" max="9" width="17" style="11" customWidth="1"/>
    <col min="10" max="10" width="14.42578125" style="11" customWidth="1"/>
    <col min="11" max="11" width="9.140625" style="11"/>
    <col min="12" max="12" width="12.140625" style="11" bestFit="1" customWidth="1"/>
    <col min="13" max="16384" width="9.140625" style="11"/>
  </cols>
  <sheetData>
    <row r="1" spans="1:10" x14ac:dyDescent="0.25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5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5" t="s">
        <v>16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ht="41.25" customHeight="1" x14ac:dyDescent="0.25">
      <c r="A5" s="25"/>
      <c r="B5" s="20" t="s">
        <v>30</v>
      </c>
      <c r="C5" s="20"/>
      <c r="D5" s="20"/>
      <c r="E5" s="20"/>
      <c r="F5" s="20"/>
      <c r="G5" s="20"/>
      <c r="H5" s="20"/>
      <c r="I5" s="25"/>
      <c r="J5" s="25"/>
    </row>
    <row r="6" spans="1:10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ht="45" customHeight="1" x14ac:dyDescent="0.25">
      <c r="A7" s="28" t="s">
        <v>0</v>
      </c>
      <c r="B7" s="28" t="s">
        <v>1</v>
      </c>
      <c r="C7" s="29" t="s">
        <v>2</v>
      </c>
      <c r="D7" s="29" t="s">
        <v>14</v>
      </c>
      <c r="E7" s="28" t="s">
        <v>3</v>
      </c>
      <c r="F7" s="28" t="s">
        <v>4</v>
      </c>
      <c r="G7" s="28" t="s">
        <v>5</v>
      </c>
      <c r="H7" s="28" t="s">
        <v>6</v>
      </c>
      <c r="I7" s="30" t="s">
        <v>7</v>
      </c>
      <c r="J7" s="30" t="s">
        <v>12</v>
      </c>
    </row>
    <row r="8" spans="1:10" ht="31.5" customHeight="1" x14ac:dyDescent="0.25">
      <c r="A8" s="31">
        <v>1</v>
      </c>
      <c r="B8" s="13" t="s">
        <v>31</v>
      </c>
      <c r="C8" s="14">
        <v>46246</v>
      </c>
      <c r="D8" s="15" t="s">
        <v>17</v>
      </c>
      <c r="E8" s="32" t="s">
        <v>28</v>
      </c>
      <c r="F8" s="16">
        <v>4054100</v>
      </c>
      <c r="G8" s="16">
        <f t="shared" ref="G8" si="0">F8*8%</f>
        <v>324328</v>
      </c>
      <c r="H8" s="16">
        <f t="shared" ref="H8" si="1">F8+G8</f>
        <v>4378428</v>
      </c>
      <c r="I8" s="18" t="s">
        <v>36</v>
      </c>
      <c r="J8" s="23" t="s">
        <v>35</v>
      </c>
    </row>
    <row r="9" spans="1:10" ht="31.5" customHeight="1" x14ac:dyDescent="0.25">
      <c r="A9" s="31">
        <v>2</v>
      </c>
      <c r="B9" s="13" t="s">
        <v>32</v>
      </c>
      <c r="C9" s="14">
        <v>46246</v>
      </c>
      <c r="D9" s="15" t="s">
        <v>17</v>
      </c>
      <c r="E9" s="32" t="s">
        <v>29</v>
      </c>
      <c r="F9" s="16">
        <v>288448</v>
      </c>
      <c r="G9" s="16">
        <f t="shared" ref="G9:G10" si="2">F9*8%</f>
        <v>23075.84</v>
      </c>
      <c r="H9" s="16">
        <f t="shared" ref="H9:H10" si="3">F9+G9</f>
        <v>311523.84000000003</v>
      </c>
      <c r="I9" s="18" t="s">
        <v>37</v>
      </c>
      <c r="J9" s="24"/>
    </row>
    <row r="10" spans="1:10" ht="31.5" customHeight="1" x14ac:dyDescent="0.25">
      <c r="A10" s="31">
        <v>3</v>
      </c>
      <c r="B10" s="13" t="s">
        <v>33</v>
      </c>
      <c r="C10" s="14">
        <v>46246</v>
      </c>
      <c r="D10" s="15" t="s">
        <v>17</v>
      </c>
      <c r="E10" s="32" t="s">
        <v>28</v>
      </c>
      <c r="F10" s="16">
        <v>3093359</v>
      </c>
      <c r="G10" s="16">
        <f t="shared" si="2"/>
        <v>247468.72</v>
      </c>
      <c r="H10" s="16">
        <f t="shared" si="3"/>
        <v>3340827.72</v>
      </c>
      <c r="I10" s="18" t="s">
        <v>39</v>
      </c>
      <c r="J10" s="23" t="s">
        <v>38</v>
      </c>
    </row>
    <row r="11" spans="1:10" ht="31.5" customHeight="1" x14ac:dyDescent="0.25">
      <c r="A11" s="31">
        <v>4</v>
      </c>
      <c r="B11" s="13" t="s">
        <v>34</v>
      </c>
      <c r="C11" s="14">
        <v>46246</v>
      </c>
      <c r="D11" s="15" t="s">
        <v>17</v>
      </c>
      <c r="E11" s="32" t="s">
        <v>29</v>
      </c>
      <c r="F11" s="16">
        <v>146368</v>
      </c>
      <c r="G11" s="16">
        <f t="shared" ref="G11" si="4">F11*8%</f>
        <v>11709.44</v>
      </c>
      <c r="H11" s="16">
        <f t="shared" ref="H11" si="5">F11+G11</f>
        <v>158077.44</v>
      </c>
      <c r="I11" s="18" t="s">
        <v>40</v>
      </c>
      <c r="J11" s="24"/>
    </row>
    <row r="12" spans="1:10" ht="20.25" customHeight="1" x14ac:dyDescent="0.25">
      <c r="A12" s="22" t="s">
        <v>8</v>
      </c>
      <c r="B12" s="22"/>
      <c r="C12" s="22"/>
      <c r="D12" s="22"/>
      <c r="E12" s="22"/>
      <c r="F12" s="22"/>
      <c r="G12" s="22"/>
      <c r="H12" s="17">
        <f>SUM(H8:H11)</f>
        <v>8188857.0000000009</v>
      </c>
      <c r="I12" s="33"/>
      <c r="J12" s="33"/>
    </row>
    <row r="13" spans="1:10" ht="10.5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25"/>
      <c r="B14" s="25"/>
      <c r="C14" s="25"/>
      <c r="D14" s="25"/>
      <c r="E14" s="25"/>
      <c r="F14" s="25"/>
      <c r="G14" s="26" t="s">
        <v>41</v>
      </c>
      <c r="H14" s="26"/>
      <c r="I14" s="26"/>
      <c r="J14" s="26"/>
    </row>
    <row r="15" spans="1:10" x14ac:dyDescent="0.25">
      <c r="A15" s="25" t="s">
        <v>13</v>
      </c>
      <c r="B15" s="25"/>
      <c r="C15" s="25"/>
      <c r="D15" s="25"/>
      <c r="E15" s="25"/>
      <c r="F15" s="25"/>
      <c r="G15" s="25"/>
      <c r="H15" s="25" t="s">
        <v>9</v>
      </c>
      <c r="I15" s="25"/>
      <c r="J15" s="25"/>
    </row>
    <row r="16" spans="1:10" x14ac:dyDescent="0.25">
      <c r="A16" s="27" t="s">
        <v>42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2" x14ac:dyDescent="0.25">
      <c r="A17" s="27" t="s">
        <v>15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2" x14ac:dyDescent="0.25">
      <c r="L18" s="19">
        <f>21667*9%</f>
        <v>1950.03</v>
      </c>
    </row>
    <row r="19" spans="1:12" x14ac:dyDescent="0.25">
      <c r="L19" s="19">
        <f>21667-L18</f>
        <v>19716.97</v>
      </c>
    </row>
    <row r="20" spans="1:12" x14ac:dyDescent="0.25">
      <c r="L20" s="19">
        <f>L19*15%</f>
        <v>2957.5455000000002</v>
      </c>
    </row>
    <row r="21" spans="1:12" x14ac:dyDescent="0.25">
      <c r="L21" s="19">
        <f>L19-L20</f>
        <v>16759.424500000001</v>
      </c>
    </row>
  </sheetData>
  <mergeCells count="5">
    <mergeCell ref="B5:H5"/>
    <mergeCell ref="A12:G12"/>
    <mergeCell ref="G14:J14"/>
    <mergeCell ref="J8:J9"/>
    <mergeCell ref="J10:J11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16.06 HN + 10&amp;13.06 HCM</vt:lpstr>
      <vt:lpstr>'16,06 HN'!Print_Titles</vt:lpstr>
      <vt:lpstr>'16.06 HN + 10&amp;13.06 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2026-08-12T10:16:58Z</cp:lastPrinted>
  <dcterms:created xsi:type="dcterms:W3CDTF">2023-06-26T01:40:52Z</dcterms:created>
  <dcterms:modified xsi:type="dcterms:W3CDTF">2026-08-12T10:40:55Z</dcterms:modified>
</cp:coreProperties>
</file>