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xr:revisionPtr revIDLastSave="0" documentId="13_ncr:1_{B4E606A5-A888-4531-8F80-6F6AB3988B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" sheetId="16" r:id="rId1"/>
    <sheet name="T02" sheetId="21" r:id="rId2"/>
    <sheet name="T01" sheetId="20" r:id="rId3"/>
  </sheets>
  <definedNames>
    <definedName name="_xlnm._FilterDatabase" localSheetId="2" hidden="1">'T01'!$A$1:$J$100</definedName>
    <definedName name="_xlnm._FilterDatabase" localSheetId="1" hidden="1">'T02'!$A$1:$J$102</definedName>
    <definedName name="_xlnm.Print_Area" localSheetId="2">'T01'!#REF!</definedName>
    <definedName name="_xlnm.Print_Area" localSheetId="1">'T02'!#REF!</definedName>
    <definedName name="_xlnm.Print_Titles" localSheetId="2">'T01'!#REF!</definedName>
    <definedName name="_xlnm.Print_Titles" localSheetId="1">'T02'!#REF!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1" l="1"/>
  <c r="H29" i="21"/>
  <c r="H30" i="21"/>
  <c r="H3" i="2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2" i="21"/>
  <c r="H100" i="20"/>
  <c r="H102" i="21" l="1"/>
  <c r="D31" i="16"/>
  <c r="C17" i="16" l="1"/>
  <c r="F59" i="16"/>
  <c r="E45" i="16" l="1"/>
  <c r="F60" i="16" s="1"/>
</calcChain>
</file>

<file path=xl/sharedStrings.xml><?xml version="1.0" encoding="utf-8"?>
<sst xmlns="http://schemas.openxmlformats.org/spreadsheetml/2006/main" count="820" uniqueCount="310">
  <si>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</si>
  <si>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</si>
  <si>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</si>
  <si>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</si>
  <si>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</si>
  <si>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</si>
  <si>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</si>
  <si>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</si>
  <si>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</si>
  <si>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</si>
  <si>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</si>
  <si>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</si>
  <si>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Tổng các khoản giảm trừ</t>
  </si>
  <si>
    <t>Số tiền khách đã thanh toán</t>
  </si>
  <si>
    <t>CHI NHÁNH CÔNG TY CỔ PHẦN SEVEN SYSTEM VIỆT NAM TẠI BÌNH DƯƠNG</t>
  </si>
  <si>
    <t>Dư nợ phải thu SEVEN</t>
  </si>
  <si>
    <t>CÔNG TY CỔ PHẦN SEVEN SYSTEM VIỆT NAM</t>
  </si>
  <si>
    <t>CHI NHÁNH CÔNG TY CỔ PHẦN SEVEN SYSTEM VIỆT NAM TẠI HÀ NỘI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</si>
  <si>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</si>
  <si>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</si>
  <si>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</si>
  <si>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</si>
  <si>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</si>
  <si>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</si>
  <si>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</si>
  <si>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8%</t>
  </si>
  <si>
    <t>0313330856</t>
  </si>
  <si>
    <t>0313330856-002</t>
  </si>
  <si>
    <t>0313330856-003</t>
  </si>
  <si>
    <t>Bảng kê hóa đơn T01.2026</t>
  </si>
  <si>
    <t>Bảng kê hóa đơn T02.2026</t>
  </si>
  <si>
    <t>Bảng kê hóa đơn T03.2026</t>
  </si>
  <si>
    <t>Bảng kê hóa đơn T04.2026</t>
  </si>
  <si>
    <t>Bảng kê hóa đơn T05.2026</t>
  </si>
  <si>
    <t>Bảng kê hóa đơn T06.2026</t>
  </si>
  <si>
    <t>Bảng kê hóa đơn T07.2026</t>
  </si>
  <si>
    <t>Bảng kê hóa đơn T08.2026</t>
  </si>
  <si>
    <t>Bảng kê hóa đơn T09.2026</t>
  </si>
  <si>
    <t>Bảng kê hóa đơn T10.2026</t>
  </si>
  <si>
    <t>Bảng kê hóa đơn T11.2026</t>
  </si>
  <si>
    <t>Bảng kê hóa đơn T12.2026</t>
  </si>
  <si>
    <t>Hàng trả T01.2026</t>
  </si>
  <si>
    <t>Hàng trả T02.2026</t>
  </si>
  <si>
    <t>Hàng trả T03.2026</t>
  </si>
  <si>
    <t>Hàng trả T04.2026</t>
  </si>
  <si>
    <t>Hàng trả T05.2026</t>
  </si>
  <si>
    <t>Hàng trả T06.2026</t>
  </si>
  <si>
    <t>Hàng trả T07.2026</t>
  </si>
  <si>
    <t>Hàng trả T08.2026</t>
  </si>
  <si>
    <t>Hàng trả T09.2026</t>
  </si>
  <si>
    <t>Hàng trả T10.2026</t>
  </si>
  <si>
    <t>Hàng trả T11.2026</t>
  </si>
  <si>
    <t>Hàng trả T12.2026</t>
  </si>
  <si>
    <t>Giảm trừ T01.2026</t>
  </si>
  <si>
    <t>Giảm trừ T02.2026</t>
  </si>
  <si>
    <t>Giảm trừ T03.2026</t>
  </si>
  <si>
    <t>Giảm trừ T04.2026</t>
  </si>
  <si>
    <t>Giảm trừ T05.2026</t>
  </si>
  <si>
    <t>Giảm trừ T06.2026</t>
  </si>
  <si>
    <t>Giảm trừ T07.2026</t>
  </si>
  <si>
    <t>Giảm trừ T08.2026</t>
  </si>
  <si>
    <t>Giảm trừ T09.2026</t>
  </si>
  <si>
    <t>Giảm trừ T10.2026</t>
  </si>
  <si>
    <t>Giảm trừ T11.2026</t>
  </si>
  <si>
    <t>Giảm trừ T12.2026</t>
  </si>
  <si>
    <t>Thanh toán T01.2026</t>
  </si>
  <si>
    <t>Thanh toán T02.2026</t>
  </si>
  <si>
    <t>Thanh toán T03.2026</t>
  </si>
  <si>
    <t>Thanh toán T04.2026</t>
  </si>
  <si>
    <t>Thanh toán T05.2026</t>
  </si>
  <si>
    <t>Thanh toán T06.2026</t>
  </si>
  <si>
    <t>Thanh toán T07.2026</t>
  </si>
  <si>
    <t>Thanh toán T08.2026</t>
  </si>
  <si>
    <t>Thanh toán T09.2026</t>
  </si>
  <si>
    <t>Thanh toán T10.2026</t>
  </si>
  <si>
    <t>Thanh toán T11.2026</t>
  </si>
  <si>
    <t>Thanh toán T12.2026</t>
  </si>
  <si>
    <t>PG0000AMBT</t>
  </si>
  <si>
    <t>PG0000AM8J</t>
  </si>
  <si>
    <t>00001301</t>
  </si>
  <si>
    <t>PG0000AN83</t>
  </si>
  <si>
    <t>00001304</t>
  </si>
  <si>
    <t>PG0000AN4X</t>
  </si>
  <si>
    <t>ĐÃ KIỂM TRA - HÀNG TRẢ - PHIẾU: RS109600Z6 - SEVEN-HCM-Q3-30856 - Tòa S6.03 Vinhomes Grand Park, 88 Phuớ thiện</t>
  </si>
  <si>
    <t>ĐÃ KIỂM TRA - HÀNG TRẢ - PHIẾU: RS1075016L  - SEVEN-HCM-Q3-30856 - Tòa S2.03 Vinhomes Grand Park , Nguyễn Xiển</t>
  </si>
  <si>
    <t>ĐÃ KIỂM TRA - HÀNG TRẢ - PHIẾU : RS1075016S - PHIẾU NGÀY: 04/01 - TÒA S2.03 VINHOMES GRAND PARK , NGUYỄN XIỂN</t>
  </si>
  <si>
    <t>00001973</t>
  </si>
  <si>
    <t>PG0000ANVZ</t>
  </si>
  <si>
    <t>ĐÃ KIỂM TRA - HÀNG TRẢ - PHIẾU: RS101601DU - PHIẾU NGÀY: 5/1 - 201B NGUYỄN CHÍ THANH</t>
  </si>
  <si>
    <t>ĐÃ KIỂM TRA - HÀNG TRẢ - PHIẾU: RS101601E1 - PHIẾU NGÀY: 5/1 - 201B NGUYỄN CHÍ THANH</t>
  </si>
  <si>
    <t>ĐÃ KIỂM TRA - HÀNG TRẢ - PHIẾU: RS10960101 - PHIẾU NGÀY: 5/1 - TÒA S6.03 VINHOMES GRAND PARK, 88 PHƯỚC THIỆN</t>
  </si>
  <si>
    <t>ĐÃ KIỂM TRA - HÀNG TRẢ - TÒA S6.03 VINHOMES GRAND PARK, 88 PHƯỚC THIỆN - PHIẾU : RS1096010N- PHIẾU NGÀY : 5/1</t>
  </si>
  <si>
    <t>ĐÃ KIỂM TRA - HÀNG TRẢ - PHIẾU: RS1165004K - SEVEN-HCM-Q3-30856 - Tầng 11, Tòa GH3, Glory Heights Vinhomes Grand Park</t>
  </si>
  <si>
    <t>ĐÃ KIỂM TRA - HÀNG TRẢ - PHIẾU : RS1B030030 - TÒA A HAPPY ONE CENTRAL, 113 ĐƯỜNG 30/4 - PHIẾU NGÀY : 5/1</t>
  </si>
  <si>
    <t>ĐÃ KIỂM TRA - HÀNG TRẢ - PHIẾU : RS1B030037 - TÒA A HAPPY ONE CENTRAL, 113 ĐƯỜNG 30/4 - PHIẾU NGÀY: 5/1</t>
  </si>
  <si>
    <t>00001974</t>
  </si>
  <si>
    <t>PG0000AOBV</t>
  </si>
  <si>
    <t>ĐÃ KIỂM TRA - HÀNG TRẢ - PHIẾU : RS106103OR - L6-SH02, TẦNG TRỆT, LUX6, VINHOMES , 2 TÔN ĐỨC THẮNG - PHIẾU NGÀY : 6/1</t>
  </si>
  <si>
    <t>ĐÃ KIỂM TRA - HÀNG TRẢ - PHIẾU: RS106103OV - PHIẾU NGÀY : 6/1-  L6-SH.02 , TẦNG TRỆT LUX6, VINHOMES GOLDEN RIVER, 02 TÔN ĐỨC THẮNG -</t>
  </si>
  <si>
    <t>ĐÃ KIỂM TRA - HÀNG TRẢ - PHIẾU: RS107601KF - TÒA S3.05 VINHOMES GRAND PARK, NGUYỄN XIENR - PHIEUS NGÀY : 6/1</t>
  </si>
  <si>
    <t>ĐÃ KIỂM TRA - HÀNG TRẢ - PHIẾU: RS11080152 - PHIẾU NGÀY : 6/1 - CỔNG SỐ 3, 201B NGUYỄN CHÍ THANH</t>
  </si>
  <si>
    <t>ĐÃ KIỂM TRA - HÀNG TRẢ - PHIẾU : RS1108015F - PHIẾU NGÀY : 6/1 - CỔNG SỐ 3 , 201B NGUYỄN CHÍ THANH</t>
  </si>
  <si>
    <t>ĐÃ KIỂM TRA - HÀNG TRẢ - PHIẾU: RS113800L1 - PHIẾU NGÀY : 6/1 - 174 TẦN QAUNG KHẢI</t>
  </si>
  <si>
    <t>ĐÃ KIỂM TRA - HÀNG TRẢ - PHIẾU : RS1150003D - PHIẾU NGÀY : 6/1 - LÔ G.01B&amp;G.01C TẦNG TRỆT THÁP B, 285 CMT8 -</t>
  </si>
  <si>
    <t>ĐÃ KIỂM TRA - HÀNG TRẢ - PHIẾU: RS1B0102F3 - PHIẾU NGÀY : 6/1 - B1.01.02 TẦNG 1, KHU TM-DV , 10 KHA VẠN CÂN</t>
  </si>
  <si>
    <t>00002661</t>
  </si>
  <si>
    <t>PG0000AOK2</t>
  </si>
  <si>
    <t>00002662</t>
  </si>
  <si>
    <t>PG0000AOGZ</t>
  </si>
  <si>
    <t>00001975</t>
  </si>
  <si>
    <t>PG0000AORX</t>
  </si>
  <si>
    <t>ĐÃ KIỂM TRA - HÀNG TRẢ - PHIẾU: RS104401KJ - PHIẾU NGÀY : 7/1 - P3-SH.12, TÒA NHÀ PARK 3, VINHOMES CENTRAL PARK, 720A ĐIỆN BIÊN PHỦ</t>
  </si>
  <si>
    <t>ĐÃ KIỂM TRA - HÀNG TRẢ - PHIẾU: RS1013029B - PHIẾU NGÀY : 8/1 - 23 TÔN THẤT TÙNG</t>
  </si>
  <si>
    <t>ĐÃ KIỂM TRA - HÀNG TRẢ - PHIẾU: RS1013029C - PHIẾU NGÀY : 8/1 - 23 TÔN ĐỨC THẮNG</t>
  </si>
  <si>
    <t>ĐÃ KIỂM TRA - HÀNG TRẢ - PHIẾU: RS1075017S - PHIẾU NGÀY : 8/1 - TÒA S2.03 VINHOMES GRAND, NGUYỄN XIỂN</t>
  </si>
  <si>
    <t>ĐÃ KIỂM TRA - HÀNG TRẢ - PHIẾU: RS10820112 - TÒA S1.06 VINHOMES GRAND PARK, NGUYỄN XIỂN - PHIẾU NGÀY : 8/1</t>
  </si>
  <si>
    <t>ĐÃ KIỂM TRA - HÀNG TRẢ - PHIẾU: RS107601KP - PHIẾU NGÀY: 9/1 - TÒA S3.05 VINHOMES GRAND PARK, NGUYỄN XIỂN</t>
  </si>
  <si>
    <t>00002671</t>
  </si>
  <si>
    <t>PG0000APKA</t>
  </si>
  <si>
    <t>00002672</t>
  </si>
  <si>
    <t>PG0000APH2</t>
  </si>
  <si>
    <t>ĐÃ KIỂM TRA - HÀNG TRẢ - PHIẾU: RS111300WA - SỐ 138-138A TRỊNH ĐÌNH TRỌNG - PHIẾU NGÀY : 10/1</t>
  </si>
  <si>
    <t>ĐÃ KIỂM TRA - HÀNG TRẢ -PHIẾU: RS109500SJ - TẦNG 1 , COBI TOWER II , SỐ 5-7 ĐƯỜNG SỐ 8 - PHIẾU NGÀY: 11/1</t>
  </si>
  <si>
    <t>ĐÃ KIỂM TRA - HÀNG TRẢ - PHIẾU : RS109500SK - PHIẾU NGÀY : 11/1 - SỐ 5-7 ĐƯỜNG SỐ 8</t>
  </si>
  <si>
    <t>ĐÃ KIỂM TRA - HÀNG TRẢ - PHIẾU : RS1B0102F5 - B1.01.02, KHU TM-DV , 10 KHA VẠN CÂN</t>
  </si>
  <si>
    <t>ĐÃ KIỂM TRA - HÀNG TRẢ - PHIẾU : RS1026025C - TẦNG 1, CAO ỐC VP - CĂN HỘ 22-22 BIS LÊ THÁNH TÔN - PHIẾU NGÀY : 12/01</t>
  </si>
  <si>
    <t>ĐÃ KIỂM TRA - HÀNG TRẢ - PHIẾU : RS106103P3 - PHIẾU NGÀY: 12/01 - L6-SH02, TẦNG TRỆT LUX6, VINHOMES GOLDEN RIVER, 02 TÔN ĐỨC THẮNG</t>
  </si>
  <si>
    <t>ĐÃ KIỂM TRA - HÀNG TRẢ - PHIẾU: RS106401HZ - SKY GARDEN 3-S48.07 - PHIẾU NGÀY : 12/01</t>
  </si>
  <si>
    <t>ĐÃ KIỂM TRA - HÀNG TRẢ - PHIẾU : RS110900UQ - phiếu ngày : 12/01 - Số 01 đường NB2 , Khu dân cư La Casa</t>
  </si>
  <si>
    <t>ĐÃ KIỂM TRA - HÀNG TRẢ - PHIẾU : RS1168004G - 156 CỐNG QUỲNH - PHIẾU NGÀY : 12/1</t>
  </si>
  <si>
    <t>00004748</t>
  </si>
  <si>
    <t>PG0000AQW8</t>
  </si>
  <si>
    <t>00004749</t>
  </si>
  <si>
    <t>PG0000AQSU</t>
  </si>
  <si>
    <t>ĐÃ KIỂM TRA - HÀNG TRẢ - PHIẾU : RS1065018V - PHIẾU NGÀY: 14/1 - SHOPHOUSE 239-241 HÒA BÌNH</t>
  </si>
  <si>
    <t>ĐÃ KIỂM TRA - HÀNG TRẢ - PHIẾU : RS1161008B - PHIẾU NGÀY : 14/1 - SỐ 21 PHAN KẾ BÍNH</t>
  </si>
  <si>
    <t>ĐÃ KIỂM TRA - HÀNG TRẢ - PHIẾU : RS1172005V - PHIẾU NGÀY : 14/1 - SỐ 6 ĐƯỜNG PHAN BỘI CHÂU</t>
  </si>
  <si>
    <t>ĐÃ KIỂM TRA - HÀNG TRẢ - PHIẾU : RS1172005W - PHIẾU NGÀY : 14/1 - SỐ 6 ĐƯỜNG PHAN BỘI CHÂU</t>
  </si>
  <si>
    <t>00004750</t>
  </si>
  <si>
    <t>PG0000ARXG</t>
  </si>
  <si>
    <t>00004751</t>
  </si>
  <si>
    <t>PG0000ARU2</t>
  </si>
  <si>
    <t>ĐÃ KIỂM TRA - HÀNG TRẢ - PHIẾU : RS30040020 - PHIẾU NGÀY : 19/01 - SỐ 5 BÀ TRIỆU</t>
  </si>
  <si>
    <t>00006139</t>
  </si>
  <si>
    <t>PG0000AT1U</t>
  </si>
  <si>
    <t>ĐÃ KIỂM TRA - HÀNG TRẢ - PHIẾU : RS106103PG - L6-SH02, TẦNG TRỆT, LUX6, VINHOMES GOLDEN RIVER, 02 TÔN ĐỨC THẮNG - PHIẾU NGÀY : 20/1</t>
  </si>
  <si>
    <t>ĐÃ KIỂM TRA - HÀNG TRẢ - PHIẾU : RS111300W1 - PHIẾU NGÀY : 20/1 - 138A TRỊNH ĐÌNH TRỌNG</t>
  </si>
  <si>
    <t>ĐÃ KIỂM TRA - HÀNG TRẢ - PHIẾU : RS1B03003C - HAPPY ONE CENTRAL , 113 ĐƯỜNG 30/4 - PHIẾU NGÀY : 20/1</t>
  </si>
  <si>
    <t>00006802</t>
  </si>
  <si>
    <t>PG0000ATAN</t>
  </si>
  <si>
    <t>00006803</t>
  </si>
  <si>
    <t>PG0000AT78</t>
  </si>
  <si>
    <t>ĐÃ KIỂM TRA - HÀNG TRẢ - PHIẾU : RS3001001L - PHIẾU NGÀY 21/01 - 52 LÒ SŨ</t>
  </si>
  <si>
    <t>ĐÃ KIỂM TRA - HÀNG TRẢ - PHIẾU : RS114400CE - phiếu ngày: 21/01 - 156 BÙI THỊ XUÂN</t>
  </si>
  <si>
    <t>00006141</t>
  </si>
  <si>
    <t>PG0000ATQY</t>
  </si>
  <si>
    <t>ĐÃ KIỂM TRA - HÀNG TRẢ - PHIẾU: RS104401KX - P3-SH-12, TÒA NHÀ PARK 3 , VINHOMES CENTRAL PARK , 720A DDIENJ BIÊN PHỦ - PHIẾU NGÀY: 22/01</t>
  </si>
  <si>
    <t>ĐÃ KIỂM TRA - HÀNG TRẢ - PHIẾU : RS11110121 - PHIẾU NGÀY: 17/01 - SỐ NHÀ QQ1 , ĐƯỜNG BA VÌ</t>
  </si>
  <si>
    <t>ĐÃ KIỂM TRA - HÀNG TRẢ - PHIẾU: RS110200FU - S115, TÒA URANUS, SAIGON RIVERSIDE COMPLEX , SỐ 4 ĐÀO TRÍ - PHIẾU NGÀY : 23/1</t>
  </si>
  <si>
    <t>00006804</t>
  </si>
  <si>
    <t>PG0000AUCS</t>
  </si>
  <si>
    <t>00006805</t>
  </si>
  <si>
    <t>PG0000AU9A</t>
  </si>
  <si>
    <t>ĐÃ KIỂM TRA - HÀNG TRẢ - PHIẾU: RS10480130 - LÔ E2A, ĐƯỜNG D1, KHU CÔNG NGHỆ CAO - PHIẾU NGÀY: 24/01</t>
  </si>
  <si>
    <t>ĐÃ KIỂM TRA - HÀNG TRẢ - PHIẾU : RS10480133 - LÔ E2A, ĐƯỜNG D1 , KHU CÔNG NGHỆ CAO - PHIẾU NGÀY: 24/01</t>
  </si>
  <si>
    <t>ĐÃ KIỂM TRA - HÀNG TRẢ - PHIẾU: RS11710021 - PHIẾU NGÀY : 24/1 - SỐ 137 NGUYẾN ĐỨC CẢNH</t>
  </si>
  <si>
    <t>ĐÃ KIỂM TRA - HÀNG TRẢ - PHIẾU: RS1066007D - LÔ M7, TÒA SIGNATURE , PHÚ MỸ HƯNG - PHIẾU NGÀY: 25/1</t>
  </si>
  <si>
    <t>ĐÃ KIỂM TRA - HÀNG TRẢ - PHIẾU: RS1066007E - SỐ 31 LÔ M7, TÒA SIGNATURE , PHÚ MỸ HƯNG - PHIẾU NGÀY : 25/1</t>
  </si>
  <si>
    <t>ĐÃ KIỂM TRA - HÀNG TRẢ - PHIẾU : RS110600KJ - PHIẾU NGÀY: 25/1 - 108 HOÀNG QUỐC VIỆT</t>
  </si>
  <si>
    <t>ĐÃ KIỂM TRA - HÀNG TRẢ - PHIẾU: RS110600KM - 108 HOÀNG QUỐC VIỆT - PHIẾU NGÀY : 25/1</t>
  </si>
  <si>
    <t>ĐÃ KIỂM TRA - HÀNG TRẢ - PHIẾU: RS110600KR - 108 LOT M , HOÀNG QUỐC VIỆT - PHIẾU NGÀY : 25/1</t>
  </si>
  <si>
    <t>ĐÃ KIỂM TRA - HÀNG TRẢ - PHIẾU: RS110200FV - SỐ 4 ĐÀO TRÍ - PHIẾU NGÀY : 26/1</t>
  </si>
  <si>
    <t>ĐÃ KIỂM TRA - HÀNG TRẢ - PHIẾU: RS11750011 - SKY GARDEN , 72 PHẠM VĂN NGHỊ TÂN HƯNG - PHIẾU NGÀY : 26/01</t>
  </si>
  <si>
    <t>222</t>
  </si>
  <si>
    <t>Phí hỗ trợ vận chuyển, trưng bày, hủy hàng Qúy 04.2025</t>
  </si>
  <si>
    <t>ĐÃ KIỂM TRA - HÀNG TRẢ - PHIẾU: RS107601LJ- TÒA S3.05 VINHOMES GRAND PARK, NGUYỄN XIỂN - PHIẾU NGÀY: 27/01</t>
  </si>
  <si>
    <t>ĐÃ KIỂM TRA - HÀNG TRẢ - PHIẾU : RS1149008O - 10 LÊ VĂN HUU - PHIẾU NGÀY : 27/1</t>
  </si>
  <si>
    <t>ĐÃ KIỂM TRA - HÀNG TRẢ - PHIẾU : RS1149008P - SỐ 10 LÊ VĂN HƯU - PHIẾU NGÀY : 27/01</t>
  </si>
  <si>
    <t>ĐÃ KIỂM TRA - HÀNG TRẢ - PHIẾU : RS110200FX - PHIẾU NGÀY: 27/1 - TÒA URANUS SAIGON RIVERSIDE COMPLEX , SỐ 4 ĐÀO TRÍ</t>
  </si>
  <si>
    <t>00008282</t>
  </si>
  <si>
    <t>PG0000AVRH</t>
  </si>
  <si>
    <t>00008283</t>
  </si>
  <si>
    <t>PG0000AVOA</t>
  </si>
  <si>
    <t>409</t>
  </si>
  <si>
    <t>Phí hỗ trợ hệ thống phân phối tích hợp T12.2025</t>
  </si>
  <si>
    <t>ĐÃ KIỂM TRA - HÀNG TRẢ - PHIẾU : RS1171002K - 137 NGUYỄN ĐỨC CẢNH - PHIẾU NGÀY: 28/1</t>
  </si>
  <si>
    <t>ĐÃ KIỂM TRA - HÀNG TRẢ - PHIẾU NGÀY: 28/1 - PHIẾU : RS1171002L - 137 NGUYỄN ĐỨC CẢNH</t>
  </si>
  <si>
    <t>ĐÃ KIỂM TRA - HÀNG TRẢ - PHIẾU : RS1026025M - TẦNG 1 CAO ỐC VP- CĂN HỘ, 22-22 BIS LÊ THÁNH TÔN - PHIẾU NGÀY: 29/1</t>
  </si>
  <si>
    <t>ĐÃ KIỂM TRA - HÀNG TRẢ - PHIẾU NGÀY: 29/1 - PHIẾU: RS115400H5 - 102 XUÂN THỦY</t>
  </si>
  <si>
    <t>ĐÃ KIỂM TRA - HÀNG TRẢ - PHIẾU: RS115400H6 - PHIẾU NGÀY: 29/1 - 102 ĐƯỜNG XUÂN THỦY</t>
  </si>
  <si>
    <t>ĐÃ KIỂM TRA - HÀNG TRẢ - PHIẾU : RS115400H7 - PHIẾU NGÀY : 29/1 - 102 ĐƯỜNG XUÂN THỦY</t>
  </si>
  <si>
    <t>ĐÃ KIỂM TRA - HÀNG TRẢ - PHIẾU : RS1160009P - PHIẾU NGÀY: 29/1 - SỐ 38 ĐƯỜNG CÔ BẮC</t>
  </si>
  <si>
    <t>ĐÃ KIỂM TRA - HÀNG TRẢ - PHIẾU: RS106103PV - L6-SH02, TẦNG TRỆT, LUX6, VINHOMES GOLDEN RIVER, 02 TÔN ĐỨC THẮNG - PHIẾU NGÀY: 30/01</t>
  </si>
  <si>
    <t>ĐÃ KIỂM TRA - HÀNG TRẢ - PHIẾU : RS110200FY - S115  TÒA URANUS, SAIGON RIVERSIDE COMPLEX, SỐ 4 ĐÀO TRÍ - PHIẾU NGÀY : 30/1</t>
  </si>
  <si>
    <t>ĐÃ KIỂM TRA - HÀNG TRẢ - PHIẾU NGÀY : 30/1 - PHIẾU : RS1167004R - SỐ 59-61 ĐƯỜNG TRƯƠNG ĐỊNH</t>
  </si>
  <si>
    <t>ĐÃ KIỂM TRA - HÀNG TRẢ - PHIẾU: RS1167004T - 59 TRƯƠNG ĐỊNH - PHIẾU NGÀY: 30/1</t>
  </si>
  <si>
    <t>ĐÃ KIỂM TRA - HÀNG TRẢ - PHIẾU: RS11670052 - PHIẾU NGÀY : 30/1 - SỐ 59-61 TRƯƠNG ĐỊNH</t>
  </si>
  <si>
    <t>ĐÃ KIỂM TRA - HÀNG TRẢ - PHIẾU : RS107300X5 - PHIẾU NGÀY: 31/01 - 11A-1, LÔ M6, TÒA SYMPHONY , PHÚ MỸ HƯNG, MIDOWN</t>
  </si>
  <si>
    <t>THEO DÕI CÔNG NỢ / CTY SEVEN - 28/02/2026</t>
  </si>
  <si>
    <t>00009340</t>
  </si>
  <si>
    <t>00009341</t>
  </si>
  <si>
    <t>00010746</t>
  </si>
  <si>
    <t>00010762</t>
  </si>
  <si>
    <t>00010763</t>
  </si>
  <si>
    <t>00010474</t>
  </si>
  <si>
    <t>00010477</t>
  </si>
  <si>
    <t>00010479</t>
  </si>
  <si>
    <t>00010480</t>
  </si>
  <si>
    <t>00010482</t>
  </si>
  <si>
    <t>00010483</t>
  </si>
  <si>
    <t>00000229</t>
  </si>
  <si>
    <t>00000230</t>
  </si>
  <si>
    <t>00000231</t>
  </si>
  <si>
    <t>00000232</t>
  </si>
  <si>
    <t>00000233</t>
  </si>
  <si>
    <t>00000234</t>
  </si>
  <si>
    <t>00000228</t>
  </si>
  <si>
    <t>00010473</t>
  </si>
  <si>
    <t>00013153</t>
  </si>
  <si>
    <t>00013194</t>
  </si>
  <si>
    <t>00013195</t>
  </si>
  <si>
    <t>00013196</t>
  </si>
  <si>
    <t>00013198</t>
  </si>
  <si>
    <t>PG0000AWZW</t>
  </si>
  <si>
    <t>PG0000AWWJ</t>
  </si>
  <si>
    <t>PG0000AYDR</t>
  </si>
  <si>
    <t>PG0000AZFR</t>
  </si>
  <si>
    <t>PG0000AZCG</t>
  </si>
  <si>
    <t>Điều chỉnh giảm về 0 do xuất sai giá</t>
  </si>
  <si>
    <t>PG0000B0M4</t>
  </si>
  <si>
    <t>PG0000B0US</t>
  </si>
  <si>
    <t>PG0000B0RI</t>
  </si>
  <si>
    <t>PG0000B21X</t>
  </si>
  <si>
    <t>PG0000B1ZO</t>
  </si>
  <si>
    <t>ĐÃ KIỂM TRA - HÀNG TRẢ - PHIẾU: RS11900C9 - SỐ 118 ĐƯỜNG PASTEUR - PHIẾU NGÀY : 01/02</t>
  </si>
  <si>
    <t>ĐÃ KIỂM TRA - HÀNG TRẢ - PHIẾU : RS110200FZ - URANUS-S115 Q7 SG RIVERSIDE COMPLEX , SỐ 4 ĐÀO TRÍ - PHIẾU NGÀY : 02/02</t>
  </si>
  <si>
    <t>ĐÃ KIỂM TRA - HÀNG TRẢ - PHIẾU: RS104401LO - P3-SH12, P3 VINHOMES CENTRAL, 72A ĐIỆN BIÊN PHỦ - PHIẾU NGÀY: 02/02</t>
  </si>
  <si>
    <t>ĐÃ KIỂM TRA - HÀNG TRẢ - PHIẾU: RS10270241 - PHIẾU NGÀY : 02/02 - 523A ĐỖ XUÂN HỢP</t>
  </si>
  <si>
    <t>ĐÃ KIỂM TRA - HÀNG TRẢ - PHÒNG 1.03, TẦNG 1, RIVERGATE , 155 BẾN VÂN ĐỒN - PHIẾU NGÀY: 02/02 - PHIẾU: RS102502U8</t>
  </si>
  <si>
    <t>ĐÃ KIỂM TRA - HÀNG TRẢ - PHIẾU: RS102502U7 - PHÒNG 1.03, TẦNG 1 RIVERGATE RESIDENCE , 155 BẾN VÂN ĐỒN - PHIẾU NGÀY : 02/02</t>
  </si>
  <si>
    <t>ĐÃ KIỂM TRA - HÀNG TRẢ - PHIẾU : RS101202W6 - 92 NGUYỄN HỮU CẢNH - PHIẾU NGÀY : 02/02</t>
  </si>
  <si>
    <t>ĐÃ KIỂM TRA - HÀNG TRẢ - PHIẾU : RS1171002M - 137 NGUYỄN ĐỨC CẢNH D7 - PHIẾU NGÀY: 03/02</t>
  </si>
  <si>
    <t>ĐÃ KIỂM TRA - HÀNG TRẢ - PHIẾU: RS114400CU - 156 BÙI THỊ XUÂN - PHIẾU NGÀY: 03/02</t>
  </si>
  <si>
    <t>ĐÃ KIỂM TRA - HÀNG TRẢ - PHIẾU : RS1116013O - PHIẾU NGÀY : 03/02 - 68 NGÔ ĐỨC KẾ</t>
  </si>
  <si>
    <t>ĐÃ KIỂM TRA - HÀNG TRẢ - PHIẾU : RS110200G1 - SỐ 4 ĐÀO TRÍ - PHIẾU NGÀY : 03/02</t>
  </si>
  <si>
    <t>ĐÃ KIỂM TRA - HÀNG TRẢ - PHIẾU : RS107601LU - TÒA S3.05 VINHOMES GRAND PARK, NGUYỄN XIỂN - PHIẾU NGÀY: 03/02</t>
  </si>
  <si>
    <t>ĐÃ KIỂM TRA - HÀNG TRẢ - PHIẾU : RS3003000A - PHIẾU NGÀY : 03/02 - SỐ 29 LIỄU GIAI</t>
  </si>
  <si>
    <t>ĐÃ KIỂM TRA - HÀNG TRẢ - PHIẾU : RS1B04003A - PHIẾU NGÀY: 04/02 - 40A-40B KHU CĂN HỘ BCONS, 40 ĐƯỜNG THỐNG NHẤT</t>
  </si>
  <si>
    <t>ĐÃ KIỂM TRA - HÀNG TRẢ - PHIẾU : RS110101MV - PHIẾU NGÀY: 04/02 - 76 MAN THIỆN</t>
  </si>
  <si>
    <t>ĐÃ KIỂM TRA - HÀNG TRẢ - PHIẾU : RS108100ZI - PHIẾU NGÀY : 04/2 - TÒA S2.01 VINHOMES GRAND PARK, NGUYỄN XIỂN</t>
  </si>
  <si>
    <t>ĐÃ KIỂM TRA - HÀNG TRẢ - PHIẾU: RS10480139 - ĐƯỜNG D1 , KHU CÔNG NGHỆ CAO - PHIẾU: 5/2</t>
  </si>
  <si>
    <t>ĐÃ KIỂM TRA - HÀNG TRẢ - PHIẾU: RS112800D6 - 74 VÕ VĂN TẦN - PHIẾU NGÀY : 06/02</t>
  </si>
  <si>
    <t>ĐÃ KIỂM TR - HÀNG TRẢ - PHIẾU : RS30040028 - SỐ 5 BÀ TRIỆU - PHIẾU NGÀY : 06/02</t>
  </si>
  <si>
    <t>ĐÃ KIỂM TRA - HÀNG TRẢ - PHIẾU: RS30040027 - SỐ 5 BÀ TRIỆU - PHIẾU NGÀY: 06/02</t>
  </si>
  <si>
    <t>ĐÃ KIỂM TRA - HÀNG TRẢ - PHIẾU : RS1136005O - SỐ 26-28 ĐÔNG DU - PHIẾU NGÀY: 07/2</t>
  </si>
  <si>
    <t>ĐÃ KIỂM TRA - HÀNG TRẢ - PHIẾU: RS10200YM - 21B HẬU GIANG - PHIẾU NGÀY: 07/02</t>
  </si>
  <si>
    <t>ĐÃ KIỂM TRA - HÀNG TRẢ - PHIẾU: RS107601M3 - PHIẾU NGÀY : 08/02 - TÒA S3.05 VINHOMES GRAND PARK , NGUYỄ XIỂN</t>
  </si>
  <si>
    <t>ĐÃ KIỂM TRA - HÀNG TRẢ - PHIẾU : RS1171002N - 137 NGUYỄN ĐỨC CẢNH D7 - PHIẾU NGÀY: 09/02</t>
  </si>
  <si>
    <t>ĐÃ KIỂM TRA - HÀNG TRẢ - PHIẾU : RS111300XO - SỐ 138-138A TRỊNH ĐÌNH TRỌNG - PHIẾU NGÀY: 09/02</t>
  </si>
  <si>
    <t>ĐÃ KIỂM TRA - HÀNG TRẢ - PHIẾU : RS105901K3 - 420 NGUYỄN THỊ MINH KHAI - PHIẾU NGÀY : 09/02</t>
  </si>
  <si>
    <t>ĐÃ KIỂM TRA - HÀNG TRẢ - TẦNG TRỆT, KHỐI THÁP A , 132 BẾN VÂN ĐỒN - PHIẾU : RS1031028Y - PHIẾU NGÀY: 09/02</t>
  </si>
  <si>
    <t>ĐÃ KIỂM TRA - HÀNG TRẢ - PHIẾU: RS1031028X - TẦNG TRỆT, KHỐI THÁP A, MILLENIUM , 132 BẾN VÂN ĐỒN - PHIẾU NGÀY : 09/02</t>
  </si>
  <si>
    <t>ĐÃ KIỂM TRA - HÀNG TRẢ - PHIẾU: RS1031028V - SỐ 01 TẦNG TRỆT, KHỐI THÁP A , MILENIUM MASTERI, 132 BẾN VÂN ĐỒN - PHIẾU NGÀY : 09/02</t>
  </si>
  <si>
    <t>ĐÃ KIỂM TRA - HÀNG TRẢ - PHIẾU : RS101001J7 - TẦNG 1, LÔ CR3-1-A , 103 TÔN DẬT TIÊN - PHIẾU NGÀY: 09/02</t>
  </si>
  <si>
    <t>ĐÃ KIỂM TRA - HÀNG TRẢ - PHIẾU: RS101001J5 - PHIẾU NGÀY: 09/02 - TẦNG 1, LÔ CR3-1-A , 103 TÔN DẬT TIÊN</t>
  </si>
  <si>
    <t>ĐÃ KIỂM TRA - HÀNG TRẢ - PHIẾU : RS1010011Z - TẦNG 1 , LÔ CR3-1-A , 103 TÔN DẬT TIÊN - PHIẾU NGÀY: 09/02</t>
  </si>
  <si>
    <t>ĐÃ KIỂM TRA - HÀNG TRẢ - PHIẾU : RS1010011W - TÀNG 1 , LÔ CR3-1-A , 103 TÔN DẬT TIÊN - PHIẾU NGÀY: 09/02</t>
  </si>
  <si>
    <t>ĐÃ KIỂM TRA - HÀNG TRẢ - PHIẾU : RS1010011Q - TẦNG 1, LÔ CR3-1-A , 103 TÔN DẬT TIÊN - PHIẾU NGÀY: 09/02</t>
  </si>
  <si>
    <t>ĐÃ KIỂM TRA - HÀNG TRẢ - PHIẾU : RS101001IP - TÀNG 1, LÔ CR3-1A, 103 TÔN DẬT TIÊN - PHIẾU NGÀY: 09/02</t>
  </si>
  <si>
    <t>ĐÃ KIỂM TRA - HÀNG TRẢ - PHIẾU : RS1010011N - TẦNG 1, LÔ CR3-1-A , 103 TÔN DẬT TIÊN - PHIẾU NGÀY: 09/02</t>
  </si>
  <si>
    <t>ĐÃ KIỂM TRA - HÀNG TRẢ - PHIẾU: RS1035013X - OP-01.03 KHU TMDV -VP-OFFICETEL VÀ CĂN HỘ , 130-132 HỒNG HÀ - PHIẾU NGÀY: 10/02</t>
  </si>
  <si>
    <t>ĐÃ KIỂM TRA - HÀNG TRẢ - PHIẾU: RS102901GE - PHIẾU NGÀY: 11/02 - THE SUN AVEUNE, 28 MAI CHÍ THỌ</t>
  </si>
  <si>
    <t>ĐÃ KIỂM TRA - HÀNG TRẢ - PHIẾU : RS102901GD - PHIẾU NGÀY: 11/02 - THE SUN AVENUE, 28 MAI CHÍ THỌ</t>
  </si>
  <si>
    <t>ĐÃ KIỂM TRA - HÀNG TRẢ - PHIẾU : RS102801LH - PHIẾU NGÀY: 11/02 - SỐ 1 SONG HÀNH XA LỘ HÀ NỘI</t>
  </si>
  <si>
    <t>ĐÃ KIỂM TRA - HÀNG TRẢ - PHIẾU : RS102801LF - PHIẾU NGÀY: 11/2 - KTM TẦNG 1 , SỐ 1 SONG HÀNH HÀ NỘI</t>
  </si>
  <si>
    <t>ĐÃ KIỂM TRA - HÀNG TRẢ - PHIẾU : RS101601FA - 201B NGUYỄN CHÍ THANH - PHIẾU NGÀY: 11/02</t>
  </si>
  <si>
    <t>ĐÃ KIỂM TRA - HÀNG TRẢ - PHIẾU : RS1010011X - TẦNG 1 , LÔ CR3-1-A , 103 TÔN DẬT TIÊN - PHIẾU NGÀY: 09/02</t>
  </si>
  <si>
    <t>ĐÃ KIỂM TRA - HÀNG TRẢ - SỐ 11, TẦNG TRỆT, KHỐI THÁP A , 132 BẾN VÂN ĐỒN - PHIẾU : RS105001UB</t>
  </si>
  <si>
    <t>ĐÃ KIỂM TRA - HÀNG TRẢ - PHIẾU: RS1168005B - SỐ 156 CỐNG QUỲNH</t>
  </si>
  <si>
    <t>ĐÃ KIỂM TRA - HÀNG TRẢ - PHIẾU: RS10310298 - SỐ 01 , TẦNG TRỆT, KHỐI THÁP A , 132 BẾN VÂN ĐỒN</t>
  </si>
  <si>
    <t>ĐÃ KIỂM TRA - HÀNG TRẢ - PHIẾU : RS10060111 - 81 NGUYỄN DU</t>
  </si>
  <si>
    <t>ĐÃ KIỂM TRA - HÀNG TRẢ - PHIẾU: RS1B040031 - 40A-40B KHU CĂN HỘ BCONS, 40 ĐƯỜNG THỐNG NHẤT</t>
  </si>
  <si>
    <t>ĐÃ KIỂM TRA - HÀNG TRẢ - PHIẾU: RS1116014J - 68 NGÔ ĐỨC KẾ - PHIẾU NGÀY : 23/02</t>
  </si>
  <si>
    <t>ĐÃ KIỂM TRA - HÀNG TRẢ - PHIẾU: RS110600KT - 108 LOT M, HOÀNG QUỐC VIỆT</t>
  </si>
  <si>
    <t>ĐÃ KIỂM TRA - HÀNG TRẢ - PHIẾU : RS105001UE - SỐ 11 TẦNG TRỆT, KHỐI THÁP A , MILLENIUM , 132 BẾN VÂN ĐỒN</t>
  </si>
  <si>
    <t>ĐÃ KIỂM TRA - HÀNG TRẢ - PHIẾU: RS101901WV - KHỐI THÁP TS1, TẦNG 1, TS.013, 39-39B BẾN VÂN ĐỒN</t>
  </si>
  <si>
    <t>ĐÃ KIỂM TRA - HÀNG TRẢ - PHIẾU: RS101901WU - 39 BẾN VÂN ĐỒN</t>
  </si>
  <si>
    <t>ĐÃ KIỂM TRA - HÀNG TRẢ - PHIẾU: RS3004002E - 5 BÀ TRIỆU</t>
  </si>
  <si>
    <t>ĐÃ KIỂM TRA - HÀNG TRẢ - PHIẾU: RS3004002D - 5 BÀ TRIỆU</t>
  </si>
  <si>
    <t>ĐÃ KIỂM TRA - HÀNG TRẢ - PHIẾU: RS11670055 - SỐ 59-61, ĐƯỜNG TRƯƠNG ĐỊNH</t>
  </si>
  <si>
    <t>ĐÃ KIỂM TRA - HÀNG TRẢ - PHIẾU : RS113500KE - SỐ 299-295/2 NGUYỄN TRI PHƯƠNG</t>
  </si>
  <si>
    <t>ĐÃ KIỂM TRA - HÀNG TRẢ - PHIẾU: RS113500JM - SỐ 299&amp;295/2 NGUYỄN TRI PHƯƠNG</t>
  </si>
  <si>
    <t>ĐÃ KIỂM TRA - HÀNG TRẢ - PHIẾU: RS113200S1 - SỐ 207 PHẠM NGŨ LÃO</t>
  </si>
  <si>
    <t>ĐÃ KIỂM TRA - HÀNG TRẢ - PHIẾU: RS1132O0RN - SỐ 207 PHẠM NGŨ LÃO</t>
  </si>
  <si>
    <t>ĐÃ KIỂM TRA - HÀNG TRẢ - PHIẾU: RS1132O0QR - SỐ 207 PHẠM NGŨ LÃO</t>
  </si>
  <si>
    <t>ĐÃ KIỂM TRA - HÀNG TRẢ - PHIẾU: RS109601OU - TÒA S6.03 VINHOMES GRAND PARK, 88 PHƯỚC THIỆN</t>
  </si>
  <si>
    <t>ĐÃ KIỂM TRA - HÀNG TRẢ - PHIẾU: RS108501WA - CHUNG CƯ PHƯƠNG VIỆT , SỐ 1002 TẠ QUANG BỬU</t>
  </si>
  <si>
    <t>ĐÃ KIỂM TRA - HÀNG TRẢ - PHIẾU: RS108501W9 - SỐ 01.01 TẦNG 1+2 CHUNG CƯ PHƯƠNG VIỆT , SỐ 1002 TẠ QUANG BỬU</t>
  </si>
  <si>
    <t>ĐÃ KIỂM TRA - HÀNG TRẢ - PHIEUS: RS106901X2 -  MP3-001.04 TẦNG TRỆT- KHU CĂN HỘ FLORA MIZUKI - KDC NGUYÊN SƠN</t>
  </si>
  <si>
    <t>ĐÃ KIỂM TRA - HÀNG TRẢ - PHIẾU : RS1023019B - HOÀNG ANH GOLDHOUSE , 187A LÊ VĂN LƯƠNG</t>
  </si>
  <si>
    <t>ĐÃ KIỂM TRA - HÀNG TRẢ - PHIẾU: RS101302A3 - 23 TÔN THẤT TÙNG</t>
  </si>
  <si>
    <t>ĐÃ KIỂM TRA - HÀNG TRẢ - PHIẾU : RS101302A2 - 23 TÔN THẤT TÙNG</t>
  </si>
  <si>
    <t>ĐÃ KIỂM TRA - HÀNG TRẢ - PHIẾU : RS1B04003T - BCONS 40 THỐNG NHẤT</t>
  </si>
  <si>
    <t>ĐÃ KIỂM TRA - HÀNG TRẢ - PHIẾU : RS1B04003S - BCONS 40 ĐƯỜNG THỐNG NHẤT</t>
  </si>
  <si>
    <t>ĐÃ KIỂM TRA - HÀNG TRẢ - PHIẾU : RS11570046 - SAIGON SOUTH RESIDENCES</t>
  </si>
  <si>
    <t>ĐÃ KIỂM TRA - HÀNG TRẢ - PHIẾU: RS112100RL - SỐ 290D-290F ĐƯỜNG AN DƯƠNG VƯƠNG</t>
  </si>
  <si>
    <t>ĐÃ KIỂM TRA - HÀNG TRẢ - PHIẾU: RS1116014Q - SỐ 68 ĐƯỜNG NGÔ ĐỨC KẾ</t>
  </si>
  <si>
    <t>ĐÃ KIỂM TRA - HÀNG TRẢ - PHIẾU: RS104700GE - VNG CAMPUS, LÔ 3B-4-5-6-7 KCN TRONG KCX TÂN THUẬN</t>
  </si>
  <si>
    <t>ĐÃ KIỂM TRA - HÀNG TRẢ - PHIẾU : RS106103QT -  L6-SH02, TẦNG TRỆT, LUX6, VINHOMES GOLDEN RIVER , 02 TÔN ĐỨC THẮNG</t>
  </si>
  <si>
    <t>ĐÃ KIỂM TRA - HÀNG TRẢ - PHIẾU : RS106103QS - L6-SH02, TÀNG TRỆT, LUX6, VINHOMES GOLDEN RIVER , 02 TÔN ĐỨC THẮNG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</si>
</sst>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0" borderId="0" xfId="0" applyFont="1"/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38" fontId="11" fillId="4" borderId="6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/>
    </xf>
    <xf numFmtId="38" fontId="12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14" fontId="11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9" fontId="12" fillId="0" borderId="7" xfId="0" applyNumberFormat="1" applyFont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workbookViewId="0">
      <selection activeCell="F58" sqref="F58"/>
    </sheetView>
  </sheetViews>
  <sheetFormatPr defaultRowHeight="14.25" x14ac:dyDescent="0.2"/>
  <cols>
    <col min="2" max="2" width="32" customWidth="1"/>
    <col min="3" max="3" width="15.375" customWidth="1"/>
    <col min="4" max="4" width="15.625" customWidth="1"/>
    <col min="5" max="5" width="14" customWidth="1"/>
    <col min="6" max="6" width="18.875" customWidth="1"/>
    <col min="7" max="7" width="12.25" customWidth="1"/>
    <col min="8" max="8" width="14" customWidth="1"/>
    <col min="9" max="9" width="15.25" bestFit="1" customWidth="1"/>
    <col min="10" max="10" width="14.25" bestFit="1" customWidth="1"/>
  </cols>
  <sheetData>
    <row r="1" spans="1:10" ht="19.5" x14ac:dyDescent="0.3">
      <c r="A1" s="43" t="s">
        <v>198</v>
      </c>
      <c r="B1" s="43"/>
      <c r="C1" s="43"/>
      <c r="D1" s="43"/>
      <c r="E1" s="43"/>
      <c r="F1" s="43"/>
    </row>
    <row r="2" spans="1:10" ht="31.5" x14ac:dyDescent="0.2">
      <c r="A2" s="13" t="s">
        <v>1</v>
      </c>
      <c r="B2" s="14" t="s">
        <v>2</v>
      </c>
      <c r="C2" s="23" t="s">
        <v>3</v>
      </c>
      <c r="D2" s="14" t="s">
        <v>4</v>
      </c>
      <c r="E2" s="14" t="s">
        <v>5</v>
      </c>
      <c r="F2" s="14" t="s">
        <v>13</v>
      </c>
      <c r="G2" s="7"/>
      <c r="H2" s="7"/>
    </row>
    <row r="3" spans="1:10" ht="15.75" x14ac:dyDescent="0.2">
      <c r="A3" s="26"/>
      <c r="B3" s="27" t="s">
        <v>9</v>
      </c>
      <c r="C3" s="33">
        <v>70849319</v>
      </c>
      <c r="D3" s="27"/>
      <c r="E3" s="27"/>
      <c r="F3" s="27"/>
      <c r="G3" s="32"/>
      <c r="H3" s="7"/>
      <c r="I3" s="31"/>
      <c r="J3" s="31"/>
    </row>
    <row r="4" spans="1:10" ht="15.75" x14ac:dyDescent="0.25">
      <c r="A4" s="12"/>
      <c r="B4" s="8" t="s">
        <v>29</v>
      </c>
      <c r="C4" s="9">
        <v>61542890</v>
      </c>
      <c r="D4" s="9"/>
      <c r="E4" s="10"/>
      <c r="F4" s="10"/>
      <c r="G4" s="32"/>
      <c r="H4" s="32"/>
    </row>
    <row r="5" spans="1:10" ht="15.75" x14ac:dyDescent="0.25">
      <c r="A5" s="12"/>
      <c r="B5" s="8" t="s">
        <v>30</v>
      </c>
      <c r="C5" s="9">
        <v>17661330</v>
      </c>
      <c r="D5" s="9"/>
      <c r="E5" s="10"/>
      <c r="F5" s="10"/>
      <c r="G5" s="32"/>
      <c r="H5" s="32"/>
    </row>
    <row r="6" spans="1:10" ht="15.75" hidden="1" x14ac:dyDescent="0.25">
      <c r="A6" s="12"/>
      <c r="B6" s="8" t="s">
        <v>31</v>
      </c>
      <c r="C6" s="9"/>
      <c r="D6" s="9"/>
      <c r="E6" s="10"/>
      <c r="F6" s="10"/>
      <c r="G6" s="32"/>
      <c r="H6" s="32"/>
    </row>
    <row r="7" spans="1:10" ht="15.75" hidden="1" x14ac:dyDescent="0.25">
      <c r="A7" s="12"/>
      <c r="B7" s="8" t="s">
        <v>32</v>
      </c>
      <c r="C7" s="9"/>
      <c r="D7" s="9"/>
      <c r="E7" s="10"/>
      <c r="F7" s="10"/>
      <c r="G7" s="32"/>
      <c r="H7" s="32"/>
    </row>
    <row r="8" spans="1:10" ht="15.75" hidden="1" x14ac:dyDescent="0.25">
      <c r="A8" s="12"/>
      <c r="B8" s="8" t="s">
        <v>33</v>
      </c>
      <c r="C8" s="9"/>
      <c r="D8" s="9"/>
      <c r="E8" s="10"/>
      <c r="F8" s="10"/>
      <c r="G8" s="32"/>
      <c r="H8" s="32"/>
    </row>
    <row r="9" spans="1:10" ht="15.75" hidden="1" x14ac:dyDescent="0.25">
      <c r="A9" s="12"/>
      <c r="B9" s="8" t="s">
        <v>34</v>
      </c>
      <c r="C9" s="9"/>
      <c r="D9" s="9"/>
      <c r="E9" s="10"/>
      <c r="F9" s="10"/>
      <c r="G9" s="32"/>
      <c r="H9" s="32"/>
    </row>
    <row r="10" spans="1:10" ht="15.75" hidden="1" x14ac:dyDescent="0.25">
      <c r="A10" s="12"/>
      <c r="B10" s="8" t="s">
        <v>35</v>
      </c>
      <c r="C10" s="9"/>
      <c r="D10" s="9"/>
      <c r="E10" s="10"/>
      <c r="F10" s="10"/>
      <c r="G10" s="32"/>
      <c r="H10" s="32"/>
    </row>
    <row r="11" spans="1:10" ht="15.75" hidden="1" x14ac:dyDescent="0.25">
      <c r="A11" s="12"/>
      <c r="B11" s="8" t="s">
        <v>36</v>
      </c>
      <c r="C11" s="9"/>
      <c r="D11" s="9"/>
      <c r="E11" s="10"/>
      <c r="F11" s="10"/>
      <c r="G11" s="32"/>
      <c r="H11" s="32"/>
    </row>
    <row r="12" spans="1:10" ht="15.75" hidden="1" x14ac:dyDescent="0.25">
      <c r="A12" s="12"/>
      <c r="B12" s="8" t="s">
        <v>37</v>
      </c>
      <c r="C12" s="9"/>
      <c r="D12" s="9"/>
      <c r="E12" s="10"/>
      <c r="F12" s="10"/>
      <c r="G12" s="32"/>
      <c r="H12" s="32"/>
    </row>
    <row r="13" spans="1:10" ht="15.75" hidden="1" x14ac:dyDescent="0.25">
      <c r="A13" s="12"/>
      <c r="B13" s="8" t="s">
        <v>38</v>
      </c>
      <c r="C13" s="9"/>
      <c r="D13" s="9"/>
      <c r="E13" s="10"/>
      <c r="F13" s="10"/>
      <c r="G13" s="32"/>
      <c r="H13" s="32"/>
    </row>
    <row r="14" spans="1:10" ht="15.75" hidden="1" x14ac:dyDescent="0.25">
      <c r="A14" s="12"/>
      <c r="B14" s="8" t="s">
        <v>39</v>
      </c>
      <c r="C14" s="9"/>
      <c r="D14" s="9"/>
      <c r="E14" s="10"/>
      <c r="F14" s="10"/>
      <c r="G14" s="32"/>
      <c r="H14" s="32"/>
    </row>
    <row r="15" spans="1:10" ht="15.75" hidden="1" x14ac:dyDescent="0.25">
      <c r="A15" s="12"/>
      <c r="B15" s="8" t="s">
        <v>40</v>
      </c>
      <c r="C15" s="9"/>
      <c r="D15" s="9"/>
      <c r="E15" s="10"/>
      <c r="F15" s="10"/>
      <c r="G15" s="32"/>
      <c r="H15" s="32"/>
    </row>
    <row r="16" spans="1:10" ht="15.75" x14ac:dyDescent="0.25">
      <c r="A16" s="12"/>
      <c r="B16" s="8"/>
      <c r="C16" s="9"/>
      <c r="D16" s="9"/>
      <c r="E16" s="10"/>
      <c r="F16" s="11"/>
      <c r="H16" s="31"/>
    </row>
    <row r="17" spans="1:8" ht="15.75" x14ac:dyDescent="0.25">
      <c r="A17" s="44" t="s">
        <v>6</v>
      </c>
      <c r="B17" s="45"/>
      <c r="C17" s="15">
        <f>SUM(C4:C16)</f>
        <v>79204220</v>
      </c>
      <c r="D17" s="15"/>
      <c r="E17" s="17"/>
      <c r="F17" s="15"/>
      <c r="H17" s="31"/>
    </row>
    <row r="18" spans="1:8" ht="15.75" x14ac:dyDescent="0.25">
      <c r="A18" s="12"/>
      <c r="B18" s="21" t="s">
        <v>41</v>
      </c>
      <c r="C18" s="9"/>
      <c r="D18" s="9">
        <v>5238114</v>
      </c>
      <c r="E18" s="10"/>
      <c r="F18" s="11"/>
      <c r="H18" s="31"/>
    </row>
    <row r="19" spans="1:8" ht="15.75" x14ac:dyDescent="0.25">
      <c r="A19" s="12"/>
      <c r="B19" s="21" t="s">
        <v>42</v>
      </c>
      <c r="C19" s="9"/>
      <c r="D19" s="9">
        <v>5109045</v>
      </c>
      <c r="E19" s="10"/>
      <c r="F19" s="11"/>
      <c r="H19" s="31"/>
    </row>
    <row r="20" spans="1:8" ht="15.75" hidden="1" x14ac:dyDescent="0.25">
      <c r="A20" s="12"/>
      <c r="B20" s="21" t="s">
        <v>43</v>
      </c>
      <c r="C20" s="9"/>
      <c r="D20" s="9"/>
      <c r="E20" s="10"/>
      <c r="F20" s="11"/>
      <c r="H20" s="31"/>
    </row>
    <row r="21" spans="1:8" ht="15.75" hidden="1" x14ac:dyDescent="0.25">
      <c r="A21" s="12"/>
      <c r="B21" s="21" t="s">
        <v>44</v>
      </c>
      <c r="C21" s="9"/>
      <c r="D21" s="9"/>
      <c r="E21" s="10"/>
      <c r="F21" s="11"/>
      <c r="H21" s="31"/>
    </row>
    <row r="22" spans="1:8" ht="15.75" hidden="1" x14ac:dyDescent="0.25">
      <c r="A22" s="12"/>
      <c r="B22" s="21" t="s">
        <v>45</v>
      </c>
      <c r="C22" s="9"/>
      <c r="D22" s="9"/>
      <c r="E22" s="10"/>
      <c r="F22" s="11"/>
      <c r="H22" s="31"/>
    </row>
    <row r="23" spans="1:8" ht="15.75" hidden="1" x14ac:dyDescent="0.25">
      <c r="A23" s="12"/>
      <c r="B23" s="21" t="s">
        <v>46</v>
      </c>
      <c r="C23" s="9"/>
      <c r="D23" s="9"/>
      <c r="E23" s="10"/>
      <c r="F23" s="11"/>
      <c r="H23" s="31"/>
    </row>
    <row r="24" spans="1:8" ht="15.75" hidden="1" x14ac:dyDescent="0.25">
      <c r="A24" s="12"/>
      <c r="B24" s="21" t="s">
        <v>47</v>
      </c>
      <c r="C24" s="9"/>
      <c r="D24" s="9"/>
      <c r="E24" s="10"/>
      <c r="F24" s="11"/>
      <c r="H24" s="31"/>
    </row>
    <row r="25" spans="1:8" ht="15.75" hidden="1" x14ac:dyDescent="0.25">
      <c r="A25" s="12"/>
      <c r="B25" s="21" t="s">
        <v>48</v>
      </c>
      <c r="C25" s="9"/>
      <c r="D25" s="9"/>
      <c r="E25" s="10"/>
      <c r="F25" s="11"/>
      <c r="H25" s="31"/>
    </row>
    <row r="26" spans="1:8" ht="15.75" hidden="1" x14ac:dyDescent="0.25">
      <c r="A26" s="12"/>
      <c r="B26" s="21" t="s">
        <v>49</v>
      </c>
      <c r="C26" s="9"/>
      <c r="D26" s="9"/>
      <c r="E26" s="10"/>
      <c r="F26" s="11"/>
      <c r="H26" s="31"/>
    </row>
    <row r="27" spans="1:8" ht="15.75" hidden="1" x14ac:dyDescent="0.25">
      <c r="A27" s="12"/>
      <c r="B27" s="21" t="s">
        <v>50</v>
      </c>
      <c r="C27" s="9"/>
      <c r="D27" s="9"/>
      <c r="E27" s="10"/>
      <c r="F27" s="11"/>
      <c r="H27" s="31"/>
    </row>
    <row r="28" spans="1:8" ht="15.75" hidden="1" x14ac:dyDescent="0.25">
      <c r="A28" s="12"/>
      <c r="B28" s="21" t="s">
        <v>51</v>
      </c>
      <c r="C28" s="9"/>
      <c r="D28" s="9"/>
      <c r="E28" s="10"/>
      <c r="F28" s="11"/>
      <c r="H28" s="31"/>
    </row>
    <row r="29" spans="1:8" ht="15.75" hidden="1" x14ac:dyDescent="0.25">
      <c r="A29" s="12"/>
      <c r="B29" s="21" t="s">
        <v>52</v>
      </c>
      <c r="C29" s="9"/>
      <c r="D29" s="9"/>
      <c r="E29" s="10"/>
      <c r="F29" s="11"/>
      <c r="H29" s="31"/>
    </row>
    <row r="30" spans="1:8" ht="15.75" x14ac:dyDescent="0.25">
      <c r="A30" s="12"/>
      <c r="B30" s="21"/>
      <c r="C30" s="9"/>
      <c r="D30" s="9"/>
      <c r="E30" s="10"/>
      <c r="F30" s="11"/>
    </row>
    <row r="31" spans="1:8" ht="15.75" x14ac:dyDescent="0.25">
      <c r="A31" s="44" t="s">
        <v>7</v>
      </c>
      <c r="B31" s="45"/>
      <c r="C31" s="15"/>
      <c r="D31" s="15">
        <f>SUM(D18:D30)</f>
        <v>10347159</v>
      </c>
      <c r="E31" s="17"/>
      <c r="F31" s="18"/>
      <c r="H31" s="31"/>
    </row>
    <row r="32" spans="1:8" ht="15.75" x14ac:dyDescent="0.25">
      <c r="A32" s="12"/>
      <c r="B32" s="21" t="s">
        <v>53</v>
      </c>
      <c r="C32" s="9"/>
      <c r="D32" s="9"/>
      <c r="E32" s="10">
        <v>1446444</v>
      </c>
      <c r="F32" s="11"/>
    </row>
    <row r="33" spans="1:8" ht="15.75" x14ac:dyDescent="0.25">
      <c r="A33" s="12"/>
      <c r="B33" s="21" t="s">
        <v>54</v>
      </c>
      <c r="C33" s="9"/>
      <c r="D33" s="9"/>
      <c r="E33" s="10">
        <v>0</v>
      </c>
      <c r="F33" s="11"/>
    </row>
    <row r="34" spans="1:8" ht="15.75" hidden="1" x14ac:dyDescent="0.25">
      <c r="A34" s="12"/>
      <c r="B34" s="21" t="s">
        <v>55</v>
      </c>
      <c r="C34" s="9"/>
      <c r="D34" s="9"/>
      <c r="E34" s="10"/>
      <c r="F34" s="11"/>
    </row>
    <row r="35" spans="1:8" ht="15.75" hidden="1" x14ac:dyDescent="0.25">
      <c r="A35" s="12"/>
      <c r="B35" s="21" t="s">
        <v>56</v>
      </c>
      <c r="C35" s="9"/>
      <c r="D35" s="9"/>
      <c r="E35" s="10"/>
      <c r="F35" s="11"/>
    </row>
    <row r="36" spans="1:8" ht="15.75" hidden="1" x14ac:dyDescent="0.25">
      <c r="A36" s="12"/>
      <c r="B36" s="21" t="s">
        <v>57</v>
      </c>
      <c r="C36" s="9"/>
      <c r="D36" s="9"/>
      <c r="E36" s="10"/>
      <c r="F36" s="11"/>
    </row>
    <row r="37" spans="1:8" ht="15.75" hidden="1" x14ac:dyDescent="0.25">
      <c r="A37" s="12"/>
      <c r="B37" s="21" t="s">
        <v>58</v>
      </c>
      <c r="C37" s="9"/>
      <c r="D37" s="9"/>
      <c r="E37" s="10"/>
      <c r="F37" s="11"/>
    </row>
    <row r="38" spans="1:8" ht="15.75" hidden="1" x14ac:dyDescent="0.25">
      <c r="A38" s="12"/>
      <c r="B38" s="21" t="s">
        <v>59</v>
      </c>
      <c r="C38" s="9"/>
      <c r="D38" s="9"/>
      <c r="E38" s="10"/>
      <c r="F38" s="11"/>
    </row>
    <row r="39" spans="1:8" ht="15.75" hidden="1" x14ac:dyDescent="0.25">
      <c r="A39" s="12"/>
      <c r="B39" s="21" t="s">
        <v>60</v>
      </c>
      <c r="C39" s="9"/>
      <c r="D39" s="9"/>
      <c r="E39" s="10"/>
      <c r="F39" s="11"/>
    </row>
    <row r="40" spans="1:8" ht="15.75" hidden="1" x14ac:dyDescent="0.25">
      <c r="A40" s="12"/>
      <c r="B40" s="21" t="s">
        <v>61</v>
      </c>
      <c r="C40" s="9"/>
      <c r="D40" s="9"/>
      <c r="E40" s="10"/>
      <c r="F40" s="11"/>
    </row>
    <row r="41" spans="1:8" ht="15.75" hidden="1" x14ac:dyDescent="0.25">
      <c r="A41" s="12"/>
      <c r="B41" s="21" t="s">
        <v>62</v>
      </c>
      <c r="C41" s="9"/>
      <c r="D41" s="9"/>
      <c r="E41" s="10"/>
      <c r="F41" s="11"/>
    </row>
    <row r="42" spans="1:8" ht="15.75" hidden="1" x14ac:dyDescent="0.25">
      <c r="A42" s="12"/>
      <c r="B42" s="21" t="s">
        <v>63</v>
      </c>
      <c r="C42" s="9"/>
      <c r="D42" s="9"/>
      <c r="E42" s="10"/>
      <c r="F42" s="11"/>
    </row>
    <row r="43" spans="1:8" ht="15.75" hidden="1" x14ac:dyDescent="0.25">
      <c r="A43" s="12"/>
      <c r="B43" s="21" t="s">
        <v>64</v>
      </c>
      <c r="C43" s="9"/>
      <c r="D43" s="9"/>
      <c r="E43" s="10"/>
      <c r="F43" s="11"/>
    </row>
    <row r="44" spans="1:8" ht="15.75" x14ac:dyDescent="0.25">
      <c r="A44" s="12"/>
      <c r="B44" s="21"/>
      <c r="C44" s="9"/>
      <c r="D44" s="9"/>
      <c r="E44" s="10"/>
      <c r="F44" s="11"/>
      <c r="H44" s="31"/>
    </row>
    <row r="45" spans="1:8" ht="15.75" x14ac:dyDescent="0.25">
      <c r="A45" s="44" t="s">
        <v>12</v>
      </c>
      <c r="B45" s="45"/>
      <c r="C45" s="15"/>
      <c r="D45" s="15"/>
      <c r="E45" s="15">
        <f>SUM(E32:E44)</f>
        <v>1446444</v>
      </c>
      <c r="F45" s="18"/>
    </row>
    <row r="46" spans="1:8" ht="15.75" x14ac:dyDescent="0.25">
      <c r="A46" s="12"/>
      <c r="B46" s="21" t="s">
        <v>65</v>
      </c>
      <c r="C46" s="9"/>
      <c r="D46" s="9"/>
      <c r="E46" s="10"/>
      <c r="F46" s="10">
        <v>70849314</v>
      </c>
      <c r="H46" s="22"/>
    </row>
    <row r="47" spans="1:8" ht="15.75" x14ac:dyDescent="0.25">
      <c r="A47" s="12"/>
      <c r="B47" s="21" t="s">
        <v>66</v>
      </c>
      <c r="C47" s="9"/>
      <c r="D47" s="9"/>
      <c r="E47" s="10"/>
      <c r="F47" s="10">
        <v>0</v>
      </c>
      <c r="H47" s="22"/>
    </row>
    <row r="48" spans="1:8" ht="15.75" hidden="1" x14ac:dyDescent="0.25">
      <c r="A48" s="12"/>
      <c r="B48" s="21" t="s">
        <v>67</v>
      </c>
      <c r="C48" s="9"/>
      <c r="D48" s="9"/>
      <c r="E48" s="10"/>
      <c r="F48" s="10"/>
      <c r="H48" s="22"/>
    </row>
    <row r="49" spans="1:9" ht="15.75" hidden="1" x14ac:dyDescent="0.25">
      <c r="A49" s="12"/>
      <c r="B49" s="21" t="s">
        <v>68</v>
      </c>
      <c r="C49" s="9"/>
      <c r="D49" s="9"/>
      <c r="E49" s="10"/>
      <c r="F49" s="10"/>
      <c r="H49" s="22"/>
    </row>
    <row r="50" spans="1:9" ht="15.75" hidden="1" x14ac:dyDescent="0.25">
      <c r="A50" s="12"/>
      <c r="B50" s="21" t="s">
        <v>69</v>
      </c>
      <c r="C50" s="9"/>
      <c r="D50" s="9"/>
      <c r="E50" s="10"/>
      <c r="F50" s="10"/>
      <c r="H50" s="22"/>
    </row>
    <row r="51" spans="1:9" ht="15.75" hidden="1" x14ac:dyDescent="0.25">
      <c r="A51" s="12"/>
      <c r="B51" s="21" t="s">
        <v>70</v>
      </c>
      <c r="C51" s="9"/>
      <c r="D51" s="9"/>
      <c r="E51" s="10"/>
      <c r="F51" s="10"/>
      <c r="H51" s="22"/>
    </row>
    <row r="52" spans="1:9" ht="15.75" hidden="1" x14ac:dyDescent="0.25">
      <c r="A52" s="12"/>
      <c r="B52" s="21" t="s">
        <v>71</v>
      </c>
      <c r="C52" s="9"/>
      <c r="D52" s="9"/>
      <c r="E52" s="10"/>
      <c r="F52" s="10"/>
      <c r="H52" s="22"/>
    </row>
    <row r="53" spans="1:9" ht="15.75" hidden="1" x14ac:dyDescent="0.25">
      <c r="A53" s="12"/>
      <c r="B53" s="21" t="s">
        <v>72</v>
      </c>
      <c r="C53" s="9"/>
      <c r="D53" s="9"/>
      <c r="E53" s="10"/>
      <c r="F53" s="10"/>
      <c r="H53" s="22"/>
    </row>
    <row r="54" spans="1:9" ht="15.75" hidden="1" x14ac:dyDescent="0.25">
      <c r="A54" s="12"/>
      <c r="B54" s="21" t="s">
        <v>73</v>
      </c>
      <c r="C54" s="9"/>
      <c r="D54" s="9"/>
      <c r="E54" s="10"/>
      <c r="F54" s="10"/>
      <c r="H54" s="22"/>
    </row>
    <row r="55" spans="1:9" ht="15.75" hidden="1" x14ac:dyDescent="0.25">
      <c r="A55" s="12"/>
      <c r="B55" s="21" t="s">
        <v>74</v>
      </c>
      <c r="C55" s="9"/>
      <c r="D55" s="9"/>
      <c r="E55" s="10"/>
      <c r="F55" s="10"/>
      <c r="H55" s="22"/>
    </row>
    <row r="56" spans="1:9" ht="15.75" hidden="1" x14ac:dyDescent="0.25">
      <c r="A56" s="12"/>
      <c r="B56" s="21" t="s">
        <v>75</v>
      </c>
      <c r="C56" s="9"/>
      <c r="D56" s="9"/>
      <c r="E56" s="10"/>
      <c r="F56" s="10"/>
      <c r="H56" s="22"/>
    </row>
    <row r="57" spans="1:9" ht="15.75" hidden="1" x14ac:dyDescent="0.25">
      <c r="A57" s="12"/>
      <c r="B57" s="21" t="s">
        <v>76</v>
      </c>
      <c r="C57" s="9"/>
      <c r="D57" s="9"/>
      <c r="E57" s="10"/>
      <c r="F57" s="10"/>
      <c r="H57" s="22"/>
    </row>
    <row r="58" spans="1:9" ht="15.75" x14ac:dyDescent="0.25">
      <c r="A58" s="12"/>
      <c r="B58" s="8"/>
      <c r="C58" s="9"/>
      <c r="D58" s="9"/>
      <c r="E58" s="10"/>
      <c r="F58" s="10"/>
      <c r="H58" s="22"/>
    </row>
    <row r="59" spans="1:9" ht="15.75" x14ac:dyDescent="0.25">
      <c r="A59" s="44" t="s">
        <v>8</v>
      </c>
      <c r="B59" s="45"/>
      <c r="C59" s="19"/>
      <c r="D59" s="16"/>
      <c r="E59" s="18"/>
      <c r="F59" s="20">
        <f>SUM(F46:F58)</f>
        <v>70849314</v>
      </c>
      <c r="H59" s="30"/>
      <c r="I59" s="31"/>
    </row>
    <row r="60" spans="1:9" ht="21.75" customHeight="1" x14ac:dyDescent="0.3">
      <c r="A60" s="46" t="s">
        <v>15</v>
      </c>
      <c r="B60" s="47"/>
      <c r="C60" s="47"/>
      <c r="D60" s="47"/>
      <c r="E60" s="48"/>
      <c r="F60" s="28">
        <f>C3+C17-D31-E45-F59</f>
        <v>67410622</v>
      </c>
      <c r="H60" s="30"/>
      <c r="I60" s="31"/>
    </row>
    <row r="61" spans="1:9" ht="15.75" x14ac:dyDescent="0.2">
      <c r="A61" s="2"/>
      <c r="B61" s="5"/>
      <c r="C61" s="24"/>
      <c r="D61" s="3"/>
      <c r="F61" s="30"/>
      <c r="H61" s="30"/>
      <c r="I61" s="31"/>
    </row>
    <row r="62" spans="1:9" ht="15.75" x14ac:dyDescent="0.2">
      <c r="A62" s="2"/>
      <c r="B62" s="5"/>
      <c r="C62" s="24"/>
      <c r="D62" s="3"/>
      <c r="F62" s="30"/>
      <c r="H62" s="30"/>
      <c r="I62" s="31"/>
    </row>
    <row r="63" spans="1:9" ht="15.75" x14ac:dyDescent="0.25">
      <c r="A63" s="2"/>
      <c r="B63" s="5"/>
      <c r="C63" s="24"/>
      <c r="D63" s="3"/>
      <c r="E63" s="1"/>
      <c r="F63" s="30"/>
      <c r="H63" s="30"/>
      <c r="I63" s="31"/>
    </row>
    <row r="64" spans="1:9" ht="15.75" x14ac:dyDescent="0.25">
      <c r="A64" s="6"/>
      <c r="C64" s="25"/>
      <c r="D64" s="4"/>
      <c r="E64" s="1"/>
      <c r="F64" s="30"/>
      <c r="H64" s="30"/>
      <c r="I64" s="31"/>
    </row>
    <row r="65" spans="5:9" ht="15.75" x14ac:dyDescent="0.25">
      <c r="E65" s="1"/>
      <c r="F65" s="30"/>
      <c r="H65" s="31"/>
      <c r="I65" s="31"/>
    </row>
    <row r="66" spans="5:9" x14ac:dyDescent="0.2">
      <c r="F66" s="30"/>
      <c r="H66" s="31"/>
      <c r="I66" s="31"/>
    </row>
    <row r="67" spans="5:9" x14ac:dyDescent="0.2">
      <c r="F67" s="30"/>
      <c r="H67" s="31"/>
      <c r="I67" s="31"/>
    </row>
  </sheetData>
  <mergeCells count="6">
    <mergeCell ref="A1:F1"/>
    <mergeCell ref="A17:B17"/>
    <mergeCell ref="A31:B31"/>
    <mergeCell ref="A59:B59"/>
    <mergeCell ref="A60:E60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D5673-6631-4FF6-BBA3-EC6FE56494FF}">
  <sheetPr>
    <pageSetUpPr fitToPage="1"/>
  </sheetPr>
  <dimension ref="A1:J102"/>
  <sheetViews>
    <sheetView workbookViewId="0">
      <pane ySplit="1" topLeftCell="A2" activePane="bottomLeft" state="frozen"/>
      <selection activeCell="A86" sqref="A86"/>
      <selection pane="bottomLeft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13.875" style="29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25.5" customHeight="1" x14ac:dyDescent="0.2">
      <c r="A1" s="39" t="s">
        <v>10</v>
      </c>
      <c r="B1" s="40" t="s">
        <v>11</v>
      </c>
      <c r="C1" s="40" t="s">
        <v>18</v>
      </c>
      <c r="D1" s="40" t="s">
        <v>19</v>
      </c>
      <c r="E1" s="35" t="s">
        <v>20</v>
      </c>
      <c r="F1" s="34" t="s">
        <v>21</v>
      </c>
      <c r="G1" s="35" t="s">
        <v>0</v>
      </c>
      <c r="H1" s="35" t="s">
        <v>22</v>
      </c>
      <c r="I1" s="40" t="s">
        <v>23</v>
      </c>
      <c r="J1" s="40" t="s">
        <v>24</v>
      </c>
    </row>
    <row r="2" spans="1:10" ht="14.25" customHeight="1" x14ac:dyDescent="0.2">
      <c r="A2" s="41">
        <v>46057</v>
      </c>
      <c r="B2" s="36" t="s">
        <v>199</v>
      </c>
      <c r="C2" s="36"/>
      <c r="D2" s="36" t="s">
        <v>223</v>
      </c>
      <c r="E2" s="37">
        <v>3938768</v>
      </c>
      <c r="F2" s="42">
        <v>0.08</v>
      </c>
      <c r="G2" s="37">
        <v>315101</v>
      </c>
      <c r="H2" s="37">
        <f>+E2+G2</f>
        <v>4253869</v>
      </c>
      <c r="I2" s="36" t="s">
        <v>16</v>
      </c>
      <c r="J2" s="36" t="s">
        <v>26</v>
      </c>
    </row>
    <row r="3" spans="1:10" ht="14.25" customHeight="1" x14ac:dyDescent="0.2">
      <c r="A3" s="41">
        <v>46057</v>
      </c>
      <c r="B3" s="36" t="s">
        <v>200</v>
      </c>
      <c r="C3" s="36"/>
      <c r="D3" s="36" t="s">
        <v>224</v>
      </c>
      <c r="E3" s="37">
        <v>663965</v>
      </c>
      <c r="F3" s="42">
        <v>0.08</v>
      </c>
      <c r="G3" s="37">
        <v>53117</v>
      </c>
      <c r="H3" s="37">
        <f t="shared" ref="H3:H69" si="0">+E3+G3</f>
        <v>717082</v>
      </c>
      <c r="I3" s="36" t="s">
        <v>14</v>
      </c>
      <c r="J3" s="36" t="s">
        <v>27</v>
      </c>
    </row>
    <row r="4" spans="1:10" ht="14.25" customHeight="1" x14ac:dyDescent="0.2">
      <c r="A4" s="41">
        <v>46064</v>
      </c>
      <c r="B4" s="36" t="s">
        <v>201</v>
      </c>
      <c r="C4" s="36"/>
      <c r="D4" s="36" t="s">
        <v>225</v>
      </c>
      <c r="E4" s="37">
        <v>3216978</v>
      </c>
      <c r="F4" s="42">
        <v>0.08</v>
      </c>
      <c r="G4" s="37">
        <v>257358</v>
      </c>
      <c r="H4" s="37">
        <f t="shared" si="0"/>
        <v>3474336</v>
      </c>
      <c r="I4" s="36" t="s">
        <v>16</v>
      </c>
      <c r="J4" s="36" t="s">
        <v>26</v>
      </c>
    </row>
    <row r="5" spans="1:10" ht="14.25" customHeight="1" x14ac:dyDescent="0.2">
      <c r="A5" s="41">
        <v>46064</v>
      </c>
      <c r="B5" s="36" t="s">
        <v>202</v>
      </c>
      <c r="C5" s="36"/>
      <c r="D5" s="36" t="s">
        <v>226</v>
      </c>
      <c r="E5" s="37">
        <v>2958948</v>
      </c>
      <c r="F5" s="42">
        <v>0.08</v>
      </c>
      <c r="G5" s="37">
        <v>236716</v>
      </c>
      <c r="H5" s="37">
        <f t="shared" si="0"/>
        <v>3195664</v>
      </c>
      <c r="I5" s="36" t="s">
        <v>16</v>
      </c>
      <c r="J5" s="36" t="s">
        <v>26</v>
      </c>
    </row>
    <row r="6" spans="1:10" ht="14.25" customHeight="1" x14ac:dyDescent="0.2">
      <c r="A6" s="41">
        <v>46064</v>
      </c>
      <c r="B6" s="36" t="s">
        <v>203</v>
      </c>
      <c r="C6" s="36"/>
      <c r="D6" s="36" t="s">
        <v>227</v>
      </c>
      <c r="E6" s="37">
        <v>358560</v>
      </c>
      <c r="F6" s="42">
        <v>0.08</v>
      </c>
      <c r="G6" s="37">
        <v>28685</v>
      </c>
      <c r="H6" s="37">
        <f t="shared" si="0"/>
        <v>387245</v>
      </c>
      <c r="I6" s="36" t="s">
        <v>14</v>
      </c>
      <c r="J6" s="36" t="s">
        <v>27</v>
      </c>
    </row>
    <row r="7" spans="1:10" ht="14.25" customHeight="1" x14ac:dyDescent="0.2">
      <c r="A7" s="41">
        <v>46062</v>
      </c>
      <c r="B7" s="36" t="s">
        <v>204</v>
      </c>
      <c r="C7" s="36"/>
      <c r="D7" s="36" t="s">
        <v>160</v>
      </c>
      <c r="E7" s="37">
        <v>5027127</v>
      </c>
      <c r="F7" s="42">
        <v>0.08</v>
      </c>
      <c r="G7" s="37">
        <v>402170</v>
      </c>
      <c r="H7" s="37">
        <f t="shared" si="0"/>
        <v>5429297</v>
      </c>
      <c r="I7" s="36" t="s">
        <v>16</v>
      </c>
      <c r="J7" s="36" t="s">
        <v>26</v>
      </c>
    </row>
    <row r="8" spans="1:10" ht="14.25" customHeight="1" x14ac:dyDescent="0.2">
      <c r="A8" s="41">
        <v>46062</v>
      </c>
      <c r="B8" s="36" t="s">
        <v>205</v>
      </c>
      <c r="C8" s="36"/>
      <c r="D8" s="36" t="s">
        <v>162</v>
      </c>
      <c r="E8" s="37">
        <v>513271</v>
      </c>
      <c r="F8" s="42">
        <v>0.08</v>
      </c>
      <c r="G8" s="37">
        <v>41062</v>
      </c>
      <c r="H8" s="37">
        <f t="shared" si="0"/>
        <v>554333</v>
      </c>
      <c r="I8" s="36" t="s">
        <v>14</v>
      </c>
      <c r="J8" s="36" t="s">
        <v>27</v>
      </c>
    </row>
    <row r="9" spans="1:10" ht="14.25" customHeight="1" x14ac:dyDescent="0.2">
      <c r="A9" s="41">
        <v>46062</v>
      </c>
      <c r="B9" s="36" t="s">
        <v>206</v>
      </c>
      <c r="C9" s="36"/>
      <c r="D9" s="36" t="s">
        <v>180</v>
      </c>
      <c r="E9" s="37">
        <v>5855299</v>
      </c>
      <c r="F9" s="42">
        <v>0.08</v>
      </c>
      <c r="G9" s="37">
        <v>468424</v>
      </c>
      <c r="H9" s="37">
        <f t="shared" si="0"/>
        <v>6323723</v>
      </c>
      <c r="I9" s="36" t="s">
        <v>16</v>
      </c>
      <c r="J9" s="36" t="s">
        <v>26</v>
      </c>
    </row>
    <row r="10" spans="1:10" ht="14.25" customHeight="1" x14ac:dyDescent="0.2">
      <c r="A10" s="41">
        <v>46062</v>
      </c>
      <c r="B10" s="36" t="s">
        <v>207</v>
      </c>
      <c r="C10" s="36"/>
      <c r="D10" s="36" t="s">
        <v>182</v>
      </c>
      <c r="E10" s="37">
        <v>555826</v>
      </c>
      <c r="F10" s="42">
        <v>0.08</v>
      </c>
      <c r="G10" s="37">
        <v>44466</v>
      </c>
      <c r="H10" s="37">
        <f t="shared" si="0"/>
        <v>600292</v>
      </c>
      <c r="I10" s="36" t="s">
        <v>14</v>
      </c>
      <c r="J10" s="36" t="s">
        <v>27</v>
      </c>
    </row>
    <row r="11" spans="1:10" ht="14.25" customHeight="1" x14ac:dyDescent="0.2">
      <c r="A11" s="41">
        <v>46062</v>
      </c>
      <c r="B11" s="36" t="s">
        <v>208</v>
      </c>
      <c r="C11" s="36"/>
      <c r="D11" s="36" t="s">
        <v>223</v>
      </c>
      <c r="E11" s="37">
        <v>3622204</v>
      </c>
      <c r="F11" s="42">
        <v>0.08</v>
      </c>
      <c r="G11" s="37">
        <v>289776</v>
      </c>
      <c r="H11" s="37">
        <f t="shared" si="0"/>
        <v>3911980</v>
      </c>
      <c r="I11" s="36" t="s">
        <v>16</v>
      </c>
      <c r="J11" s="36" t="s">
        <v>26</v>
      </c>
    </row>
    <row r="12" spans="1:10" ht="14.25" customHeight="1" x14ac:dyDescent="0.2">
      <c r="A12" s="41">
        <v>46062</v>
      </c>
      <c r="B12" s="36" t="s">
        <v>209</v>
      </c>
      <c r="C12" s="36"/>
      <c r="D12" s="36" t="s">
        <v>224</v>
      </c>
      <c r="E12" s="37">
        <v>615431</v>
      </c>
      <c r="F12" s="42">
        <v>0.08</v>
      </c>
      <c r="G12" s="37">
        <v>49234</v>
      </c>
      <c r="H12" s="37">
        <f t="shared" si="0"/>
        <v>664665</v>
      </c>
      <c r="I12" s="36" t="s">
        <v>14</v>
      </c>
      <c r="J12" s="36" t="s">
        <v>27</v>
      </c>
    </row>
    <row r="13" spans="1:10" ht="14.25" customHeight="1" x14ac:dyDescent="0.2">
      <c r="A13" s="41">
        <v>46062</v>
      </c>
      <c r="B13" s="36" t="s">
        <v>210</v>
      </c>
      <c r="C13" s="36"/>
      <c r="D13" s="36" t="s">
        <v>228</v>
      </c>
      <c r="E13" s="37">
        <v>-5619445</v>
      </c>
      <c r="F13" s="42">
        <v>0.08</v>
      </c>
      <c r="G13" s="37">
        <v>-449556</v>
      </c>
      <c r="H13" s="37">
        <f t="shared" si="0"/>
        <v>-6069001</v>
      </c>
      <c r="I13" s="36" t="s">
        <v>16</v>
      </c>
      <c r="J13" s="36" t="s">
        <v>26</v>
      </c>
    </row>
    <row r="14" spans="1:10" ht="14.25" customHeight="1" x14ac:dyDescent="0.2">
      <c r="A14" s="41">
        <v>46062</v>
      </c>
      <c r="B14" s="36" t="s">
        <v>211</v>
      </c>
      <c r="C14" s="36"/>
      <c r="D14" s="36" t="s">
        <v>228</v>
      </c>
      <c r="E14" s="37">
        <v>-609265</v>
      </c>
      <c r="F14" s="42">
        <v>0.08</v>
      </c>
      <c r="G14" s="37">
        <v>-48741</v>
      </c>
      <c r="H14" s="37">
        <f t="shared" si="0"/>
        <v>-658006</v>
      </c>
      <c r="I14" s="36" t="s">
        <v>14</v>
      </c>
      <c r="J14" s="36" t="s">
        <v>27</v>
      </c>
    </row>
    <row r="15" spans="1:10" ht="14.25" customHeight="1" x14ac:dyDescent="0.2">
      <c r="A15" s="41">
        <v>46062</v>
      </c>
      <c r="B15" s="36" t="s">
        <v>212</v>
      </c>
      <c r="C15" s="36"/>
      <c r="D15" s="36" t="s">
        <v>228</v>
      </c>
      <c r="E15" s="37">
        <v>-6555201</v>
      </c>
      <c r="F15" s="42">
        <v>0.08</v>
      </c>
      <c r="G15" s="37">
        <v>-524416</v>
      </c>
      <c r="H15" s="37">
        <f t="shared" si="0"/>
        <v>-7079617</v>
      </c>
      <c r="I15" s="36" t="s">
        <v>16</v>
      </c>
      <c r="J15" s="36" t="s">
        <v>26</v>
      </c>
    </row>
    <row r="16" spans="1:10" ht="14.25" customHeight="1" x14ac:dyDescent="0.2">
      <c r="A16" s="41">
        <v>46062</v>
      </c>
      <c r="B16" s="36" t="s">
        <v>213</v>
      </c>
      <c r="C16" s="36"/>
      <c r="D16" s="36" t="s">
        <v>228</v>
      </c>
      <c r="E16" s="37">
        <v>-597798</v>
      </c>
      <c r="F16" s="42">
        <v>0.08</v>
      </c>
      <c r="G16" s="37">
        <v>-47824</v>
      </c>
      <c r="H16" s="37">
        <f t="shared" si="0"/>
        <v>-645622</v>
      </c>
      <c r="I16" s="36" t="s">
        <v>14</v>
      </c>
      <c r="J16" s="36" t="s">
        <v>27</v>
      </c>
    </row>
    <row r="17" spans="1:10" ht="14.25" customHeight="1" x14ac:dyDescent="0.2">
      <c r="A17" s="41">
        <v>46062</v>
      </c>
      <c r="B17" s="36" t="s">
        <v>214</v>
      </c>
      <c r="C17" s="36"/>
      <c r="D17" s="36" t="s">
        <v>228</v>
      </c>
      <c r="E17" s="37">
        <v>-3938768</v>
      </c>
      <c r="F17" s="42">
        <v>0.08</v>
      </c>
      <c r="G17" s="37">
        <v>-315101</v>
      </c>
      <c r="H17" s="37">
        <f t="shared" si="0"/>
        <v>-4253869</v>
      </c>
      <c r="I17" s="36" t="s">
        <v>16</v>
      </c>
      <c r="J17" s="36" t="s">
        <v>26</v>
      </c>
    </row>
    <row r="18" spans="1:10" ht="14.25" customHeight="1" x14ac:dyDescent="0.2">
      <c r="A18" s="41">
        <v>46062</v>
      </c>
      <c r="B18" s="36" t="s">
        <v>215</v>
      </c>
      <c r="C18" s="36"/>
      <c r="D18" s="36" t="s">
        <v>228</v>
      </c>
      <c r="E18" s="37">
        <v>-663965</v>
      </c>
      <c r="F18" s="42">
        <v>0.08</v>
      </c>
      <c r="G18" s="37">
        <v>-53117</v>
      </c>
      <c r="H18" s="37">
        <f t="shared" si="0"/>
        <v>-717082</v>
      </c>
      <c r="I18" s="36" t="s">
        <v>14</v>
      </c>
      <c r="J18" s="36" t="s">
        <v>27</v>
      </c>
    </row>
    <row r="19" spans="1:10" ht="14.25" customHeight="1" x14ac:dyDescent="0.2">
      <c r="A19" s="41">
        <v>46062</v>
      </c>
      <c r="B19" s="36" t="s">
        <v>216</v>
      </c>
      <c r="C19" s="36"/>
      <c r="D19" s="36" t="s">
        <v>228</v>
      </c>
      <c r="E19" s="37">
        <v>-624531</v>
      </c>
      <c r="F19" s="42">
        <v>0.08</v>
      </c>
      <c r="G19" s="37">
        <v>-49962</v>
      </c>
      <c r="H19" s="37">
        <f t="shared" si="0"/>
        <v>-674493</v>
      </c>
      <c r="I19" s="36" t="s">
        <v>17</v>
      </c>
      <c r="J19" s="36" t="s">
        <v>28</v>
      </c>
    </row>
    <row r="20" spans="1:10" ht="14.25" customHeight="1" x14ac:dyDescent="0.2">
      <c r="A20" s="41">
        <v>46062</v>
      </c>
      <c r="B20" s="36" t="s">
        <v>217</v>
      </c>
      <c r="C20" s="36"/>
      <c r="D20" s="36" t="s">
        <v>155</v>
      </c>
      <c r="E20" s="37">
        <v>581913</v>
      </c>
      <c r="F20" s="42">
        <v>0.08</v>
      </c>
      <c r="G20" s="37">
        <v>46553</v>
      </c>
      <c r="H20" s="37">
        <f t="shared" si="0"/>
        <v>628466</v>
      </c>
      <c r="I20" s="36" t="s">
        <v>17</v>
      </c>
      <c r="J20" s="36" t="s">
        <v>28</v>
      </c>
    </row>
    <row r="21" spans="1:10" ht="14.25" customHeight="1" x14ac:dyDescent="0.2">
      <c r="A21" s="41">
        <v>46077</v>
      </c>
      <c r="B21" s="36" t="s">
        <v>218</v>
      </c>
      <c r="C21" s="36"/>
      <c r="D21" s="36" t="s">
        <v>229</v>
      </c>
      <c r="E21" s="37">
        <v>185304</v>
      </c>
      <c r="F21" s="42">
        <v>0.08</v>
      </c>
      <c r="G21" s="37">
        <v>14824</v>
      </c>
      <c r="H21" s="37">
        <f t="shared" si="0"/>
        <v>200128</v>
      </c>
      <c r="I21" s="36" t="s">
        <v>17</v>
      </c>
      <c r="J21" s="36" t="s">
        <v>28</v>
      </c>
    </row>
    <row r="22" spans="1:10" ht="14.25" customHeight="1" x14ac:dyDescent="0.2">
      <c r="A22" s="41">
        <v>46078</v>
      </c>
      <c r="B22" s="36" t="s">
        <v>219</v>
      </c>
      <c r="C22" s="36"/>
      <c r="D22" s="36" t="s">
        <v>230</v>
      </c>
      <c r="E22" s="37">
        <v>2899740</v>
      </c>
      <c r="F22" s="42">
        <v>0.08</v>
      </c>
      <c r="G22" s="37">
        <v>231979</v>
      </c>
      <c r="H22" s="37">
        <f t="shared" si="0"/>
        <v>3131719</v>
      </c>
      <c r="I22" s="36" t="s">
        <v>16</v>
      </c>
      <c r="J22" s="36" t="s">
        <v>26</v>
      </c>
    </row>
    <row r="23" spans="1:10" ht="14.25" customHeight="1" x14ac:dyDescent="0.2">
      <c r="A23" s="41">
        <v>46078</v>
      </c>
      <c r="B23" s="36" t="s">
        <v>220</v>
      </c>
      <c r="C23" s="36"/>
      <c r="D23" s="36" t="s">
        <v>231</v>
      </c>
      <c r="E23" s="37">
        <v>60318</v>
      </c>
      <c r="F23" s="42">
        <v>0.08</v>
      </c>
      <c r="G23" s="37">
        <v>4825</v>
      </c>
      <c r="H23" s="37">
        <f t="shared" si="0"/>
        <v>65143</v>
      </c>
      <c r="I23" s="36" t="s">
        <v>14</v>
      </c>
      <c r="J23" s="36" t="s">
        <v>27</v>
      </c>
    </row>
    <row r="24" spans="1:10" ht="14.25" customHeight="1" x14ac:dyDescent="0.2">
      <c r="A24" s="41">
        <v>46078</v>
      </c>
      <c r="B24" s="36" t="s">
        <v>221</v>
      </c>
      <c r="C24" s="36"/>
      <c r="D24" s="36" t="s">
        <v>232</v>
      </c>
      <c r="E24" s="37">
        <v>3807876</v>
      </c>
      <c r="F24" s="42">
        <v>0.08</v>
      </c>
      <c r="G24" s="37">
        <v>304630</v>
      </c>
      <c r="H24" s="37">
        <f t="shared" si="0"/>
        <v>4112506</v>
      </c>
      <c r="I24" s="36" t="s">
        <v>16</v>
      </c>
      <c r="J24" s="36" t="s">
        <v>26</v>
      </c>
    </row>
    <row r="25" spans="1:10" ht="14.25" customHeight="1" x14ac:dyDescent="0.2">
      <c r="A25" s="41">
        <v>46078</v>
      </c>
      <c r="B25" s="36" t="s">
        <v>222</v>
      </c>
      <c r="C25" s="36"/>
      <c r="D25" s="36" t="s">
        <v>233</v>
      </c>
      <c r="E25" s="37">
        <v>100530</v>
      </c>
      <c r="F25" s="42">
        <v>0.08</v>
      </c>
      <c r="G25" s="37">
        <v>8042</v>
      </c>
      <c r="H25" s="37">
        <f t="shared" si="0"/>
        <v>108572</v>
      </c>
      <c r="I25" s="36" t="s">
        <v>14</v>
      </c>
      <c r="J25" s="36" t="s">
        <v>27</v>
      </c>
    </row>
    <row r="26" spans="1:10" ht="14.25" customHeight="1" x14ac:dyDescent="0.2">
      <c r="A26" s="41">
        <v>46054</v>
      </c>
      <c r="B26" s="36"/>
      <c r="C26" s="36"/>
      <c r="D26" s="36" t="s">
        <v>234</v>
      </c>
      <c r="E26" s="37">
        <v>-47643</v>
      </c>
      <c r="F26" s="42">
        <v>0.08</v>
      </c>
      <c r="G26" s="37">
        <v>-3811</v>
      </c>
      <c r="H26" s="37">
        <f t="shared" si="0"/>
        <v>-51454</v>
      </c>
      <c r="I26" s="36" t="s">
        <v>16</v>
      </c>
      <c r="J26" s="36" t="s">
        <v>26</v>
      </c>
    </row>
    <row r="27" spans="1:10" ht="14.25" customHeight="1" x14ac:dyDescent="0.2">
      <c r="A27" s="41">
        <v>46055</v>
      </c>
      <c r="B27" s="36"/>
      <c r="C27" s="36"/>
      <c r="D27" s="36" t="s">
        <v>235</v>
      </c>
      <c r="E27" s="37">
        <v>-16759</v>
      </c>
      <c r="F27" s="42">
        <v>0.08</v>
      </c>
      <c r="G27" s="37">
        <v>-1341</v>
      </c>
      <c r="H27" s="37">
        <f t="shared" si="0"/>
        <v>-18100</v>
      </c>
      <c r="I27" s="36" t="s">
        <v>16</v>
      </c>
      <c r="J27" s="36" t="s">
        <v>26</v>
      </c>
    </row>
    <row r="28" spans="1:10" ht="14.25" customHeight="1" x14ac:dyDescent="0.2">
      <c r="A28" s="41">
        <v>46055</v>
      </c>
      <c r="B28" s="36"/>
      <c r="C28" s="36"/>
      <c r="D28" s="36" t="s">
        <v>236</v>
      </c>
      <c r="E28" s="37">
        <v>-19717</v>
      </c>
      <c r="F28" s="42">
        <v>0.08</v>
      </c>
      <c r="G28" s="37">
        <v>-1577</v>
      </c>
      <c r="H28" s="37">
        <f t="shared" si="0"/>
        <v>-21294</v>
      </c>
      <c r="I28" s="36" t="s">
        <v>16</v>
      </c>
      <c r="J28" s="36" t="s">
        <v>26</v>
      </c>
    </row>
    <row r="29" spans="1:10" ht="14.25" customHeight="1" x14ac:dyDescent="0.2">
      <c r="A29" s="41">
        <v>46055</v>
      </c>
      <c r="B29" s="36"/>
      <c r="C29" s="36"/>
      <c r="D29" s="36" t="s">
        <v>237</v>
      </c>
      <c r="E29" s="37">
        <v>-318348</v>
      </c>
      <c r="F29" s="42">
        <v>0.08</v>
      </c>
      <c r="G29" s="37">
        <v>-25468</v>
      </c>
      <c r="H29" s="37">
        <f t="shared" si="0"/>
        <v>-343816</v>
      </c>
      <c r="I29" s="36" t="s">
        <v>16</v>
      </c>
      <c r="J29" s="36" t="s">
        <v>26</v>
      </c>
    </row>
    <row r="30" spans="1:10" ht="14.25" customHeight="1" x14ac:dyDescent="0.2">
      <c r="A30" s="41">
        <v>46055</v>
      </c>
      <c r="B30" s="36"/>
      <c r="C30" s="36"/>
      <c r="D30" s="36" t="s">
        <v>238</v>
      </c>
      <c r="E30" s="37">
        <v>-16759</v>
      </c>
      <c r="F30" s="42">
        <v>0.08</v>
      </c>
      <c r="G30" s="37">
        <v>-1341</v>
      </c>
      <c r="H30" s="37">
        <f t="shared" si="0"/>
        <v>-18100</v>
      </c>
      <c r="I30" s="36" t="s">
        <v>16</v>
      </c>
      <c r="J30" s="36" t="s">
        <v>26</v>
      </c>
    </row>
    <row r="31" spans="1:10" ht="14.25" customHeight="1" x14ac:dyDescent="0.2">
      <c r="A31" s="41">
        <v>46055</v>
      </c>
      <c r="B31" s="36"/>
      <c r="C31" s="36"/>
      <c r="D31" s="36" t="s">
        <v>239</v>
      </c>
      <c r="E31" s="37">
        <v>-16759</v>
      </c>
      <c r="F31" s="42">
        <v>0.08</v>
      </c>
      <c r="G31" s="37">
        <v>-1341</v>
      </c>
      <c r="H31" s="37">
        <f t="shared" si="0"/>
        <v>-18100</v>
      </c>
      <c r="I31" s="36" t="s">
        <v>16</v>
      </c>
      <c r="J31" s="36" t="s">
        <v>26</v>
      </c>
    </row>
    <row r="32" spans="1:10" ht="14.25" customHeight="1" x14ac:dyDescent="0.2">
      <c r="A32" s="41">
        <v>46055</v>
      </c>
      <c r="B32" s="36"/>
      <c r="C32" s="36"/>
      <c r="D32" s="36" t="s">
        <v>240</v>
      </c>
      <c r="E32" s="37">
        <v>-30884</v>
      </c>
      <c r="F32" s="42">
        <v>0.08</v>
      </c>
      <c r="G32" s="37">
        <v>-2471</v>
      </c>
      <c r="H32" s="37">
        <f t="shared" si="0"/>
        <v>-33355</v>
      </c>
      <c r="I32" s="36" t="s">
        <v>16</v>
      </c>
      <c r="J32" s="36" t="s">
        <v>26</v>
      </c>
    </row>
    <row r="33" spans="1:10" ht="14.25" customHeight="1" x14ac:dyDescent="0.2">
      <c r="A33" s="41">
        <v>46056</v>
      </c>
      <c r="B33" s="36"/>
      <c r="C33" s="36"/>
      <c r="D33" s="36" t="s">
        <v>241</v>
      </c>
      <c r="E33" s="37">
        <v>-47643</v>
      </c>
      <c r="F33" s="42">
        <v>0.08</v>
      </c>
      <c r="G33" s="37">
        <v>-3811</v>
      </c>
      <c r="H33" s="37">
        <f t="shared" si="0"/>
        <v>-51454</v>
      </c>
      <c r="I33" s="36" t="s">
        <v>16</v>
      </c>
      <c r="J33" s="36" t="s">
        <v>26</v>
      </c>
    </row>
    <row r="34" spans="1:10" ht="14.25" customHeight="1" x14ac:dyDescent="0.2">
      <c r="A34" s="41">
        <v>46056</v>
      </c>
      <c r="B34" s="36"/>
      <c r="C34" s="36"/>
      <c r="D34" s="36" t="s">
        <v>242</v>
      </c>
      <c r="E34" s="37">
        <v>-16759</v>
      </c>
      <c r="F34" s="42">
        <v>0.08</v>
      </c>
      <c r="G34" s="37">
        <v>-1341</v>
      </c>
      <c r="H34" s="37">
        <f t="shared" si="0"/>
        <v>-18100</v>
      </c>
      <c r="I34" s="36" t="s">
        <v>16</v>
      </c>
      <c r="J34" s="36" t="s">
        <v>26</v>
      </c>
    </row>
    <row r="35" spans="1:10" ht="14.25" customHeight="1" x14ac:dyDescent="0.2">
      <c r="A35" s="41">
        <v>46056</v>
      </c>
      <c r="B35" s="36"/>
      <c r="C35" s="36"/>
      <c r="D35" s="36" t="s">
        <v>243</v>
      </c>
      <c r="E35" s="37">
        <v>-16759</v>
      </c>
      <c r="F35" s="42">
        <v>0.08</v>
      </c>
      <c r="G35" s="37">
        <v>-1341</v>
      </c>
      <c r="H35" s="37">
        <f t="shared" si="0"/>
        <v>-18100</v>
      </c>
      <c r="I35" s="36" t="s">
        <v>16</v>
      </c>
      <c r="J35" s="36" t="s">
        <v>26</v>
      </c>
    </row>
    <row r="36" spans="1:10" ht="14.25" customHeight="1" x14ac:dyDescent="0.2">
      <c r="A36" s="41">
        <v>46056</v>
      </c>
      <c r="B36" s="36"/>
      <c r="C36" s="36"/>
      <c r="D36" s="36" t="s">
        <v>244</v>
      </c>
      <c r="E36" s="37">
        <v>-16759</v>
      </c>
      <c r="F36" s="42">
        <v>0.08</v>
      </c>
      <c r="G36" s="37">
        <v>-1341</v>
      </c>
      <c r="H36" s="37">
        <f t="shared" si="0"/>
        <v>-18100</v>
      </c>
      <c r="I36" s="36" t="s">
        <v>16</v>
      </c>
      <c r="J36" s="36" t="s">
        <v>26</v>
      </c>
    </row>
    <row r="37" spans="1:10" ht="14.25" customHeight="1" x14ac:dyDescent="0.2">
      <c r="A37" s="41">
        <v>46056</v>
      </c>
      <c r="B37" s="36"/>
      <c r="C37" s="36"/>
      <c r="D37" s="36" t="s">
        <v>245</v>
      </c>
      <c r="E37" s="37">
        <v>-106116</v>
      </c>
      <c r="F37" s="42">
        <v>0.08</v>
      </c>
      <c r="G37" s="37">
        <v>-8489</v>
      </c>
      <c r="H37" s="37">
        <f t="shared" si="0"/>
        <v>-114605</v>
      </c>
      <c r="I37" s="36" t="s">
        <v>16</v>
      </c>
      <c r="J37" s="36" t="s">
        <v>26</v>
      </c>
    </row>
    <row r="38" spans="1:10" ht="14.25" customHeight="1" x14ac:dyDescent="0.2">
      <c r="A38" s="41">
        <v>46056</v>
      </c>
      <c r="B38" s="36"/>
      <c r="C38" s="36"/>
      <c r="D38" s="36" t="s">
        <v>246</v>
      </c>
      <c r="E38" s="37">
        <v>-267188</v>
      </c>
      <c r="F38" s="42">
        <v>0.08</v>
      </c>
      <c r="G38" s="37">
        <v>-21375</v>
      </c>
      <c r="H38" s="37">
        <f t="shared" si="0"/>
        <v>-288563</v>
      </c>
      <c r="I38" s="36" t="s">
        <v>17</v>
      </c>
      <c r="J38" s="36" t="s">
        <v>28</v>
      </c>
    </row>
    <row r="39" spans="1:10" ht="14.25" customHeight="1" x14ac:dyDescent="0.2">
      <c r="A39" s="41">
        <v>46057</v>
      </c>
      <c r="B39" s="36"/>
      <c r="C39" s="36"/>
      <c r="D39" s="36" t="s">
        <v>247</v>
      </c>
      <c r="E39" s="37">
        <v>-16759</v>
      </c>
      <c r="F39" s="42">
        <v>0.08</v>
      </c>
      <c r="G39" s="37">
        <v>-1341</v>
      </c>
      <c r="H39" s="37">
        <f t="shared" si="0"/>
        <v>-18100</v>
      </c>
      <c r="I39" s="36" t="s">
        <v>14</v>
      </c>
      <c r="J39" s="36" t="s">
        <v>27</v>
      </c>
    </row>
    <row r="40" spans="1:10" ht="14.25" customHeight="1" x14ac:dyDescent="0.2">
      <c r="A40" s="41">
        <v>46057</v>
      </c>
      <c r="B40" s="36"/>
      <c r="C40" s="36"/>
      <c r="D40" s="36" t="s">
        <v>248</v>
      </c>
      <c r="E40" s="37">
        <v>-33518</v>
      </c>
      <c r="F40" s="42">
        <v>0.08</v>
      </c>
      <c r="G40" s="37">
        <v>-2681</v>
      </c>
      <c r="H40" s="37">
        <f t="shared" si="0"/>
        <v>-36199</v>
      </c>
      <c r="I40" s="36" t="s">
        <v>16</v>
      </c>
      <c r="J40" s="36" t="s">
        <v>26</v>
      </c>
    </row>
    <row r="41" spans="1:10" ht="14.25" customHeight="1" x14ac:dyDescent="0.2">
      <c r="A41" s="41">
        <v>46057</v>
      </c>
      <c r="B41" s="36"/>
      <c r="C41" s="36"/>
      <c r="D41" s="36" t="s">
        <v>249</v>
      </c>
      <c r="E41" s="37">
        <v>-30884</v>
      </c>
      <c r="F41" s="42">
        <v>0.08</v>
      </c>
      <c r="G41" s="37">
        <v>-2471</v>
      </c>
      <c r="H41" s="37">
        <f t="shared" si="0"/>
        <v>-33355</v>
      </c>
      <c r="I41" s="36" t="s">
        <v>16</v>
      </c>
      <c r="J41" s="36" t="s">
        <v>26</v>
      </c>
    </row>
    <row r="42" spans="1:10" ht="14.25" customHeight="1" x14ac:dyDescent="0.2">
      <c r="A42" s="41">
        <v>46058</v>
      </c>
      <c r="B42" s="36"/>
      <c r="C42" s="36"/>
      <c r="D42" s="36" t="s">
        <v>250</v>
      </c>
      <c r="E42" s="37">
        <v>-16759</v>
      </c>
      <c r="F42" s="42">
        <v>0.08</v>
      </c>
      <c r="G42" s="37">
        <v>-1341</v>
      </c>
      <c r="H42" s="37">
        <f t="shared" si="0"/>
        <v>-18100</v>
      </c>
      <c r="I42" s="36" t="s">
        <v>16</v>
      </c>
      <c r="J42" s="36" t="s">
        <v>26</v>
      </c>
    </row>
    <row r="43" spans="1:10" ht="14.25" customHeight="1" x14ac:dyDescent="0.2">
      <c r="A43" s="41">
        <v>46059</v>
      </c>
      <c r="B43" s="36"/>
      <c r="C43" s="36"/>
      <c r="D43" s="36" t="s">
        <v>251</v>
      </c>
      <c r="E43" s="37">
        <v>-59151</v>
      </c>
      <c r="F43" s="42">
        <v>0.08</v>
      </c>
      <c r="G43" s="37">
        <v>-4732</v>
      </c>
      <c r="H43" s="37">
        <f t="shared" si="0"/>
        <v>-63883</v>
      </c>
      <c r="I43" s="36" t="s">
        <v>16</v>
      </c>
      <c r="J43" s="36" t="s">
        <v>26</v>
      </c>
    </row>
    <row r="44" spans="1:10" ht="14.25" customHeight="1" x14ac:dyDescent="0.2">
      <c r="A44" s="41">
        <v>46059</v>
      </c>
      <c r="B44" s="36"/>
      <c r="C44" s="36"/>
      <c r="D44" s="36" t="s">
        <v>252</v>
      </c>
      <c r="E44" s="37">
        <v>-33518</v>
      </c>
      <c r="F44" s="42">
        <v>0.08</v>
      </c>
      <c r="G44" s="37">
        <v>-2681</v>
      </c>
      <c r="H44" s="37">
        <f t="shared" si="0"/>
        <v>-36199</v>
      </c>
      <c r="I44" s="36" t="s">
        <v>17</v>
      </c>
      <c r="J44" s="36" t="s">
        <v>28</v>
      </c>
    </row>
    <row r="45" spans="1:10" ht="14.25" customHeight="1" x14ac:dyDescent="0.2">
      <c r="A45" s="41">
        <v>46059</v>
      </c>
      <c r="B45" s="36"/>
      <c r="C45" s="36"/>
      <c r="D45" s="36" t="s">
        <v>253</v>
      </c>
      <c r="E45" s="37">
        <v>-61768</v>
      </c>
      <c r="F45" s="42">
        <v>0.08</v>
      </c>
      <c r="G45" s="37">
        <v>-4941</v>
      </c>
      <c r="H45" s="37">
        <f t="shared" si="0"/>
        <v>-66709</v>
      </c>
      <c r="I45" s="36" t="s">
        <v>17</v>
      </c>
      <c r="J45" s="36" t="s">
        <v>28</v>
      </c>
    </row>
    <row r="46" spans="1:10" ht="14.25" customHeight="1" x14ac:dyDescent="0.2">
      <c r="A46" s="41">
        <v>46060</v>
      </c>
      <c r="B46" s="36"/>
      <c r="C46" s="36"/>
      <c r="D46" s="36" t="s">
        <v>254</v>
      </c>
      <c r="E46" s="37">
        <v>-61768</v>
      </c>
      <c r="F46" s="42">
        <v>0.08</v>
      </c>
      <c r="G46" s="37">
        <v>-4941</v>
      </c>
      <c r="H46" s="37">
        <f t="shared" si="0"/>
        <v>-66709</v>
      </c>
      <c r="I46" s="36" t="s">
        <v>16</v>
      </c>
      <c r="J46" s="36" t="s">
        <v>26</v>
      </c>
    </row>
    <row r="47" spans="1:10" ht="14.25" customHeight="1" x14ac:dyDescent="0.2">
      <c r="A47" s="41">
        <v>46060</v>
      </c>
      <c r="B47" s="36"/>
      <c r="C47" s="36"/>
      <c r="D47" s="36" t="s">
        <v>255</v>
      </c>
      <c r="E47" s="37">
        <v>-33518</v>
      </c>
      <c r="F47" s="42">
        <v>0.08</v>
      </c>
      <c r="G47" s="37">
        <v>-2681</v>
      </c>
      <c r="H47" s="37">
        <f t="shared" si="0"/>
        <v>-36199</v>
      </c>
      <c r="I47" s="36" t="s">
        <v>16</v>
      </c>
      <c r="J47" s="36" t="s">
        <v>26</v>
      </c>
    </row>
    <row r="48" spans="1:10" ht="14.25" customHeight="1" x14ac:dyDescent="0.2">
      <c r="A48" s="41">
        <v>46061</v>
      </c>
      <c r="B48" s="36"/>
      <c r="C48" s="36"/>
      <c r="D48" s="36" t="s">
        <v>256</v>
      </c>
      <c r="E48" s="37">
        <v>-16759</v>
      </c>
      <c r="F48" s="42">
        <v>0.08</v>
      </c>
      <c r="G48" s="37">
        <v>-1341</v>
      </c>
      <c r="H48" s="37">
        <f t="shared" si="0"/>
        <v>-18100</v>
      </c>
      <c r="I48" s="36" t="s">
        <v>16</v>
      </c>
      <c r="J48" s="36" t="s">
        <v>26</v>
      </c>
    </row>
    <row r="49" spans="1:10" ht="14.25" customHeight="1" x14ac:dyDescent="0.2">
      <c r="A49" s="41">
        <v>46062</v>
      </c>
      <c r="B49" s="36"/>
      <c r="C49" s="36"/>
      <c r="D49" s="36" t="s">
        <v>257</v>
      </c>
      <c r="E49" s="37">
        <v>-30884</v>
      </c>
      <c r="F49" s="42">
        <v>0.08</v>
      </c>
      <c r="G49" s="37">
        <v>-2471</v>
      </c>
      <c r="H49" s="37">
        <f t="shared" si="0"/>
        <v>-33355</v>
      </c>
      <c r="I49" s="36" t="s">
        <v>16</v>
      </c>
      <c r="J49" s="36" t="s">
        <v>26</v>
      </c>
    </row>
    <row r="50" spans="1:10" ht="14.25" customHeight="1" x14ac:dyDescent="0.2">
      <c r="A50" s="41">
        <v>46062</v>
      </c>
      <c r="B50" s="36"/>
      <c r="C50" s="36"/>
      <c r="D50" s="36" t="s">
        <v>258</v>
      </c>
      <c r="E50" s="37">
        <v>-106116</v>
      </c>
      <c r="F50" s="42">
        <v>0.08</v>
      </c>
      <c r="G50" s="37">
        <v>-8489</v>
      </c>
      <c r="H50" s="37">
        <f t="shared" si="0"/>
        <v>-114605</v>
      </c>
      <c r="I50" s="36" t="s">
        <v>16</v>
      </c>
      <c r="J50" s="36" t="s">
        <v>26</v>
      </c>
    </row>
    <row r="51" spans="1:10" ht="14.25" customHeight="1" x14ac:dyDescent="0.2">
      <c r="A51" s="41">
        <v>46062</v>
      </c>
      <c r="B51" s="36"/>
      <c r="C51" s="36"/>
      <c r="D51" s="36" t="s">
        <v>259</v>
      </c>
      <c r="E51" s="37">
        <v>-33518</v>
      </c>
      <c r="F51" s="42">
        <v>0.08</v>
      </c>
      <c r="G51" s="37">
        <v>-2681</v>
      </c>
      <c r="H51" s="37">
        <f t="shared" si="0"/>
        <v>-36199</v>
      </c>
      <c r="I51" s="36" t="s">
        <v>16</v>
      </c>
      <c r="J51" s="36" t="s">
        <v>26</v>
      </c>
    </row>
    <row r="52" spans="1:10" ht="14.25" customHeight="1" x14ac:dyDescent="0.2">
      <c r="A52" s="41">
        <v>46062</v>
      </c>
      <c r="B52" s="36"/>
      <c r="C52" s="36"/>
      <c r="D52" s="36" t="s">
        <v>260</v>
      </c>
      <c r="E52" s="37">
        <v>-16759</v>
      </c>
      <c r="F52" s="42">
        <v>0.08</v>
      </c>
      <c r="G52" s="37">
        <v>-1341</v>
      </c>
      <c r="H52" s="37">
        <f t="shared" si="0"/>
        <v>-18100</v>
      </c>
      <c r="I52" s="36" t="s">
        <v>16</v>
      </c>
      <c r="J52" s="36" t="s">
        <v>26</v>
      </c>
    </row>
    <row r="53" spans="1:10" ht="14.25" customHeight="1" x14ac:dyDescent="0.2">
      <c r="A53" s="41">
        <v>46062</v>
      </c>
      <c r="B53" s="36"/>
      <c r="C53" s="36"/>
      <c r="D53" s="36" t="s">
        <v>261</v>
      </c>
      <c r="E53" s="37">
        <v>-16759</v>
      </c>
      <c r="F53" s="42">
        <v>0.08</v>
      </c>
      <c r="G53" s="37">
        <v>-1341</v>
      </c>
      <c r="H53" s="37">
        <f t="shared" si="0"/>
        <v>-18100</v>
      </c>
      <c r="I53" s="36" t="s">
        <v>16</v>
      </c>
      <c r="J53" s="36" t="s">
        <v>26</v>
      </c>
    </row>
    <row r="54" spans="1:10" ht="14.25" customHeight="1" x14ac:dyDescent="0.2">
      <c r="A54" s="41">
        <v>46062</v>
      </c>
      <c r="B54" s="36"/>
      <c r="C54" s="36"/>
      <c r="D54" s="36" t="s">
        <v>262</v>
      </c>
      <c r="E54" s="37">
        <v>-30884</v>
      </c>
      <c r="F54" s="42">
        <v>0.08</v>
      </c>
      <c r="G54" s="37">
        <v>-2471</v>
      </c>
      <c r="H54" s="37">
        <f t="shared" si="0"/>
        <v>-33355</v>
      </c>
      <c r="I54" s="36" t="s">
        <v>16</v>
      </c>
      <c r="J54" s="36" t="s">
        <v>26</v>
      </c>
    </row>
    <row r="55" spans="1:10" ht="14.25" customHeight="1" x14ac:dyDescent="0.2">
      <c r="A55" s="41">
        <v>46062</v>
      </c>
      <c r="B55" s="36"/>
      <c r="C55" s="36"/>
      <c r="D55" s="36" t="s">
        <v>263</v>
      </c>
      <c r="E55" s="37">
        <v>-50277</v>
      </c>
      <c r="F55" s="42">
        <v>0.08</v>
      </c>
      <c r="G55" s="37">
        <v>-4022</v>
      </c>
      <c r="H55" s="37">
        <f t="shared" si="0"/>
        <v>-54299</v>
      </c>
      <c r="I55" s="36" t="s">
        <v>16</v>
      </c>
      <c r="J55" s="36" t="s">
        <v>26</v>
      </c>
    </row>
    <row r="56" spans="1:10" ht="14.25" customHeight="1" x14ac:dyDescent="0.2">
      <c r="A56" s="41">
        <v>46062</v>
      </c>
      <c r="B56" s="36"/>
      <c r="C56" s="36"/>
      <c r="D56" s="36" t="s">
        <v>264</v>
      </c>
      <c r="E56" s="37">
        <v>-33518</v>
      </c>
      <c r="F56" s="42">
        <v>0.08</v>
      </c>
      <c r="G56" s="37">
        <v>-2681</v>
      </c>
      <c r="H56" s="37">
        <f t="shared" si="0"/>
        <v>-36199</v>
      </c>
      <c r="I56" s="36" t="s">
        <v>16</v>
      </c>
      <c r="J56" s="36" t="s">
        <v>26</v>
      </c>
    </row>
    <row r="57" spans="1:10" ht="14.25" customHeight="1" x14ac:dyDescent="0.2">
      <c r="A57" s="41">
        <v>46062</v>
      </c>
      <c r="B57" s="36"/>
      <c r="C57" s="36"/>
      <c r="D57" s="36" t="s">
        <v>265</v>
      </c>
      <c r="E57" s="37">
        <v>-30884</v>
      </c>
      <c r="F57" s="42">
        <v>0.08</v>
      </c>
      <c r="G57" s="37">
        <v>-2471</v>
      </c>
      <c r="H57" s="37">
        <f t="shared" si="0"/>
        <v>-33355</v>
      </c>
      <c r="I57" s="36" t="s">
        <v>16</v>
      </c>
      <c r="J57" s="36" t="s">
        <v>26</v>
      </c>
    </row>
    <row r="58" spans="1:10" ht="14.25" customHeight="1" x14ac:dyDescent="0.2">
      <c r="A58" s="41">
        <v>46062</v>
      </c>
      <c r="B58" s="36"/>
      <c r="C58" s="36"/>
      <c r="D58" s="36" t="s">
        <v>266</v>
      </c>
      <c r="E58" s="37">
        <v>-30884</v>
      </c>
      <c r="F58" s="42">
        <v>0.08</v>
      </c>
      <c r="G58" s="37">
        <v>-2471</v>
      </c>
      <c r="H58" s="37">
        <f t="shared" si="0"/>
        <v>-33355</v>
      </c>
      <c r="I58" s="36" t="s">
        <v>16</v>
      </c>
      <c r="J58" s="36" t="s">
        <v>26</v>
      </c>
    </row>
    <row r="59" spans="1:10" ht="14.25" customHeight="1" x14ac:dyDescent="0.2">
      <c r="A59" s="41">
        <v>46062</v>
      </c>
      <c r="B59" s="36"/>
      <c r="C59" s="36"/>
      <c r="D59" s="36" t="s">
        <v>267</v>
      </c>
      <c r="E59" s="37">
        <v>-30884</v>
      </c>
      <c r="F59" s="42">
        <v>0.08</v>
      </c>
      <c r="G59" s="37">
        <v>-2471</v>
      </c>
      <c r="H59" s="37">
        <f t="shared" si="0"/>
        <v>-33355</v>
      </c>
      <c r="I59" s="36" t="s">
        <v>16</v>
      </c>
      <c r="J59" s="36" t="s">
        <v>26</v>
      </c>
    </row>
    <row r="60" spans="1:10" ht="14.25" customHeight="1" x14ac:dyDescent="0.2">
      <c r="A60" s="41">
        <v>46062</v>
      </c>
      <c r="B60" s="36"/>
      <c r="C60" s="36"/>
      <c r="D60" s="36" t="s">
        <v>268</v>
      </c>
      <c r="E60" s="37">
        <v>-33518</v>
      </c>
      <c r="F60" s="42">
        <v>0.08</v>
      </c>
      <c r="G60" s="37">
        <v>-2681</v>
      </c>
      <c r="H60" s="37">
        <f t="shared" si="0"/>
        <v>-36199</v>
      </c>
      <c r="I60" s="36" t="s">
        <v>16</v>
      </c>
      <c r="J60" s="36" t="s">
        <v>26</v>
      </c>
    </row>
    <row r="61" spans="1:10" ht="14.25" customHeight="1" x14ac:dyDescent="0.2">
      <c r="A61" s="41">
        <v>46062</v>
      </c>
      <c r="B61" s="36"/>
      <c r="C61" s="36"/>
      <c r="D61" s="36" t="s">
        <v>269</v>
      </c>
      <c r="E61" s="37">
        <v>-106116</v>
      </c>
      <c r="F61" s="42">
        <v>0.08</v>
      </c>
      <c r="G61" s="37">
        <v>-8489</v>
      </c>
      <c r="H61" s="37">
        <f t="shared" si="0"/>
        <v>-114605</v>
      </c>
      <c r="I61" s="36" t="s">
        <v>16</v>
      </c>
      <c r="J61" s="36" t="s">
        <v>26</v>
      </c>
    </row>
    <row r="62" spans="1:10" ht="14.25" customHeight="1" x14ac:dyDescent="0.2">
      <c r="A62" s="41">
        <v>46063</v>
      </c>
      <c r="B62" s="36"/>
      <c r="C62" s="36"/>
      <c r="D62" s="36" t="s">
        <v>270</v>
      </c>
      <c r="E62" s="37">
        <v>-16759</v>
      </c>
      <c r="F62" s="42">
        <v>0.08</v>
      </c>
      <c r="G62" s="37">
        <v>-1341</v>
      </c>
      <c r="H62" s="37">
        <f t="shared" si="0"/>
        <v>-18100</v>
      </c>
      <c r="I62" s="36" t="s">
        <v>16</v>
      </c>
      <c r="J62" s="36" t="s">
        <v>26</v>
      </c>
    </row>
    <row r="63" spans="1:10" ht="14.25" customHeight="1" x14ac:dyDescent="0.2">
      <c r="A63" s="41">
        <v>46064</v>
      </c>
      <c r="B63" s="36"/>
      <c r="C63" s="36"/>
      <c r="D63" s="36" t="s">
        <v>271</v>
      </c>
      <c r="E63" s="37">
        <v>-16759</v>
      </c>
      <c r="F63" s="42">
        <v>0.08</v>
      </c>
      <c r="G63" s="37">
        <v>-1341</v>
      </c>
      <c r="H63" s="37">
        <f t="shared" si="0"/>
        <v>-18100</v>
      </c>
      <c r="I63" s="36" t="s">
        <v>16</v>
      </c>
      <c r="J63" s="36" t="s">
        <v>26</v>
      </c>
    </row>
    <row r="64" spans="1:10" ht="14.25" customHeight="1" x14ac:dyDescent="0.2">
      <c r="A64" s="41">
        <v>46064</v>
      </c>
      <c r="B64" s="36"/>
      <c r="C64" s="36"/>
      <c r="D64" s="36" t="s">
        <v>272</v>
      </c>
      <c r="E64" s="37">
        <v>-16759</v>
      </c>
      <c r="F64" s="42">
        <v>0.08</v>
      </c>
      <c r="G64" s="37">
        <v>-1341</v>
      </c>
      <c r="H64" s="37">
        <f t="shared" si="0"/>
        <v>-18100</v>
      </c>
      <c r="I64" s="36" t="s">
        <v>16</v>
      </c>
      <c r="J64" s="36" t="s">
        <v>26</v>
      </c>
    </row>
    <row r="65" spans="1:10" ht="14.25" customHeight="1" x14ac:dyDescent="0.2">
      <c r="A65" s="41">
        <v>46064</v>
      </c>
      <c r="B65" s="36"/>
      <c r="C65" s="36"/>
      <c r="D65" s="36" t="s">
        <v>273</v>
      </c>
      <c r="E65" s="37">
        <v>-123536</v>
      </c>
      <c r="F65" s="42">
        <v>0.08</v>
      </c>
      <c r="G65" s="37">
        <v>-9883</v>
      </c>
      <c r="H65" s="37">
        <f t="shared" si="0"/>
        <v>-133419</v>
      </c>
      <c r="I65" s="36" t="s">
        <v>16</v>
      </c>
      <c r="J65" s="36" t="s">
        <v>26</v>
      </c>
    </row>
    <row r="66" spans="1:10" ht="14.25" customHeight="1" x14ac:dyDescent="0.2">
      <c r="A66" s="41">
        <v>46064</v>
      </c>
      <c r="B66" s="36"/>
      <c r="C66" s="36"/>
      <c r="D66" s="36" t="s">
        <v>274</v>
      </c>
      <c r="E66" s="37">
        <v>-33518</v>
      </c>
      <c r="F66" s="42">
        <v>0.08</v>
      </c>
      <c r="G66" s="37">
        <v>-2681</v>
      </c>
      <c r="H66" s="37">
        <f t="shared" si="0"/>
        <v>-36199</v>
      </c>
      <c r="I66" s="36" t="s">
        <v>16</v>
      </c>
      <c r="J66" s="36" t="s">
        <v>26</v>
      </c>
    </row>
    <row r="67" spans="1:10" ht="14.25" customHeight="1" x14ac:dyDescent="0.2">
      <c r="A67" s="41">
        <v>46064</v>
      </c>
      <c r="B67" s="36"/>
      <c r="C67" s="36"/>
      <c r="D67" s="36" t="s">
        <v>275</v>
      </c>
      <c r="E67" s="37">
        <v>-16759</v>
      </c>
      <c r="F67" s="42">
        <v>0.08</v>
      </c>
      <c r="G67" s="37">
        <v>-1341</v>
      </c>
      <c r="H67" s="37">
        <f t="shared" si="0"/>
        <v>-18100</v>
      </c>
      <c r="I67" s="36" t="s">
        <v>16</v>
      </c>
      <c r="J67" s="36" t="s">
        <v>26</v>
      </c>
    </row>
    <row r="68" spans="1:10" ht="14.25" customHeight="1" x14ac:dyDescent="0.2">
      <c r="A68" s="41">
        <v>46064</v>
      </c>
      <c r="B68" s="36"/>
      <c r="C68" s="36"/>
      <c r="D68" s="36" t="s">
        <v>276</v>
      </c>
      <c r="E68" s="37">
        <v>-61768</v>
      </c>
      <c r="F68" s="42">
        <v>0.08</v>
      </c>
      <c r="G68" s="37">
        <v>-4941</v>
      </c>
      <c r="H68" s="37">
        <f t="shared" si="0"/>
        <v>-66709</v>
      </c>
      <c r="I68" s="36" t="s">
        <v>16</v>
      </c>
      <c r="J68" s="36" t="s">
        <v>26</v>
      </c>
    </row>
    <row r="69" spans="1:10" ht="14.25" customHeight="1" x14ac:dyDescent="0.2">
      <c r="A69" s="41">
        <v>46066</v>
      </c>
      <c r="B69" s="36"/>
      <c r="C69" s="36"/>
      <c r="D69" s="36" t="s">
        <v>277</v>
      </c>
      <c r="E69" s="37">
        <v>-30884</v>
      </c>
      <c r="F69" s="42">
        <v>0.08</v>
      </c>
      <c r="G69" s="37">
        <v>-2471</v>
      </c>
      <c r="H69" s="37">
        <f t="shared" si="0"/>
        <v>-33355</v>
      </c>
      <c r="I69" s="36" t="s">
        <v>16</v>
      </c>
      <c r="J69" s="36" t="s">
        <v>26</v>
      </c>
    </row>
    <row r="70" spans="1:10" ht="14.25" customHeight="1" x14ac:dyDescent="0.2">
      <c r="A70" s="41">
        <v>46068</v>
      </c>
      <c r="B70" s="36"/>
      <c r="C70" s="36"/>
      <c r="D70" s="36" t="s">
        <v>278</v>
      </c>
      <c r="E70" s="37">
        <v>-106116</v>
      </c>
      <c r="F70" s="42">
        <v>0.08</v>
      </c>
      <c r="G70" s="37">
        <v>-8489</v>
      </c>
      <c r="H70" s="37">
        <f t="shared" ref="H70:H101" si="1">+E70+G70</f>
        <v>-114605</v>
      </c>
      <c r="I70" s="36" t="s">
        <v>16</v>
      </c>
      <c r="J70" s="36" t="s">
        <v>26</v>
      </c>
    </row>
    <row r="71" spans="1:10" ht="14.25" customHeight="1" x14ac:dyDescent="0.2">
      <c r="A71" s="41">
        <v>46068</v>
      </c>
      <c r="B71" s="36"/>
      <c r="C71" s="36"/>
      <c r="D71" s="36" t="s">
        <v>279</v>
      </c>
      <c r="E71" s="37">
        <v>-61768</v>
      </c>
      <c r="F71" s="42">
        <v>0.08</v>
      </c>
      <c r="G71" s="37">
        <v>-4941</v>
      </c>
      <c r="H71" s="37">
        <f t="shared" si="1"/>
        <v>-66709</v>
      </c>
      <c r="I71" s="36" t="s">
        <v>16</v>
      </c>
      <c r="J71" s="36" t="s">
        <v>26</v>
      </c>
    </row>
    <row r="72" spans="1:10" ht="14.25" customHeight="1" x14ac:dyDescent="0.2">
      <c r="A72" s="41">
        <v>46072</v>
      </c>
      <c r="B72" s="36"/>
      <c r="C72" s="36"/>
      <c r="D72" s="36" t="s">
        <v>280</v>
      </c>
      <c r="E72" s="37">
        <v>-142929</v>
      </c>
      <c r="F72" s="42">
        <v>0.08</v>
      </c>
      <c r="G72" s="37">
        <v>-11434</v>
      </c>
      <c r="H72" s="37">
        <f t="shared" si="1"/>
        <v>-154363</v>
      </c>
      <c r="I72" s="36" t="s">
        <v>16</v>
      </c>
      <c r="J72" s="36" t="s">
        <v>26</v>
      </c>
    </row>
    <row r="73" spans="1:10" ht="14.25" customHeight="1" x14ac:dyDescent="0.2">
      <c r="A73" s="41">
        <v>46076</v>
      </c>
      <c r="B73" s="36"/>
      <c r="C73" s="36"/>
      <c r="D73" s="36" t="s">
        <v>281</v>
      </c>
      <c r="E73" s="37">
        <v>-33518</v>
      </c>
      <c r="F73" s="42">
        <v>0.08</v>
      </c>
      <c r="G73" s="37">
        <v>-2681</v>
      </c>
      <c r="H73" s="37">
        <f t="shared" si="1"/>
        <v>-36199</v>
      </c>
      <c r="I73" s="36" t="s">
        <v>14</v>
      </c>
      <c r="J73" s="36" t="s">
        <v>27</v>
      </c>
    </row>
    <row r="74" spans="1:10" ht="14.25" customHeight="1" x14ac:dyDescent="0.2">
      <c r="A74" s="41">
        <v>46076</v>
      </c>
      <c r="B74" s="36"/>
      <c r="C74" s="36"/>
      <c r="D74" s="36" t="s">
        <v>282</v>
      </c>
      <c r="E74" s="37">
        <v>-16759</v>
      </c>
      <c r="F74" s="42">
        <v>0.08</v>
      </c>
      <c r="G74" s="37">
        <v>-1341</v>
      </c>
      <c r="H74" s="37">
        <f t="shared" si="1"/>
        <v>-18100</v>
      </c>
      <c r="I74" s="36" t="s">
        <v>16</v>
      </c>
      <c r="J74" s="36" t="s">
        <v>26</v>
      </c>
    </row>
    <row r="75" spans="1:10" ht="14.25" customHeight="1" x14ac:dyDescent="0.2">
      <c r="A75" s="41">
        <v>46077</v>
      </c>
      <c r="B75" s="36"/>
      <c r="C75" s="36"/>
      <c r="D75" s="36" t="s">
        <v>283</v>
      </c>
      <c r="E75" s="37">
        <v>-106116</v>
      </c>
      <c r="F75" s="42">
        <v>0.08</v>
      </c>
      <c r="G75" s="37">
        <v>-8489</v>
      </c>
      <c r="H75" s="37">
        <f t="shared" si="1"/>
        <v>-114605</v>
      </c>
      <c r="I75" s="36" t="s">
        <v>16</v>
      </c>
      <c r="J75" s="36" t="s">
        <v>26</v>
      </c>
    </row>
    <row r="76" spans="1:10" ht="14.25" customHeight="1" x14ac:dyDescent="0.2">
      <c r="A76" s="41">
        <v>46077</v>
      </c>
      <c r="B76" s="36"/>
      <c r="C76" s="36"/>
      <c r="D76" s="36" t="s">
        <v>284</v>
      </c>
      <c r="E76" s="37">
        <v>-30884</v>
      </c>
      <c r="F76" s="42">
        <v>0.08</v>
      </c>
      <c r="G76" s="37">
        <v>-2471</v>
      </c>
      <c r="H76" s="37">
        <f t="shared" si="1"/>
        <v>-33355</v>
      </c>
      <c r="I76" s="36" t="s">
        <v>16</v>
      </c>
      <c r="J76" s="36" t="s">
        <v>26</v>
      </c>
    </row>
    <row r="77" spans="1:10" ht="14.25" customHeight="1" x14ac:dyDescent="0.2">
      <c r="A77" s="41">
        <v>46077</v>
      </c>
      <c r="B77" s="36"/>
      <c r="C77" s="36"/>
      <c r="D77" s="36" t="s">
        <v>285</v>
      </c>
      <c r="E77" s="37">
        <v>-50277</v>
      </c>
      <c r="F77" s="42">
        <v>0.08</v>
      </c>
      <c r="G77" s="37">
        <v>-4022</v>
      </c>
      <c r="H77" s="37">
        <f t="shared" si="1"/>
        <v>-54299</v>
      </c>
      <c r="I77" s="36" t="s">
        <v>16</v>
      </c>
      <c r="J77" s="36" t="s">
        <v>26</v>
      </c>
    </row>
    <row r="78" spans="1:10" ht="14.25" customHeight="1" x14ac:dyDescent="0.2">
      <c r="A78" s="41">
        <v>46077</v>
      </c>
      <c r="B78" s="36"/>
      <c r="C78" s="36"/>
      <c r="D78" s="36" t="s">
        <v>286</v>
      </c>
      <c r="E78" s="37">
        <v>-106116</v>
      </c>
      <c r="F78" s="42">
        <v>0.08</v>
      </c>
      <c r="G78" s="37">
        <v>-8489</v>
      </c>
      <c r="H78" s="37">
        <f t="shared" si="1"/>
        <v>-114605</v>
      </c>
      <c r="I78" s="36" t="s">
        <v>16</v>
      </c>
      <c r="J78" s="36" t="s">
        <v>26</v>
      </c>
    </row>
    <row r="79" spans="1:10" ht="14.25" customHeight="1" x14ac:dyDescent="0.2">
      <c r="A79" s="41">
        <v>46078</v>
      </c>
      <c r="B79" s="36"/>
      <c r="C79" s="36"/>
      <c r="D79" s="36" t="s">
        <v>287</v>
      </c>
      <c r="E79" s="37">
        <v>-61768</v>
      </c>
      <c r="F79" s="42">
        <v>0.08</v>
      </c>
      <c r="G79" s="37">
        <v>-4941</v>
      </c>
      <c r="H79" s="37">
        <f t="shared" si="1"/>
        <v>-66709</v>
      </c>
      <c r="I79" s="36" t="s">
        <v>17</v>
      </c>
      <c r="J79" s="36" t="s">
        <v>28</v>
      </c>
    </row>
    <row r="80" spans="1:10" ht="14.25" customHeight="1" x14ac:dyDescent="0.2">
      <c r="A80" s="41">
        <v>46078</v>
      </c>
      <c r="B80" s="36"/>
      <c r="C80" s="36"/>
      <c r="D80" s="36" t="s">
        <v>288</v>
      </c>
      <c r="E80" s="37">
        <v>-106116</v>
      </c>
      <c r="F80" s="42">
        <v>0.08</v>
      </c>
      <c r="G80" s="37">
        <v>-8489</v>
      </c>
      <c r="H80" s="37">
        <f t="shared" si="1"/>
        <v>-114605</v>
      </c>
      <c r="I80" s="36" t="s">
        <v>17</v>
      </c>
      <c r="J80" s="36" t="s">
        <v>28</v>
      </c>
    </row>
    <row r="81" spans="1:10" ht="14.25" customHeight="1" x14ac:dyDescent="0.2">
      <c r="A81" s="41">
        <v>46078</v>
      </c>
      <c r="B81" s="36"/>
      <c r="C81" s="36"/>
      <c r="D81" s="36" t="s">
        <v>289</v>
      </c>
      <c r="E81" s="37">
        <v>-33518</v>
      </c>
      <c r="F81" s="42">
        <v>0.08</v>
      </c>
      <c r="G81" s="37">
        <v>-2681</v>
      </c>
      <c r="H81" s="37">
        <f t="shared" si="1"/>
        <v>-36199</v>
      </c>
      <c r="I81" s="36" t="s">
        <v>16</v>
      </c>
      <c r="J81" s="36" t="s">
        <v>26</v>
      </c>
    </row>
    <row r="82" spans="1:10" ht="14.25" customHeight="1" x14ac:dyDescent="0.2">
      <c r="A82" s="41">
        <v>46078</v>
      </c>
      <c r="B82" s="36"/>
      <c r="C82" s="36"/>
      <c r="D82" s="36" t="s">
        <v>290</v>
      </c>
      <c r="E82" s="37">
        <v>-16759</v>
      </c>
      <c r="F82" s="42">
        <v>0.08</v>
      </c>
      <c r="G82" s="37">
        <v>-1341</v>
      </c>
      <c r="H82" s="37">
        <f t="shared" si="1"/>
        <v>-18100</v>
      </c>
      <c r="I82" s="36" t="s">
        <v>16</v>
      </c>
      <c r="J82" s="36" t="s">
        <v>26</v>
      </c>
    </row>
    <row r="83" spans="1:10" ht="14.25" customHeight="1" x14ac:dyDescent="0.2">
      <c r="A83" s="41">
        <v>46078</v>
      </c>
      <c r="B83" s="36"/>
      <c r="C83" s="36"/>
      <c r="D83" s="36" t="s">
        <v>291</v>
      </c>
      <c r="E83" s="37">
        <v>-19717</v>
      </c>
      <c r="F83" s="42">
        <v>0.08</v>
      </c>
      <c r="G83" s="37">
        <v>-1577</v>
      </c>
      <c r="H83" s="37">
        <f t="shared" si="1"/>
        <v>-21294</v>
      </c>
      <c r="I83" s="36" t="s">
        <v>16</v>
      </c>
      <c r="J83" s="36" t="s">
        <v>26</v>
      </c>
    </row>
    <row r="84" spans="1:10" ht="14.25" customHeight="1" x14ac:dyDescent="0.2">
      <c r="A84" s="41">
        <v>46078</v>
      </c>
      <c r="B84" s="36"/>
      <c r="C84" s="36"/>
      <c r="D84" s="36" t="s">
        <v>292</v>
      </c>
      <c r="E84" s="37">
        <v>-318348</v>
      </c>
      <c r="F84" s="42">
        <v>0.08</v>
      </c>
      <c r="G84" s="37">
        <v>-25468</v>
      </c>
      <c r="H84" s="37">
        <f t="shared" si="1"/>
        <v>-343816</v>
      </c>
      <c r="I84" s="36" t="s">
        <v>16</v>
      </c>
      <c r="J84" s="36" t="s">
        <v>26</v>
      </c>
    </row>
    <row r="85" spans="1:10" ht="14.25" customHeight="1" x14ac:dyDescent="0.2">
      <c r="A85" s="41">
        <v>46078</v>
      </c>
      <c r="B85" s="36"/>
      <c r="C85" s="36"/>
      <c r="D85" s="36" t="s">
        <v>293</v>
      </c>
      <c r="E85" s="37">
        <v>-318348</v>
      </c>
      <c r="F85" s="42">
        <v>0.08</v>
      </c>
      <c r="G85" s="37">
        <v>-25468</v>
      </c>
      <c r="H85" s="37">
        <f t="shared" si="1"/>
        <v>-343816</v>
      </c>
      <c r="I85" s="36" t="s">
        <v>16</v>
      </c>
      <c r="J85" s="36" t="s">
        <v>26</v>
      </c>
    </row>
    <row r="86" spans="1:10" ht="14.25" customHeight="1" x14ac:dyDescent="0.2">
      <c r="A86" s="41">
        <v>46078</v>
      </c>
      <c r="B86" s="36"/>
      <c r="C86" s="36"/>
      <c r="D86" s="36" t="s">
        <v>294</v>
      </c>
      <c r="E86" s="37">
        <v>-318348</v>
      </c>
      <c r="F86" s="42">
        <v>0.08</v>
      </c>
      <c r="G86" s="37">
        <v>-25468</v>
      </c>
      <c r="H86" s="37">
        <f t="shared" si="1"/>
        <v>-343816</v>
      </c>
      <c r="I86" s="36" t="s">
        <v>16</v>
      </c>
      <c r="J86" s="36" t="s">
        <v>26</v>
      </c>
    </row>
    <row r="87" spans="1:10" ht="14.25" customHeight="1" x14ac:dyDescent="0.2">
      <c r="A87" s="41">
        <v>46078</v>
      </c>
      <c r="B87" s="36"/>
      <c r="C87" s="36"/>
      <c r="D87" s="36" t="s">
        <v>295</v>
      </c>
      <c r="E87" s="37">
        <v>-106116</v>
      </c>
      <c r="F87" s="42">
        <v>0.08</v>
      </c>
      <c r="G87" s="37">
        <v>-8489</v>
      </c>
      <c r="H87" s="37">
        <f t="shared" si="1"/>
        <v>-114605</v>
      </c>
      <c r="I87" s="36" t="s">
        <v>16</v>
      </c>
      <c r="J87" s="36" t="s">
        <v>26</v>
      </c>
    </row>
    <row r="88" spans="1:10" ht="14.25" customHeight="1" x14ac:dyDescent="0.2">
      <c r="A88" s="41">
        <v>46078</v>
      </c>
      <c r="B88" s="36"/>
      <c r="C88" s="36"/>
      <c r="D88" s="36" t="s">
        <v>296</v>
      </c>
      <c r="E88" s="37">
        <v>-16759</v>
      </c>
      <c r="F88" s="42">
        <v>0.08</v>
      </c>
      <c r="G88" s="37">
        <v>-1341</v>
      </c>
      <c r="H88" s="37">
        <f t="shared" si="1"/>
        <v>-18100</v>
      </c>
      <c r="I88" s="36" t="s">
        <v>16</v>
      </c>
      <c r="J88" s="36" t="s">
        <v>26</v>
      </c>
    </row>
    <row r="89" spans="1:10" ht="14.25" customHeight="1" x14ac:dyDescent="0.2">
      <c r="A89" s="41">
        <v>46078</v>
      </c>
      <c r="B89" s="36"/>
      <c r="C89" s="36"/>
      <c r="D89" s="36" t="s">
        <v>297</v>
      </c>
      <c r="E89" s="37">
        <v>-16759</v>
      </c>
      <c r="F89" s="42">
        <v>0.08</v>
      </c>
      <c r="G89" s="37">
        <v>-1341</v>
      </c>
      <c r="H89" s="37">
        <f t="shared" si="1"/>
        <v>-18100</v>
      </c>
      <c r="I89" s="36" t="s">
        <v>16</v>
      </c>
      <c r="J89" s="36" t="s">
        <v>26</v>
      </c>
    </row>
    <row r="90" spans="1:10" ht="14.25" customHeight="1" x14ac:dyDescent="0.2">
      <c r="A90" s="41">
        <v>46078</v>
      </c>
      <c r="B90" s="36"/>
      <c r="C90" s="36"/>
      <c r="D90" s="36" t="s">
        <v>298</v>
      </c>
      <c r="E90" s="37">
        <v>-16759</v>
      </c>
      <c r="F90" s="42">
        <v>0.08</v>
      </c>
      <c r="G90" s="37">
        <v>-1341</v>
      </c>
      <c r="H90" s="37">
        <f t="shared" si="1"/>
        <v>-18100</v>
      </c>
      <c r="I90" s="36" t="s">
        <v>16</v>
      </c>
      <c r="J90" s="36" t="s">
        <v>26</v>
      </c>
    </row>
    <row r="91" spans="1:10" ht="14.25" customHeight="1" x14ac:dyDescent="0.2">
      <c r="A91" s="41">
        <v>46078</v>
      </c>
      <c r="B91" s="36"/>
      <c r="C91" s="36"/>
      <c r="D91" s="36" t="s">
        <v>299</v>
      </c>
      <c r="E91" s="37">
        <v>-16759</v>
      </c>
      <c r="F91" s="42">
        <v>0.08</v>
      </c>
      <c r="G91" s="37">
        <v>-1341</v>
      </c>
      <c r="H91" s="37">
        <f t="shared" si="1"/>
        <v>-18100</v>
      </c>
      <c r="I91" s="36" t="s">
        <v>16</v>
      </c>
      <c r="J91" s="36" t="s">
        <v>26</v>
      </c>
    </row>
    <row r="92" spans="1:10" ht="14.25" customHeight="1" x14ac:dyDescent="0.2">
      <c r="A92" s="41">
        <v>46078</v>
      </c>
      <c r="B92" s="36"/>
      <c r="C92" s="36"/>
      <c r="D92" s="36" t="s">
        <v>300</v>
      </c>
      <c r="E92" s="37">
        <v>-106116</v>
      </c>
      <c r="F92" s="42">
        <v>0.08</v>
      </c>
      <c r="G92" s="37">
        <v>-8489</v>
      </c>
      <c r="H92" s="37">
        <f t="shared" si="1"/>
        <v>-114605</v>
      </c>
      <c r="I92" s="36" t="s">
        <v>16</v>
      </c>
      <c r="J92" s="36" t="s">
        <v>26</v>
      </c>
    </row>
    <row r="93" spans="1:10" ht="14.25" customHeight="1" x14ac:dyDescent="0.2">
      <c r="A93" s="41">
        <v>46078</v>
      </c>
      <c r="B93" s="36"/>
      <c r="C93" s="36"/>
      <c r="D93" s="36" t="s">
        <v>301</v>
      </c>
      <c r="E93" s="37">
        <v>-33518</v>
      </c>
      <c r="F93" s="42">
        <v>0.08</v>
      </c>
      <c r="G93" s="37">
        <v>-2681</v>
      </c>
      <c r="H93" s="37">
        <f t="shared" si="1"/>
        <v>-36199</v>
      </c>
      <c r="I93" s="36" t="s">
        <v>16</v>
      </c>
      <c r="J93" s="36" t="s">
        <v>26</v>
      </c>
    </row>
    <row r="94" spans="1:10" ht="14.25" customHeight="1" x14ac:dyDescent="0.2">
      <c r="A94" s="41">
        <v>46079</v>
      </c>
      <c r="B94" s="36"/>
      <c r="C94" s="36"/>
      <c r="D94" s="36" t="s">
        <v>302</v>
      </c>
      <c r="E94" s="37">
        <v>-30884</v>
      </c>
      <c r="F94" s="42">
        <v>0.08</v>
      </c>
      <c r="G94" s="37">
        <v>-2471</v>
      </c>
      <c r="H94" s="37">
        <f t="shared" si="1"/>
        <v>-33355</v>
      </c>
      <c r="I94" s="36" t="s">
        <v>14</v>
      </c>
      <c r="J94" s="36" t="s">
        <v>27</v>
      </c>
    </row>
    <row r="95" spans="1:10" ht="14.25" customHeight="1" x14ac:dyDescent="0.2">
      <c r="A95" s="41">
        <v>46079</v>
      </c>
      <c r="B95" s="36"/>
      <c r="C95" s="36"/>
      <c r="D95" s="36" t="s">
        <v>303</v>
      </c>
      <c r="E95" s="37">
        <v>-61768</v>
      </c>
      <c r="F95" s="42">
        <v>0.08</v>
      </c>
      <c r="G95" s="37">
        <v>-4941</v>
      </c>
      <c r="H95" s="37">
        <f t="shared" si="1"/>
        <v>-66709</v>
      </c>
      <c r="I95" s="36" t="s">
        <v>14</v>
      </c>
      <c r="J95" s="36" t="s">
        <v>27</v>
      </c>
    </row>
    <row r="96" spans="1:10" ht="14.25" customHeight="1" x14ac:dyDescent="0.2">
      <c r="A96" s="41">
        <v>46079</v>
      </c>
      <c r="B96" s="36"/>
      <c r="C96" s="36"/>
      <c r="D96" s="36" t="s">
        <v>304</v>
      </c>
      <c r="E96" s="37">
        <v>-106116</v>
      </c>
      <c r="F96" s="42">
        <v>0.08</v>
      </c>
      <c r="G96" s="37">
        <v>-8489</v>
      </c>
      <c r="H96" s="37">
        <f t="shared" si="1"/>
        <v>-114605</v>
      </c>
      <c r="I96" s="36" t="s">
        <v>16</v>
      </c>
      <c r="J96" s="36" t="s">
        <v>26</v>
      </c>
    </row>
    <row r="97" spans="1:10" ht="14.25" customHeight="1" x14ac:dyDescent="0.2">
      <c r="A97" s="41">
        <v>46079</v>
      </c>
      <c r="B97" s="36"/>
      <c r="C97" s="36"/>
      <c r="D97" s="36" t="s">
        <v>305</v>
      </c>
      <c r="E97" s="37">
        <v>-16759</v>
      </c>
      <c r="F97" s="42">
        <v>0.08</v>
      </c>
      <c r="G97" s="37">
        <v>-1341</v>
      </c>
      <c r="H97" s="37">
        <f t="shared" si="1"/>
        <v>-18100</v>
      </c>
      <c r="I97" s="36" t="s">
        <v>16</v>
      </c>
      <c r="J97" s="36" t="s">
        <v>26</v>
      </c>
    </row>
    <row r="98" spans="1:10" ht="14.25" customHeight="1" x14ac:dyDescent="0.2">
      <c r="A98" s="41">
        <v>46079</v>
      </c>
      <c r="B98" s="36"/>
      <c r="C98" s="36"/>
      <c r="D98" s="36" t="s">
        <v>306</v>
      </c>
      <c r="E98" s="37">
        <v>-106116</v>
      </c>
      <c r="F98" s="42">
        <v>0.08</v>
      </c>
      <c r="G98" s="37">
        <v>-8489</v>
      </c>
      <c r="H98" s="37">
        <f t="shared" si="1"/>
        <v>-114605</v>
      </c>
      <c r="I98" s="36" t="s">
        <v>16</v>
      </c>
      <c r="J98" s="36" t="s">
        <v>26</v>
      </c>
    </row>
    <row r="99" spans="1:10" ht="14.25" customHeight="1" x14ac:dyDescent="0.2">
      <c r="A99" s="41">
        <v>46079</v>
      </c>
      <c r="B99" s="36"/>
      <c r="C99" s="36"/>
      <c r="D99" s="36" t="s">
        <v>307</v>
      </c>
      <c r="E99" s="37">
        <v>-30884</v>
      </c>
      <c r="F99" s="42">
        <v>0.08</v>
      </c>
      <c r="G99" s="37">
        <v>-2471</v>
      </c>
      <c r="H99" s="37">
        <f t="shared" si="1"/>
        <v>-33355</v>
      </c>
      <c r="I99" s="36" t="s">
        <v>16</v>
      </c>
      <c r="J99" s="36" t="s">
        <v>26</v>
      </c>
    </row>
    <row r="100" spans="1:10" ht="14.25" customHeight="1" x14ac:dyDescent="0.2">
      <c r="A100" s="41">
        <v>46080</v>
      </c>
      <c r="B100" s="36"/>
      <c r="C100" s="36"/>
      <c r="D100" s="36" t="s">
        <v>308</v>
      </c>
      <c r="E100" s="37">
        <v>-16759</v>
      </c>
      <c r="F100" s="42">
        <v>0.08</v>
      </c>
      <c r="G100" s="37">
        <v>-1341</v>
      </c>
      <c r="H100" s="37">
        <f t="shared" si="1"/>
        <v>-18100</v>
      </c>
      <c r="I100" s="36" t="s">
        <v>16</v>
      </c>
      <c r="J100" s="36" t="s">
        <v>26</v>
      </c>
    </row>
    <row r="101" spans="1:10" ht="14.25" customHeight="1" x14ac:dyDescent="0.2">
      <c r="A101" s="41">
        <v>46080</v>
      </c>
      <c r="B101" s="36"/>
      <c r="C101" s="36"/>
      <c r="D101" s="36" t="s">
        <v>309</v>
      </c>
      <c r="E101" s="37">
        <v>-30884</v>
      </c>
      <c r="F101" s="42">
        <v>0.08</v>
      </c>
      <c r="G101" s="37">
        <v>-2471</v>
      </c>
      <c r="H101" s="37">
        <f t="shared" si="1"/>
        <v>-33355</v>
      </c>
      <c r="I101" s="36" t="s">
        <v>16</v>
      </c>
      <c r="J101" s="36" t="s">
        <v>26</v>
      </c>
    </row>
    <row r="102" spans="1:10" ht="18.75" customHeight="1" x14ac:dyDescent="0.2">
      <c r="H102" s="37">
        <f>SUM(H2:H101)</f>
        <v>12552285</v>
      </c>
    </row>
  </sheetData>
  <autoFilter ref="A1:J102" xr:uid="{7ADD5673-6631-4FF6-BBA3-EC6FE56494FF}"/>
  <conditionalFormatting sqref="D1:D1048576">
    <cfRule type="duplicateValues" dxfId="0" priority="1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100"/>
  <sheetViews>
    <sheetView workbookViewId="0">
      <pane ySplit="1" topLeftCell="A2" activePane="bottomLeft" state="frozen"/>
      <selection activeCell="A86" sqref="A86"/>
      <selection pane="bottomLeft" activeCell="A2" sqref="A2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13.875" style="29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25.5" customHeight="1" x14ac:dyDescent="0.2">
      <c r="A1" s="39" t="s">
        <v>10</v>
      </c>
      <c r="B1" s="40" t="s">
        <v>11</v>
      </c>
      <c r="C1" s="40" t="s">
        <v>18</v>
      </c>
      <c r="D1" s="40" t="s">
        <v>19</v>
      </c>
      <c r="E1" s="35" t="s">
        <v>20</v>
      </c>
      <c r="F1" s="34" t="s">
        <v>21</v>
      </c>
      <c r="G1" s="35" t="s">
        <v>0</v>
      </c>
      <c r="H1" s="35" t="s">
        <v>22</v>
      </c>
      <c r="I1" s="40" t="s">
        <v>23</v>
      </c>
      <c r="J1" s="40" t="s">
        <v>24</v>
      </c>
    </row>
    <row r="2" spans="1:10" ht="14.25" customHeight="1" x14ac:dyDescent="0.2">
      <c r="A2" s="41">
        <v>46029</v>
      </c>
      <c r="B2" s="36">
        <v>1265</v>
      </c>
      <c r="C2" s="36"/>
      <c r="D2" s="36" t="s">
        <v>77</v>
      </c>
      <c r="E2" s="37">
        <v>6070020</v>
      </c>
      <c r="F2" s="38" t="s">
        <v>25</v>
      </c>
      <c r="G2" s="37">
        <v>485602</v>
      </c>
      <c r="H2" s="37">
        <v>6555622</v>
      </c>
      <c r="I2" s="36" t="s">
        <v>16</v>
      </c>
      <c r="J2" s="36" t="s">
        <v>26</v>
      </c>
    </row>
    <row r="3" spans="1:10" ht="14.25" customHeight="1" x14ac:dyDescent="0.2">
      <c r="A3" s="41">
        <v>46029</v>
      </c>
      <c r="B3" s="36">
        <v>1266</v>
      </c>
      <c r="C3" s="36"/>
      <c r="D3" s="36" t="s">
        <v>78</v>
      </c>
      <c r="E3" s="37">
        <v>433110</v>
      </c>
      <c r="F3" s="38" t="s">
        <v>25</v>
      </c>
      <c r="G3" s="37">
        <v>34649</v>
      </c>
      <c r="H3" s="37">
        <v>467759</v>
      </c>
      <c r="I3" s="36" t="s">
        <v>14</v>
      </c>
      <c r="J3" s="36" t="s">
        <v>27</v>
      </c>
    </row>
    <row r="4" spans="1:10" ht="14.25" customHeight="1" x14ac:dyDescent="0.2">
      <c r="A4" s="41">
        <v>46029</v>
      </c>
      <c r="B4" s="36" t="s">
        <v>79</v>
      </c>
      <c r="C4" s="36"/>
      <c r="D4" s="36" t="s">
        <v>80</v>
      </c>
      <c r="E4" s="37">
        <v>4598352</v>
      </c>
      <c r="F4" s="38" t="s">
        <v>25</v>
      </c>
      <c r="G4" s="37">
        <v>367868</v>
      </c>
      <c r="H4" s="37">
        <v>4966220</v>
      </c>
      <c r="I4" s="36" t="s">
        <v>16</v>
      </c>
      <c r="J4" s="36" t="s">
        <v>26</v>
      </c>
    </row>
    <row r="5" spans="1:10" ht="14.25" customHeight="1" x14ac:dyDescent="0.2">
      <c r="A5" s="41">
        <v>46029</v>
      </c>
      <c r="B5" s="36" t="s">
        <v>81</v>
      </c>
      <c r="C5" s="36"/>
      <c r="D5" s="36" t="s">
        <v>82</v>
      </c>
      <c r="E5" s="37">
        <v>1001552</v>
      </c>
      <c r="F5" s="38" t="s">
        <v>25</v>
      </c>
      <c r="G5" s="37">
        <v>80124</v>
      </c>
      <c r="H5" s="37">
        <v>1081676</v>
      </c>
      <c r="I5" s="36" t="s">
        <v>14</v>
      </c>
      <c r="J5" s="36" t="s">
        <v>27</v>
      </c>
    </row>
    <row r="6" spans="1:10" ht="14.25" customHeight="1" x14ac:dyDescent="0.2">
      <c r="A6" s="41">
        <v>46025</v>
      </c>
      <c r="B6" s="36"/>
      <c r="C6" s="36"/>
      <c r="D6" s="36" t="s">
        <v>83</v>
      </c>
      <c r="E6" s="37">
        <v>-106116</v>
      </c>
      <c r="F6" s="38" t="s">
        <v>25</v>
      </c>
      <c r="G6" s="37">
        <v>-8489</v>
      </c>
      <c r="H6" s="37">
        <v>-114605</v>
      </c>
      <c r="I6" s="36" t="s">
        <v>16</v>
      </c>
      <c r="J6" s="36" t="s">
        <v>26</v>
      </c>
    </row>
    <row r="7" spans="1:10" ht="14.25" customHeight="1" x14ac:dyDescent="0.2">
      <c r="A7" s="41">
        <v>46026</v>
      </c>
      <c r="B7" s="36"/>
      <c r="C7" s="36"/>
      <c r="D7" s="36" t="s">
        <v>84</v>
      </c>
      <c r="E7" s="37">
        <v>-106116</v>
      </c>
      <c r="F7" s="38" t="s">
        <v>25</v>
      </c>
      <c r="G7" s="37">
        <v>-8489</v>
      </c>
      <c r="H7" s="37">
        <v>-114605</v>
      </c>
      <c r="I7" s="36" t="s">
        <v>16</v>
      </c>
      <c r="J7" s="36" t="s">
        <v>26</v>
      </c>
    </row>
    <row r="8" spans="1:10" ht="14.25" customHeight="1" x14ac:dyDescent="0.2">
      <c r="A8" s="41">
        <v>46026</v>
      </c>
      <c r="B8" s="36"/>
      <c r="C8" s="36"/>
      <c r="D8" s="36" t="s">
        <v>85</v>
      </c>
      <c r="E8" s="37">
        <v>-106116</v>
      </c>
      <c r="F8" s="38" t="s">
        <v>25</v>
      </c>
      <c r="G8" s="37">
        <v>-8489</v>
      </c>
      <c r="H8" s="37">
        <v>-114605</v>
      </c>
      <c r="I8" s="36" t="s">
        <v>16</v>
      </c>
      <c r="J8" s="36" t="s">
        <v>26</v>
      </c>
    </row>
    <row r="9" spans="1:10" ht="14.25" customHeight="1" x14ac:dyDescent="0.2">
      <c r="A9" s="41">
        <v>46035</v>
      </c>
      <c r="B9" s="36" t="s">
        <v>86</v>
      </c>
      <c r="C9" s="36"/>
      <c r="D9" s="36" t="s">
        <v>87</v>
      </c>
      <c r="E9" s="37">
        <v>402998</v>
      </c>
      <c r="F9" s="38" t="s">
        <v>25</v>
      </c>
      <c r="G9" s="37">
        <v>32240</v>
      </c>
      <c r="H9" s="37">
        <v>435238</v>
      </c>
      <c r="I9" s="36" t="s">
        <v>17</v>
      </c>
      <c r="J9" s="36" t="s">
        <v>28</v>
      </c>
    </row>
    <row r="10" spans="1:10" ht="14.25" customHeight="1" x14ac:dyDescent="0.2">
      <c r="A10" s="41">
        <v>46027</v>
      </c>
      <c r="B10" s="36"/>
      <c r="C10" s="36"/>
      <c r="D10" s="36" t="s">
        <v>88</v>
      </c>
      <c r="E10" s="37">
        <v>-106116</v>
      </c>
      <c r="F10" s="38" t="s">
        <v>25</v>
      </c>
      <c r="G10" s="37">
        <v>-8489</v>
      </c>
      <c r="H10" s="37">
        <v>-114605</v>
      </c>
      <c r="I10" s="36" t="s">
        <v>16</v>
      </c>
      <c r="J10" s="36" t="s">
        <v>26</v>
      </c>
    </row>
    <row r="11" spans="1:10" ht="14.25" customHeight="1" x14ac:dyDescent="0.2">
      <c r="A11" s="41">
        <v>46027</v>
      </c>
      <c r="B11" s="36"/>
      <c r="C11" s="36"/>
      <c r="D11" s="36" t="s">
        <v>89</v>
      </c>
      <c r="E11" s="37">
        <v>-106116</v>
      </c>
      <c r="F11" s="38" t="s">
        <v>25</v>
      </c>
      <c r="G11" s="37">
        <v>-8489</v>
      </c>
      <c r="H11" s="37">
        <v>-114605</v>
      </c>
      <c r="I11" s="36" t="s">
        <v>16</v>
      </c>
      <c r="J11" s="36" t="s">
        <v>26</v>
      </c>
    </row>
    <row r="12" spans="1:10" ht="14.25" customHeight="1" x14ac:dyDescent="0.2">
      <c r="A12" s="41">
        <v>46027</v>
      </c>
      <c r="B12" s="36"/>
      <c r="C12" s="36"/>
      <c r="D12" s="36" t="s">
        <v>90</v>
      </c>
      <c r="E12" s="37">
        <v>-106116</v>
      </c>
      <c r="F12" s="38" t="s">
        <v>25</v>
      </c>
      <c r="G12" s="37">
        <v>-8489</v>
      </c>
      <c r="H12" s="37">
        <v>-114605</v>
      </c>
      <c r="I12" s="36" t="s">
        <v>16</v>
      </c>
      <c r="J12" s="36" t="s">
        <v>26</v>
      </c>
    </row>
    <row r="13" spans="1:10" ht="14.25" customHeight="1" x14ac:dyDescent="0.2">
      <c r="A13" s="41">
        <v>46027</v>
      </c>
      <c r="B13" s="36"/>
      <c r="C13" s="36"/>
      <c r="D13" s="36" t="s">
        <v>91</v>
      </c>
      <c r="E13" s="37">
        <v>-106116</v>
      </c>
      <c r="F13" s="38" t="s">
        <v>25</v>
      </c>
      <c r="G13" s="37">
        <v>-8489</v>
      </c>
      <c r="H13" s="37">
        <v>-114605</v>
      </c>
      <c r="I13" s="36" t="s">
        <v>16</v>
      </c>
      <c r="J13" s="36" t="s">
        <v>26</v>
      </c>
    </row>
    <row r="14" spans="1:10" ht="14.25" customHeight="1" x14ac:dyDescent="0.2">
      <c r="A14" s="41">
        <v>46027</v>
      </c>
      <c r="B14" s="36"/>
      <c r="C14" s="36"/>
      <c r="D14" s="36" t="s">
        <v>92</v>
      </c>
      <c r="E14" s="37">
        <v>-106116</v>
      </c>
      <c r="F14" s="38" t="s">
        <v>25</v>
      </c>
      <c r="G14" s="37">
        <v>-8489</v>
      </c>
      <c r="H14" s="37">
        <v>-114605</v>
      </c>
      <c r="I14" s="36" t="s">
        <v>16</v>
      </c>
      <c r="J14" s="36" t="s">
        <v>26</v>
      </c>
    </row>
    <row r="15" spans="1:10" ht="14.25" customHeight="1" x14ac:dyDescent="0.2">
      <c r="A15" s="41">
        <v>46027</v>
      </c>
      <c r="B15" s="36"/>
      <c r="C15" s="36"/>
      <c r="D15" s="36" t="s">
        <v>93</v>
      </c>
      <c r="E15" s="37">
        <v>-101063</v>
      </c>
      <c r="F15" s="38" t="s">
        <v>25</v>
      </c>
      <c r="G15" s="37">
        <v>-8085</v>
      </c>
      <c r="H15" s="37">
        <v>-109148</v>
      </c>
      <c r="I15" s="36" t="s">
        <v>14</v>
      </c>
      <c r="J15" s="36" t="s">
        <v>27</v>
      </c>
    </row>
    <row r="16" spans="1:10" ht="14.25" customHeight="1" x14ac:dyDescent="0.2">
      <c r="A16" s="41">
        <v>46027</v>
      </c>
      <c r="B16" s="36"/>
      <c r="C16" s="36"/>
      <c r="D16" s="36" t="s">
        <v>94</v>
      </c>
      <c r="E16" s="37">
        <v>-106116</v>
      </c>
      <c r="F16" s="38" t="s">
        <v>25</v>
      </c>
      <c r="G16" s="37">
        <v>-8489</v>
      </c>
      <c r="H16" s="37">
        <v>-114605</v>
      </c>
      <c r="I16" s="36" t="s">
        <v>14</v>
      </c>
      <c r="J16" s="36" t="s">
        <v>27</v>
      </c>
    </row>
    <row r="17" spans="1:10" ht="14.25" customHeight="1" x14ac:dyDescent="0.2">
      <c r="A17" s="41">
        <v>46035</v>
      </c>
      <c r="B17" s="36" t="s">
        <v>95</v>
      </c>
      <c r="C17" s="36"/>
      <c r="D17" s="36" t="s">
        <v>96</v>
      </c>
      <c r="E17" s="37">
        <v>475225</v>
      </c>
      <c r="F17" s="38" t="s">
        <v>25</v>
      </c>
      <c r="G17" s="37">
        <v>38018</v>
      </c>
      <c r="H17" s="37">
        <v>513243</v>
      </c>
      <c r="I17" s="36" t="s">
        <v>17</v>
      </c>
      <c r="J17" s="36" t="s">
        <v>28</v>
      </c>
    </row>
    <row r="18" spans="1:10" ht="14.25" customHeight="1" x14ac:dyDescent="0.2">
      <c r="A18" s="41">
        <v>46028</v>
      </c>
      <c r="B18" s="36"/>
      <c r="C18" s="36"/>
      <c r="D18" s="36" t="s">
        <v>97</v>
      </c>
      <c r="E18" s="37">
        <v>-39434</v>
      </c>
      <c r="F18" s="38" t="s">
        <v>25</v>
      </c>
      <c r="G18" s="37">
        <v>-3155</v>
      </c>
      <c r="H18" s="37">
        <v>-42589</v>
      </c>
      <c r="I18" s="36" t="s">
        <v>16</v>
      </c>
      <c r="J18" s="36" t="s">
        <v>26</v>
      </c>
    </row>
    <row r="19" spans="1:10" ht="14.25" customHeight="1" x14ac:dyDescent="0.2">
      <c r="A19" s="41">
        <v>46028</v>
      </c>
      <c r="B19" s="36"/>
      <c r="C19" s="36"/>
      <c r="D19" s="36" t="s">
        <v>98</v>
      </c>
      <c r="E19" s="37">
        <v>-75328</v>
      </c>
      <c r="F19" s="38" t="s">
        <v>25</v>
      </c>
      <c r="G19" s="37">
        <v>-6026</v>
      </c>
      <c r="H19" s="37">
        <v>-81354</v>
      </c>
      <c r="I19" s="36" t="s">
        <v>16</v>
      </c>
      <c r="J19" s="36" t="s">
        <v>26</v>
      </c>
    </row>
    <row r="20" spans="1:10" ht="14.25" customHeight="1" x14ac:dyDescent="0.2">
      <c r="A20" s="41">
        <v>46028</v>
      </c>
      <c r="B20" s="36"/>
      <c r="C20" s="36"/>
      <c r="D20" s="36" t="s">
        <v>99</v>
      </c>
      <c r="E20" s="37">
        <v>-106116</v>
      </c>
      <c r="F20" s="38" t="s">
        <v>25</v>
      </c>
      <c r="G20" s="37">
        <v>-8489</v>
      </c>
      <c r="H20" s="37">
        <v>-114605</v>
      </c>
      <c r="I20" s="36" t="s">
        <v>16</v>
      </c>
      <c r="J20" s="36" t="s">
        <v>26</v>
      </c>
    </row>
    <row r="21" spans="1:10" ht="14.25" customHeight="1" x14ac:dyDescent="0.2">
      <c r="A21" s="41">
        <v>46028</v>
      </c>
      <c r="B21" s="36"/>
      <c r="C21" s="36"/>
      <c r="D21" s="36" t="s">
        <v>100</v>
      </c>
      <c r="E21" s="37">
        <v>-212232</v>
      </c>
      <c r="F21" s="38" t="s">
        <v>25</v>
      </c>
      <c r="G21" s="37">
        <v>-16979</v>
      </c>
      <c r="H21" s="37">
        <v>-229211</v>
      </c>
      <c r="I21" s="36" t="s">
        <v>16</v>
      </c>
      <c r="J21" s="36" t="s">
        <v>26</v>
      </c>
    </row>
    <row r="22" spans="1:10" ht="14.25" customHeight="1" x14ac:dyDescent="0.2">
      <c r="A22" s="41">
        <v>46028</v>
      </c>
      <c r="B22" s="36"/>
      <c r="C22" s="36"/>
      <c r="D22" s="36" t="s">
        <v>101</v>
      </c>
      <c r="E22" s="37">
        <v>-212232</v>
      </c>
      <c r="F22" s="38" t="s">
        <v>25</v>
      </c>
      <c r="G22" s="37">
        <v>-16979</v>
      </c>
      <c r="H22" s="37">
        <v>-229211</v>
      </c>
      <c r="I22" s="36" t="s">
        <v>16</v>
      </c>
      <c r="J22" s="36" t="s">
        <v>26</v>
      </c>
    </row>
    <row r="23" spans="1:10" ht="14.25" customHeight="1" x14ac:dyDescent="0.2">
      <c r="A23" s="41">
        <v>46028</v>
      </c>
      <c r="B23" s="36"/>
      <c r="C23" s="36"/>
      <c r="D23" s="36" t="s">
        <v>102</v>
      </c>
      <c r="E23" s="37">
        <v>-106116</v>
      </c>
      <c r="F23" s="38" t="s">
        <v>25</v>
      </c>
      <c r="G23" s="37">
        <v>-8489</v>
      </c>
      <c r="H23" s="37">
        <v>-114605</v>
      </c>
      <c r="I23" s="36" t="s">
        <v>16</v>
      </c>
      <c r="J23" s="36" t="s">
        <v>26</v>
      </c>
    </row>
    <row r="24" spans="1:10" ht="14.25" customHeight="1" x14ac:dyDescent="0.2">
      <c r="A24" s="41">
        <v>46028</v>
      </c>
      <c r="B24" s="36"/>
      <c r="C24" s="36"/>
      <c r="D24" s="36" t="s">
        <v>103</v>
      </c>
      <c r="E24" s="37">
        <v>-39434</v>
      </c>
      <c r="F24" s="38" t="s">
        <v>25</v>
      </c>
      <c r="G24" s="37">
        <v>-3155</v>
      </c>
      <c r="H24" s="37">
        <v>-42589</v>
      </c>
      <c r="I24" s="36" t="s">
        <v>16</v>
      </c>
      <c r="J24" s="36" t="s">
        <v>26</v>
      </c>
    </row>
    <row r="25" spans="1:10" ht="14.25" customHeight="1" x14ac:dyDescent="0.2">
      <c r="A25" s="41">
        <v>46028</v>
      </c>
      <c r="B25" s="36"/>
      <c r="C25" s="36"/>
      <c r="D25" s="36" t="s">
        <v>104</v>
      </c>
      <c r="E25" s="37">
        <v>-106116</v>
      </c>
      <c r="F25" s="38" t="s">
        <v>25</v>
      </c>
      <c r="G25" s="37">
        <v>-8489</v>
      </c>
      <c r="H25" s="37">
        <v>-114605</v>
      </c>
      <c r="I25" s="36" t="s">
        <v>14</v>
      </c>
      <c r="J25" s="36" t="s">
        <v>27</v>
      </c>
    </row>
    <row r="26" spans="1:10" ht="14.25" customHeight="1" x14ac:dyDescent="0.2">
      <c r="A26" s="41">
        <v>46036</v>
      </c>
      <c r="B26" s="36" t="s">
        <v>105</v>
      </c>
      <c r="C26" s="36"/>
      <c r="D26" s="36" t="s">
        <v>106</v>
      </c>
      <c r="E26" s="37">
        <v>5188303</v>
      </c>
      <c r="F26" s="38" t="s">
        <v>25</v>
      </c>
      <c r="G26" s="37">
        <v>415064</v>
      </c>
      <c r="H26" s="37">
        <v>5603367</v>
      </c>
      <c r="I26" s="36" t="s">
        <v>16</v>
      </c>
      <c r="J26" s="36" t="s">
        <v>26</v>
      </c>
    </row>
    <row r="27" spans="1:10" ht="14.25" customHeight="1" x14ac:dyDescent="0.2">
      <c r="A27" s="41">
        <v>46036</v>
      </c>
      <c r="B27" s="36" t="s">
        <v>107</v>
      </c>
      <c r="C27" s="36"/>
      <c r="D27" s="36" t="s">
        <v>108</v>
      </c>
      <c r="E27" s="37">
        <v>84114</v>
      </c>
      <c r="F27" s="38" t="s">
        <v>25</v>
      </c>
      <c r="G27" s="37">
        <v>6729</v>
      </c>
      <c r="H27" s="37">
        <v>90843</v>
      </c>
      <c r="I27" s="36" t="s">
        <v>14</v>
      </c>
      <c r="J27" s="36" t="s">
        <v>27</v>
      </c>
    </row>
    <row r="28" spans="1:10" ht="14.25" customHeight="1" x14ac:dyDescent="0.2">
      <c r="A28" s="41">
        <v>46035</v>
      </c>
      <c r="B28" s="36" t="s">
        <v>109</v>
      </c>
      <c r="C28" s="36"/>
      <c r="D28" s="36" t="s">
        <v>110</v>
      </c>
      <c r="E28" s="37">
        <v>335100</v>
      </c>
      <c r="F28" s="38" t="s">
        <v>25</v>
      </c>
      <c r="G28" s="37">
        <v>26808</v>
      </c>
      <c r="H28" s="37">
        <v>361908</v>
      </c>
      <c r="I28" s="36" t="s">
        <v>17</v>
      </c>
      <c r="J28" s="36" t="s">
        <v>28</v>
      </c>
    </row>
    <row r="29" spans="1:10" ht="14.25" customHeight="1" x14ac:dyDescent="0.2">
      <c r="A29" s="41">
        <v>46029</v>
      </c>
      <c r="B29" s="36"/>
      <c r="C29" s="36"/>
      <c r="D29" s="36" t="s">
        <v>111</v>
      </c>
      <c r="E29" s="37">
        <v>-212232</v>
      </c>
      <c r="F29" s="38" t="s">
        <v>25</v>
      </c>
      <c r="G29" s="37">
        <v>-16979</v>
      </c>
      <c r="H29" s="37">
        <v>-229211</v>
      </c>
      <c r="I29" s="36" t="s">
        <v>16</v>
      </c>
      <c r="J29" s="36" t="s">
        <v>26</v>
      </c>
    </row>
    <row r="30" spans="1:10" ht="14.25" customHeight="1" x14ac:dyDescent="0.2">
      <c r="A30" s="41">
        <v>46030</v>
      </c>
      <c r="B30" s="36"/>
      <c r="C30" s="36"/>
      <c r="D30" s="36" t="s">
        <v>112</v>
      </c>
      <c r="E30" s="37">
        <v>-106116</v>
      </c>
      <c r="F30" s="38" t="s">
        <v>25</v>
      </c>
      <c r="G30" s="37">
        <v>-8489</v>
      </c>
      <c r="H30" s="37">
        <v>-114605</v>
      </c>
      <c r="I30" s="36" t="s">
        <v>16</v>
      </c>
      <c r="J30" s="36" t="s">
        <v>26</v>
      </c>
    </row>
    <row r="31" spans="1:10" ht="14.25" customHeight="1" x14ac:dyDescent="0.2">
      <c r="A31" s="41">
        <v>46030</v>
      </c>
      <c r="B31" s="36"/>
      <c r="C31" s="36"/>
      <c r="D31" s="36" t="s">
        <v>113</v>
      </c>
      <c r="E31" s="37">
        <v>-22340</v>
      </c>
      <c r="F31" s="38" t="s">
        <v>25</v>
      </c>
      <c r="G31" s="37">
        <v>-1787</v>
      </c>
      <c r="H31" s="37">
        <v>-24127</v>
      </c>
      <c r="I31" s="36" t="s">
        <v>16</v>
      </c>
      <c r="J31" s="36" t="s">
        <v>26</v>
      </c>
    </row>
    <row r="32" spans="1:10" ht="14.25" customHeight="1" x14ac:dyDescent="0.2">
      <c r="A32" s="41">
        <v>46030</v>
      </c>
      <c r="B32" s="36"/>
      <c r="C32" s="36"/>
      <c r="D32" s="36" t="s">
        <v>114</v>
      </c>
      <c r="E32" s="37">
        <v>-39434</v>
      </c>
      <c r="F32" s="38" t="s">
        <v>25</v>
      </c>
      <c r="G32" s="37">
        <v>-3155</v>
      </c>
      <c r="H32" s="37">
        <v>-42589</v>
      </c>
      <c r="I32" s="36" t="s">
        <v>16</v>
      </c>
      <c r="J32" s="36" t="s">
        <v>26</v>
      </c>
    </row>
    <row r="33" spans="1:10" ht="14.25" customHeight="1" x14ac:dyDescent="0.2">
      <c r="A33" s="41">
        <v>46030</v>
      </c>
      <c r="B33" s="36"/>
      <c r="C33" s="36"/>
      <c r="D33" s="36" t="s">
        <v>115</v>
      </c>
      <c r="E33" s="37">
        <v>-19717</v>
      </c>
      <c r="F33" s="38" t="s">
        <v>25</v>
      </c>
      <c r="G33" s="37">
        <v>-1577</v>
      </c>
      <c r="H33" s="37">
        <v>-21294</v>
      </c>
      <c r="I33" s="36" t="s">
        <v>16</v>
      </c>
      <c r="J33" s="36" t="s">
        <v>26</v>
      </c>
    </row>
    <row r="34" spans="1:10" ht="14.25" customHeight="1" x14ac:dyDescent="0.2">
      <c r="A34" s="41">
        <v>46031</v>
      </c>
      <c r="B34" s="36"/>
      <c r="C34" s="36"/>
      <c r="D34" s="36" t="s">
        <v>116</v>
      </c>
      <c r="E34" s="37">
        <v>-37664</v>
      </c>
      <c r="F34" s="38" t="s">
        <v>25</v>
      </c>
      <c r="G34" s="37">
        <v>-3013</v>
      </c>
      <c r="H34" s="37">
        <v>-40677</v>
      </c>
      <c r="I34" s="36" t="s">
        <v>16</v>
      </c>
      <c r="J34" s="36" t="s">
        <v>26</v>
      </c>
    </row>
    <row r="35" spans="1:10" ht="14.25" customHeight="1" x14ac:dyDescent="0.2">
      <c r="A35" s="41">
        <v>46036</v>
      </c>
      <c r="B35" s="36" t="s">
        <v>117</v>
      </c>
      <c r="C35" s="36"/>
      <c r="D35" s="36" t="s">
        <v>118</v>
      </c>
      <c r="E35" s="37">
        <v>6883055</v>
      </c>
      <c r="F35" s="38" t="s">
        <v>25</v>
      </c>
      <c r="G35" s="37">
        <v>550644</v>
      </c>
      <c r="H35" s="37">
        <v>7433699</v>
      </c>
      <c r="I35" s="36" t="s">
        <v>16</v>
      </c>
      <c r="J35" s="36" t="s">
        <v>26</v>
      </c>
    </row>
    <row r="36" spans="1:10" ht="14.25" customHeight="1" x14ac:dyDescent="0.2">
      <c r="A36" s="41">
        <v>46036</v>
      </c>
      <c r="B36" s="36" t="s">
        <v>119</v>
      </c>
      <c r="C36" s="36"/>
      <c r="D36" s="36" t="s">
        <v>120</v>
      </c>
      <c r="E36" s="37">
        <v>418736</v>
      </c>
      <c r="F36" s="38" t="s">
        <v>25</v>
      </c>
      <c r="G36" s="37">
        <v>33499</v>
      </c>
      <c r="H36" s="37">
        <v>452235</v>
      </c>
      <c r="I36" s="36" t="s">
        <v>14</v>
      </c>
      <c r="J36" s="36" t="s">
        <v>27</v>
      </c>
    </row>
    <row r="37" spans="1:10" ht="14.25" customHeight="1" x14ac:dyDescent="0.2">
      <c r="A37" s="41">
        <v>46032</v>
      </c>
      <c r="B37" s="36"/>
      <c r="C37" s="36"/>
      <c r="D37" s="36" t="s">
        <v>121</v>
      </c>
      <c r="E37" s="37">
        <v>-19717</v>
      </c>
      <c r="F37" s="38" t="s">
        <v>25</v>
      </c>
      <c r="G37" s="37">
        <v>-1577</v>
      </c>
      <c r="H37" s="37">
        <v>-21294</v>
      </c>
      <c r="I37" s="36" t="s">
        <v>16</v>
      </c>
      <c r="J37" s="36" t="s">
        <v>26</v>
      </c>
    </row>
    <row r="38" spans="1:10" ht="14.25" customHeight="1" x14ac:dyDescent="0.2">
      <c r="A38" s="41">
        <v>46033</v>
      </c>
      <c r="B38" s="36"/>
      <c r="C38" s="36"/>
      <c r="D38" s="36" t="s">
        <v>122</v>
      </c>
      <c r="E38" s="37">
        <v>-75328</v>
      </c>
      <c r="F38" s="38" t="s">
        <v>25</v>
      </c>
      <c r="G38" s="37">
        <v>-6026</v>
      </c>
      <c r="H38" s="37">
        <v>-81354</v>
      </c>
      <c r="I38" s="36" t="s">
        <v>16</v>
      </c>
      <c r="J38" s="36" t="s">
        <v>26</v>
      </c>
    </row>
    <row r="39" spans="1:10" ht="14.25" customHeight="1" x14ac:dyDescent="0.2">
      <c r="A39" s="41">
        <v>46033</v>
      </c>
      <c r="B39" s="36"/>
      <c r="C39" s="36"/>
      <c r="D39" s="36" t="s">
        <v>123</v>
      </c>
      <c r="E39" s="37">
        <v>-39434</v>
      </c>
      <c r="F39" s="38" t="s">
        <v>25</v>
      </c>
      <c r="G39" s="37">
        <v>-3155</v>
      </c>
      <c r="H39" s="37">
        <v>-42589</v>
      </c>
      <c r="I39" s="36" t="s">
        <v>16</v>
      </c>
      <c r="J39" s="36" t="s">
        <v>26</v>
      </c>
    </row>
    <row r="40" spans="1:10" ht="14.25" customHeight="1" x14ac:dyDescent="0.2">
      <c r="A40" s="41">
        <v>46033</v>
      </c>
      <c r="B40" s="36"/>
      <c r="C40" s="36"/>
      <c r="D40" s="36" t="s">
        <v>124</v>
      </c>
      <c r="E40" s="37">
        <v>-106116</v>
      </c>
      <c r="F40" s="38" t="s">
        <v>25</v>
      </c>
      <c r="G40" s="37">
        <v>-8489</v>
      </c>
      <c r="H40" s="37">
        <v>-114605</v>
      </c>
      <c r="I40" s="36" t="s">
        <v>14</v>
      </c>
      <c r="J40" s="36" t="s">
        <v>27</v>
      </c>
    </row>
    <row r="41" spans="1:10" ht="14.25" customHeight="1" x14ac:dyDescent="0.2">
      <c r="A41" s="41">
        <v>46034</v>
      </c>
      <c r="B41" s="36"/>
      <c r="C41" s="36"/>
      <c r="D41" s="36" t="s">
        <v>125</v>
      </c>
      <c r="E41" s="37">
        <v>-19717</v>
      </c>
      <c r="F41" s="38" t="s">
        <v>25</v>
      </c>
      <c r="G41" s="37">
        <v>-1577</v>
      </c>
      <c r="H41" s="37">
        <v>-21294</v>
      </c>
      <c r="I41" s="36" t="s">
        <v>16</v>
      </c>
      <c r="J41" s="36" t="s">
        <v>26</v>
      </c>
    </row>
    <row r="42" spans="1:10" ht="14.25" customHeight="1" x14ac:dyDescent="0.2">
      <c r="A42" s="41">
        <v>46034</v>
      </c>
      <c r="B42" s="36"/>
      <c r="C42" s="36"/>
      <c r="D42" s="36" t="s">
        <v>126</v>
      </c>
      <c r="E42" s="37">
        <v>-19717</v>
      </c>
      <c r="F42" s="38" t="s">
        <v>25</v>
      </c>
      <c r="G42" s="37">
        <v>-1577</v>
      </c>
      <c r="H42" s="37">
        <v>-21294</v>
      </c>
      <c r="I42" s="36" t="s">
        <v>16</v>
      </c>
      <c r="J42" s="36" t="s">
        <v>26</v>
      </c>
    </row>
    <row r="43" spans="1:10" ht="14.25" customHeight="1" x14ac:dyDescent="0.2">
      <c r="A43" s="41">
        <v>46034</v>
      </c>
      <c r="B43" s="36"/>
      <c r="C43" s="36"/>
      <c r="D43" s="36" t="s">
        <v>127</v>
      </c>
      <c r="E43" s="37">
        <v>-19717</v>
      </c>
      <c r="F43" s="38" t="s">
        <v>25</v>
      </c>
      <c r="G43" s="37">
        <v>-1577</v>
      </c>
      <c r="H43" s="37">
        <v>-21294</v>
      </c>
      <c r="I43" s="36" t="s">
        <v>16</v>
      </c>
      <c r="J43" s="36" t="s">
        <v>26</v>
      </c>
    </row>
    <row r="44" spans="1:10" ht="14.25" customHeight="1" x14ac:dyDescent="0.2">
      <c r="A44" s="41">
        <v>46034</v>
      </c>
      <c r="B44" s="36"/>
      <c r="C44" s="36"/>
      <c r="D44" s="36" t="s">
        <v>128</v>
      </c>
      <c r="E44" s="37">
        <v>-106116</v>
      </c>
      <c r="F44" s="38" t="s">
        <v>25</v>
      </c>
      <c r="G44" s="37">
        <v>-8489</v>
      </c>
      <c r="H44" s="37">
        <v>-114605</v>
      </c>
      <c r="I44" s="36" t="s">
        <v>16</v>
      </c>
      <c r="J44" s="36" t="s">
        <v>26</v>
      </c>
    </row>
    <row r="45" spans="1:10" ht="14.25" customHeight="1" x14ac:dyDescent="0.2">
      <c r="A45" s="41">
        <v>46034</v>
      </c>
      <c r="B45" s="36"/>
      <c r="C45" s="36"/>
      <c r="D45" s="36" t="s">
        <v>129</v>
      </c>
      <c r="E45" s="37">
        <v>-39434</v>
      </c>
      <c r="F45" s="38" t="s">
        <v>25</v>
      </c>
      <c r="G45" s="37">
        <v>-3155</v>
      </c>
      <c r="H45" s="37">
        <v>-42589</v>
      </c>
      <c r="I45" s="36" t="s">
        <v>16</v>
      </c>
      <c r="J45" s="36" t="s">
        <v>26</v>
      </c>
    </row>
    <row r="46" spans="1:10" ht="14.25" customHeight="1" x14ac:dyDescent="0.2">
      <c r="A46" s="41">
        <v>46043</v>
      </c>
      <c r="B46" s="36" t="s">
        <v>130</v>
      </c>
      <c r="C46" s="36"/>
      <c r="D46" s="36" t="s">
        <v>131</v>
      </c>
      <c r="E46" s="37">
        <v>6325549</v>
      </c>
      <c r="F46" s="38" t="s">
        <v>25</v>
      </c>
      <c r="G46" s="37">
        <v>506044</v>
      </c>
      <c r="H46" s="37">
        <v>6831593</v>
      </c>
      <c r="I46" s="36" t="s">
        <v>16</v>
      </c>
      <c r="J46" s="36" t="s">
        <v>26</v>
      </c>
    </row>
    <row r="47" spans="1:10" ht="14.25" customHeight="1" x14ac:dyDescent="0.2">
      <c r="A47" s="41">
        <v>46043</v>
      </c>
      <c r="B47" s="36" t="s">
        <v>132</v>
      </c>
      <c r="C47" s="36"/>
      <c r="D47" s="36" t="s">
        <v>133</v>
      </c>
      <c r="E47" s="37">
        <v>39434</v>
      </c>
      <c r="F47" s="38" t="s">
        <v>25</v>
      </c>
      <c r="G47" s="37">
        <v>3155</v>
      </c>
      <c r="H47" s="37">
        <v>42589</v>
      </c>
      <c r="I47" s="36" t="s">
        <v>14</v>
      </c>
      <c r="J47" s="36" t="s">
        <v>27</v>
      </c>
    </row>
    <row r="48" spans="1:10" ht="14.25" customHeight="1" x14ac:dyDescent="0.2">
      <c r="A48" s="41">
        <v>46036</v>
      </c>
      <c r="B48" s="36"/>
      <c r="C48" s="36"/>
      <c r="D48" s="36" t="s">
        <v>134</v>
      </c>
      <c r="E48" s="37">
        <v>-19717</v>
      </c>
      <c r="F48" s="38" t="s">
        <v>25</v>
      </c>
      <c r="G48" s="37">
        <v>-1577</v>
      </c>
      <c r="H48" s="37">
        <v>-21294</v>
      </c>
      <c r="I48" s="36" t="s">
        <v>16</v>
      </c>
      <c r="J48" s="36" t="s">
        <v>26</v>
      </c>
    </row>
    <row r="49" spans="1:10" ht="14.25" customHeight="1" x14ac:dyDescent="0.2">
      <c r="A49" s="41">
        <v>46036</v>
      </c>
      <c r="B49" s="36"/>
      <c r="C49" s="36"/>
      <c r="D49" s="36" t="s">
        <v>135</v>
      </c>
      <c r="E49" s="37">
        <v>-212232</v>
      </c>
      <c r="F49" s="38" t="s">
        <v>25</v>
      </c>
      <c r="G49" s="37">
        <v>-16979</v>
      </c>
      <c r="H49" s="37">
        <v>-229211</v>
      </c>
      <c r="I49" s="36" t="s">
        <v>16</v>
      </c>
      <c r="J49" s="36" t="s">
        <v>26</v>
      </c>
    </row>
    <row r="50" spans="1:10" ht="14.25" customHeight="1" x14ac:dyDescent="0.2">
      <c r="A50" s="41">
        <v>46036</v>
      </c>
      <c r="B50" s="36"/>
      <c r="C50" s="36"/>
      <c r="D50" s="36" t="s">
        <v>136</v>
      </c>
      <c r="E50" s="37">
        <v>-19717</v>
      </c>
      <c r="F50" s="38" t="s">
        <v>25</v>
      </c>
      <c r="G50" s="37">
        <v>-1577</v>
      </c>
      <c r="H50" s="37">
        <v>-21294</v>
      </c>
      <c r="I50" s="36" t="s">
        <v>16</v>
      </c>
      <c r="J50" s="36" t="s">
        <v>26</v>
      </c>
    </row>
    <row r="51" spans="1:10" ht="14.25" customHeight="1" x14ac:dyDescent="0.2">
      <c r="A51" s="41">
        <v>46036</v>
      </c>
      <c r="B51" s="36"/>
      <c r="C51" s="36"/>
      <c r="D51" s="36" t="s">
        <v>137</v>
      </c>
      <c r="E51" s="37">
        <v>-37664</v>
      </c>
      <c r="F51" s="38" t="s">
        <v>25</v>
      </c>
      <c r="G51" s="37">
        <v>-3013</v>
      </c>
      <c r="H51" s="37">
        <v>-40677</v>
      </c>
      <c r="I51" s="36" t="s">
        <v>16</v>
      </c>
      <c r="J51" s="36" t="s">
        <v>26</v>
      </c>
    </row>
    <row r="52" spans="1:10" ht="14.25" customHeight="1" x14ac:dyDescent="0.2">
      <c r="A52" s="41">
        <v>46043</v>
      </c>
      <c r="B52" s="36" t="s">
        <v>138</v>
      </c>
      <c r="C52" s="36"/>
      <c r="D52" s="36" t="s">
        <v>139</v>
      </c>
      <c r="E52" s="37">
        <v>3729860</v>
      </c>
      <c r="F52" s="38" t="s">
        <v>25</v>
      </c>
      <c r="G52" s="37">
        <v>298389</v>
      </c>
      <c r="H52" s="37">
        <v>4028249</v>
      </c>
      <c r="I52" s="36" t="s">
        <v>16</v>
      </c>
      <c r="J52" s="36" t="s">
        <v>26</v>
      </c>
    </row>
    <row r="53" spans="1:10" ht="14.25" customHeight="1" x14ac:dyDescent="0.2">
      <c r="A53" s="41">
        <v>46043</v>
      </c>
      <c r="B53" s="36" t="s">
        <v>140</v>
      </c>
      <c r="C53" s="36"/>
      <c r="D53" s="36" t="s">
        <v>141</v>
      </c>
      <c r="E53" s="37">
        <v>351716</v>
      </c>
      <c r="F53" s="38" t="s">
        <v>25</v>
      </c>
      <c r="G53" s="37">
        <v>28137</v>
      </c>
      <c r="H53" s="37">
        <v>379853</v>
      </c>
      <c r="I53" s="36" t="s">
        <v>14</v>
      </c>
      <c r="J53" s="36" t="s">
        <v>27</v>
      </c>
    </row>
    <row r="54" spans="1:10" ht="14.25" customHeight="1" x14ac:dyDescent="0.2">
      <c r="A54" s="41">
        <v>46041</v>
      </c>
      <c r="B54" s="36"/>
      <c r="C54" s="36"/>
      <c r="D54" s="36" t="s">
        <v>142</v>
      </c>
      <c r="E54" s="37">
        <v>-37664</v>
      </c>
      <c r="F54" s="38" t="s">
        <v>25</v>
      </c>
      <c r="G54" s="37">
        <v>-3013</v>
      </c>
      <c r="H54" s="37">
        <v>-40677</v>
      </c>
      <c r="I54" s="36" t="s">
        <v>17</v>
      </c>
      <c r="J54" s="36" t="s">
        <v>28</v>
      </c>
    </row>
    <row r="55" spans="1:10" ht="14.25" customHeight="1" x14ac:dyDescent="0.2">
      <c r="A55" s="41">
        <v>46049</v>
      </c>
      <c r="B55" s="36" t="s">
        <v>143</v>
      </c>
      <c r="C55" s="36"/>
      <c r="D55" s="36" t="s">
        <v>144</v>
      </c>
      <c r="E55" s="37">
        <v>344286</v>
      </c>
      <c r="F55" s="38" t="s">
        <v>25</v>
      </c>
      <c r="G55" s="37">
        <v>27543</v>
      </c>
      <c r="H55" s="37">
        <v>371829</v>
      </c>
      <c r="I55" s="36" t="s">
        <v>17</v>
      </c>
      <c r="J55" s="36" t="s">
        <v>28</v>
      </c>
    </row>
    <row r="56" spans="1:10" ht="14.25" customHeight="1" x14ac:dyDescent="0.2">
      <c r="A56" s="41">
        <v>46042</v>
      </c>
      <c r="B56" s="36"/>
      <c r="C56" s="36"/>
      <c r="D56" s="36" t="s">
        <v>145</v>
      </c>
      <c r="E56" s="37">
        <v>-37664</v>
      </c>
      <c r="F56" s="38" t="s">
        <v>25</v>
      </c>
      <c r="G56" s="37">
        <v>-3013</v>
      </c>
      <c r="H56" s="37">
        <v>-40677</v>
      </c>
      <c r="I56" s="36" t="s">
        <v>16</v>
      </c>
      <c r="J56" s="36" t="s">
        <v>26</v>
      </c>
    </row>
    <row r="57" spans="1:10" ht="14.25" customHeight="1" x14ac:dyDescent="0.2">
      <c r="A57" s="41">
        <v>46042</v>
      </c>
      <c r="B57" s="36"/>
      <c r="C57" s="36"/>
      <c r="D57" s="36" t="s">
        <v>146</v>
      </c>
      <c r="E57" s="37">
        <v>-19717</v>
      </c>
      <c r="F57" s="38" t="s">
        <v>25</v>
      </c>
      <c r="G57" s="37">
        <v>-1577</v>
      </c>
      <c r="H57" s="37">
        <v>-21294</v>
      </c>
      <c r="I57" s="36" t="s">
        <v>16</v>
      </c>
      <c r="J57" s="36" t="s">
        <v>26</v>
      </c>
    </row>
    <row r="58" spans="1:10" ht="14.25" customHeight="1" x14ac:dyDescent="0.2">
      <c r="A58" s="41">
        <v>46042</v>
      </c>
      <c r="B58" s="36"/>
      <c r="C58" s="36"/>
      <c r="D58" s="36" t="s">
        <v>147</v>
      </c>
      <c r="E58" s="37">
        <v>-106116</v>
      </c>
      <c r="F58" s="38" t="s">
        <v>25</v>
      </c>
      <c r="G58" s="37">
        <v>-8489</v>
      </c>
      <c r="H58" s="37">
        <v>-114605</v>
      </c>
      <c r="I58" s="36" t="s">
        <v>14</v>
      </c>
      <c r="J58" s="36" t="s">
        <v>27</v>
      </c>
    </row>
    <row r="59" spans="1:10" ht="14.25" customHeight="1" x14ac:dyDescent="0.2">
      <c r="A59" s="41">
        <v>46050</v>
      </c>
      <c r="B59" s="36" t="s">
        <v>148</v>
      </c>
      <c r="C59" s="36"/>
      <c r="D59" s="36" t="s">
        <v>149</v>
      </c>
      <c r="E59" s="37">
        <v>5184586</v>
      </c>
      <c r="F59" s="38" t="s">
        <v>25</v>
      </c>
      <c r="G59" s="37">
        <v>414767</v>
      </c>
      <c r="H59" s="37">
        <v>5599353</v>
      </c>
      <c r="I59" s="36" t="s">
        <v>16</v>
      </c>
      <c r="J59" s="36" t="s">
        <v>26</v>
      </c>
    </row>
    <row r="60" spans="1:10" ht="14.25" customHeight="1" x14ac:dyDescent="0.2">
      <c r="A60" s="41">
        <v>46050</v>
      </c>
      <c r="B60" s="36" t="s">
        <v>150</v>
      </c>
      <c r="C60" s="36"/>
      <c r="D60" s="36" t="s">
        <v>151</v>
      </c>
      <c r="E60" s="37">
        <v>1111921</v>
      </c>
      <c r="F60" s="38" t="s">
        <v>25</v>
      </c>
      <c r="G60" s="37">
        <v>88954</v>
      </c>
      <c r="H60" s="37">
        <v>1200875</v>
      </c>
      <c r="I60" s="36" t="s">
        <v>14</v>
      </c>
      <c r="J60" s="36" t="s">
        <v>27</v>
      </c>
    </row>
    <row r="61" spans="1:10" ht="14.25" customHeight="1" x14ac:dyDescent="0.2">
      <c r="A61" s="41">
        <v>46043</v>
      </c>
      <c r="B61" s="36"/>
      <c r="C61" s="36"/>
      <c r="D61" s="36" t="s">
        <v>152</v>
      </c>
      <c r="E61" s="37">
        <v>-92652</v>
      </c>
      <c r="F61" s="38" t="s">
        <v>25</v>
      </c>
      <c r="G61" s="37">
        <v>-7412</v>
      </c>
      <c r="H61" s="37">
        <v>-100064</v>
      </c>
      <c r="I61" s="36" t="s">
        <v>17</v>
      </c>
      <c r="J61" s="36" t="s">
        <v>28</v>
      </c>
    </row>
    <row r="62" spans="1:10" ht="14.25" customHeight="1" x14ac:dyDescent="0.2">
      <c r="A62" s="41">
        <v>46043</v>
      </c>
      <c r="B62" s="36"/>
      <c r="C62" s="36"/>
      <c r="D62" s="36" t="s">
        <v>153</v>
      </c>
      <c r="E62" s="37">
        <v>-37664</v>
      </c>
      <c r="F62" s="38" t="s">
        <v>25</v>
      </c>
      <c r="G62" s="37">
        <v>-3013</v>
      </c>
      <c r="H62" s="37">
        <v>-40677</v>
      </c>
      <c r="I62" s="36" t="s">
        <v>16</v>
      </c>
      <c r="J62" s="36" t="s">
        <v>26</v>
      </c>
    </row>
    <row r="63" spans="1:10" ht="14.25" customHeight="1" x14ac:dyDescent="0.2">
      <c r="A63" s="41">
        <v>46049</v>
      </c>
      <c r="B63" s="36" t="s">
        <v>154</v>
      </c>
      <c r="C63" s="36"/>
      <c r="D63" s="36" t="s">
        <v>155</v>
      </c>
      <c r="E63" s="37">
        <v>624531</v>
      </c>
      <c r="F63" s="38" t="s">
        <v>25</v>
      </c>
      <c r="G63" s="37">
        <v>49962</v>
      </c>
      <c r="H63" s="37">
        <v>674493</v>
      </c>
      <c r="I63" s="36" t="s">
        <v>17</v>
      </c>
      <c r="J63" s="36" t="s">
        <v>28</v>
      </c>
    </row>
    <row r="64" spans="1:10" ht="14.25" customHeight="1" x14ac:dyDescent="0.2">
      <c r="A64" s="41">
        <v>46044</v>
      </c>
      <c r="B64" s="36"/>
      <c r="C64" s="36"/>
      <c r="D64" s="36" t="s">
        <v>156</v>
      </c>
      <c r="E64" s="37">
        <v>-19717</v>
      </c>
      <c r="F64" s="38" t="s">
        <v>25</v>
      </c>
      <c r="G64" s="37">
        <v>-1577</v>
      </c>
      <c r="H64" s="37">
        <v>-21294</v>
      </c>
      <c r="I64" s="36" t="s">
        <v>16</v>
      </c>
      <c r="J64" s="36" t="s">
        <v>26</v>
      </c>
    </row>
    <row r="65" spans="1:10" ht="14.25" customHeight="1" x14ac:dyDescent="0.2">
      <c r="A65" s="41">
        <v>46044</v>
      </c>
      <c r="B65" s="36"/>
      <c r="C65" s="36"/>
      <c r="D65" s="36" t="s">
        <v>157</v>
      </c>
      <c r="E65" s="37">
        <v>-19717</v>
      </c>
      <c r="F65" s="38" t="s">
        <v>25</v>
      </c>
      <c r="G65" s="37">
        <v>-1577</v>
      </c>
      <c r="H65" s="37">
        <v>-21294</v>
      </c>
      <c r="I65" s="36" t="s">
        <v>16</v>
      </c>
      <c r="J65" s="36" t="s">
        <v>26</v>
      </c>
    </row>
    <row r="66" spans="1:10" ht="14.25" customHeight="1" x14ac:dyDescent="0.2">
      <c r="A66" s="41">
        <v>46045</v>
      </c>
      <c r="B66" s="36"/>
      <c r="C66" s="36"/>
      <c r="D66" s="36" t="s">
        <v>158</v>
      </c>
      <c r="E66" s="37">
        <v>-61768</v>
      </c>
      <c r="F66" s="38" t="s">
        <v>25</v>
      </c>
      <c r="G66" s="37">
        <v>-4941</v>
      </c>
      <c r="H66" s="37">
        <v>-66709</v>
      </c>
      <c r="I66" s="36" t="s">
        <v>16</v>
      </c>
      <c r="J66" s="36" t="s">
        <v>26</v>
      </c>
    </row>
    <row r="67" spans="1:10" ht="14.25" customHeight="1" x14ac:dyDescent="0.2">
      <c r="A67" s="41">
        <v>46050</v>
      </c>
      <c r="B67" s="36" t="s">
        <v>159</v>
      </c>
      <c r="C67" s="36"/>
      <c r="D67" s="36" t="s">
        <v>160</v>
      </c>
      <c r="E67" s="37">
        <v>5619445</v>
      </c>
      <c r="F67" s="38" t="s">
        <v>25</v>
      </c>
      <c r="G67" s="37">
        <v>449556</v>
      </c>
      <c r="H67" s="37">
        <v>6069001</v>
      </c>
      <c r="I67" s="36" t="s">
        <v>16</v>
      </c>
      <c r="J67" s="36" t="s">
        <v>26</v>
      </c>
    </row>
    <row r="68" spans="1:10" ht="14.25" customHeight="1" x14ac:dyDescent="0.2">
      <c r="A68" s="41">
        <v>46050</v>
      </c>
      <c r="B68" s="36" t="s">
        <v>161</v>
      </c>
      <c r="C68" s="36"/>
      <c r="D68" s="36" t="s">
        <v>162</v>
      </c>
      <c r="E68" s="37">
        <v>609265</v>
      </c>
      <c r="F68" s="38" t="s">
        <v>25</v>
      </c>
      <c r="G68" s="37">
        <v>48741</v>
      </c>
      <c r="H68" s="37">
        <v>658006</v>
      </c>
      <c r="I68" s="36" t="s">
        <v>14</v>
      </c>
      <c r="J68" s="36" t="s">
        <v>27</v>
      </c>
    </row>
    <row r="69" spans="1:10" ht="14.25" customHeight="1" x14ac:dyDescent="0.2">
      <c r="A69" s="41">
        <v>46046</v>
      </c>
      <c r="B69" s="36"/>
      <c r="C69" s="36"/>
      <c r="D69" s="36" t="s">
        <v>163</v>
      </c>
      <c r="E69" s="37">
        <v>-37664</v>
      </c>
      <c r="F69" s="38" t="s">
        <v>25</v>
      </c>
      <c r="G69" s="37">
        <v>-3013</v>
      </c>
      <c r="H69" s="37">
        <v>-40677</v>
      </c>
      <c r="I69" s="36" t="s">
        <v>16</v>
      </c>
      <c r="J69" s="36" t="s">
        <v>26</v>
      </c>
    </row>
    <row r="70" spans="1:10" ht="14.25" customHeight="1" x14ac:dyDescent="0.2">
      <c r="A70" s="41">
        <v>46046</v>
      </c>
      <c r="B70" s="36"/>
      <c r="C70" s="36"/>
      <c r="D70" s="36" t="s">
        <v>164</v>
      </c>
      <c r="E70" s="37">
        <v>-57381</v>
      </c>
      <c r="F70" s="38" t="s">
        <v>25</v>
      </c>
      <c r="G70" s="37">
        <v>-4590</v>
      </c>
      <c r="H70" s="37">
        <v>-61971</v>
      </c>
      <c r="I70" s="36" t="s">
        <v>16</v>
      </c>
      <c r="J70" s="36" t="s">
        <v>26</v>
      </c>
    </row>
    <row r="71" spans="1:10" ht="14.25" customHeight="1" x14ac:dyDescent="0.2">
      <c r="A71" s="41">
        <v>46046</v>
      </c>
      <c r="B71" s="36"/>
      <c r="C71" s="36"/>
      <c r="D71" s="36" t="s">
        <v>165</v>
      </c>
      <c r="E71" s="37">
        <v>-30884</v>
      </c>
      <c r="F71" s="38" t="s">
        <v>25</v>
      </c>
      <c r="G71" s="37">
        <v>-2471</v>
      </c>
      <c r="H71" s="37">
        <v>-33355</v>
      </c>
      <c r="I71" s="36" t="s">
        <v>16</v>
      </c>
      <c r="J71" s="36" t="s">
        <v>26</v>
      </c>
    </row>
    <row r="72" spans="1:10" ht="14.25" customHeight="1" x14ac:dyDescent="0.2">
      <c r="A72" s="41">
        <v>46047</v>
      </c>
      <c r="B72" s="36"/>
      <c r="C72" s="36"/>
      <c r="D72" s="36" t="s">
        <v>166</v>
      </c>
      <c r="E72" s="37">
        <v>-19717</v>
      </c>
      <c r="F72" s="38" t="s">
        <v>25</v>
      </c>
      <c r="G72" s="37">
        <v>-1577</v>
      </c>
      <c r="H72" s="37">
        <v>-21294</v>
      </c>
      <c r="I72" s="36" t="s">
        <v>16</v>
      </c>
      <c r="J72" s="36" t="s">
        <v>26</v>
      </c>
    </row>
    <row r="73" spans="1:10" ht="14.25" customHeight="1" x14ac:dyDescent="0.2">
      <c r="A73" s="41">
        <v>46047</v>
      </c>
      <c r="B73" s="36"/>
      <c r="C73" s="36"/>
      <c r="D73" s="36" t="s">
        <v>167</v>
      </c>
      <c r="E73" s="37">
        <v>-39434</v>
      </c>
      <c r="F73" s="38" t="s">
        <v>25</v>
      </c>
      <c r="G73" s="37">
        <v>-3155</v>
      </c>
      <c r="H73" s="37">
        <v>-42589</v>
      </c>
      <c r="I73" s="36" t="s">
        <v>16</v>
      </c>
      <c r="J73" s="36" t="s">
        <v>26</v>
      </c>
    </row>
    <row r="74" spans="1:10" ht="14.25" customHeight="1" x14ac:dyDescent="0.2">
      <c r="A74" s="41">
        <v>46047</v>
      </c>
      <c r="B74" s="36"/>
      <c r="C74" s="36"/>
      <c r="D74" s="36" t="s">
        <v>168</v>
      </c>
      <c r="E74" s="37">
        <v>-212232</v>
      </c>
      <c r="F74" s="38" t="s">
        <v>25</v>
      </c>
      <c r="G74" s="37">
        <v>-16979</v>
      </c>
      <c r="H74" s="37">
        <v>-229211</v>
      </c>
      <c r="I74" s="36" t="s">
        <v>16</v>
      </c>
      <c r="J74" s="36" t="s">
        <v>26</v>
      </c>
    </row>
    <row r="75" spans="1:10" ht="14.25" customHeight="1" x14ac:dyDescent="0.2">
      <c r="A75" s="41">
        <v>46047</v>
      </c>
      <c r="B75" s="36"/>
      <c r="C75" s="36"/>
      <c r="D75" s="36" t="s">
        <v>169</v>
      </c>
      <c r="E75" s="37">
        <v>-106116</v>
      </c>
      <c r="F75" s="38" t="s">
        <v>25</v>
      </c>
      <c r="G75" s="37">
        <v>-8489</v>
      </c>
      <c r="H75" s="37">
        <v>-114605</v>
      </c>
      <c r="I75" s="36" t="s">
        <v>16</v>
      </c>
      <c r="J75" s="36" t="s">
        <v>26</v>
      </c>
    </row>
    <row r="76" spans="1:10" ht="14.25" customHeight="1" x14ac:dyDescent="0.2">
      <c r="A76" s="41">
        <v>46047</v>
      </c>
      <c r="B76" s="36"/>
      <c r="C76" s="36"/>
      <c r="D76" s="36" t="s">
        <v>170</v>
      </c>
      <c r="E76" s="37">
        <v>-19717</v>
      </c>
      <c r="F76" s="38" t="s">
        <v>25</v>
      </c>
      <c r="G76" s="37">
        <v>-1577</v>
      </c>
      <c r="H76" s="37">
        <v>-21294</v>
      </c>
      <c r="I76" s="36" t="s">
        <v>16</v>
      </c>
      <c r="J76" s="36" t="s">
        <v>26</v>
      </c>
    </row>
    <row r="77" spans="1:10" ht="14.25" customHeight="1" x14ac:dyDescent="0.2">
      <c r="A77" s="41">
        <v>46048</v>
      </c>
      <c r="B77" s="36"/>
      <c r="C77" s="36"/>
      <c r="D77" s="36" t="s">
        <v>171</v>
      </c>
      <c r="E77" s="37">
        <v>-30884</v>
      </c>
      <c r="F77" s="38" t="s">
        <v>25</v>
      </c>
      <c r="G77" s="37">
        <v>-2471</v>
      </c>
      <c r="H77" s="37">
        <v>-33355</v>
      </c>
      <c r="I77" s="36" t="s">
        <v>16</v>
      </c>
      <c r="J77" s="36" t="s">
        <v>26</v>
      </c>
    </row>
    <row r="78" spans="1:10" ht="14.25" customHeight="1" x14ac:dyDescent="0.2">
      <c r="A78" s="41">
        <v>46048</v>
      </c>
      <c r="B78" s="36"/>
      <c r="C78" s="36"/>
      <c r="D78" s="36" t="s">
        <v>172</v>
      </c>
      <c r="E78" s="37">
        <v>-59151</v>
      </c>
      <c r="F78" s="38" t="s">
        <v>25</v>
      </c>
      <c r="G78" s="37">
        <v>-4732</v>
      </c>
      <c r="H78" s="37">
        <v>-63883</v>
      </c>
      <c r="I78" s="36" t="s">
        <v>16</v>
      </c>
      <c r="J78" s="36" t="s">
        <v>26</v>
      </c>
    </row>
    <row r="79" spans="1:10" ht="14.25" customHeight="1" x14ac:dyDescent="0.2">
      <c r="A79" s="41">
        <v>46049</v>
      </c>
      <c r="B79" s="36" t="s">
        <v>173</v>
      </c>
      <c r="C79" s="36"/>
      <c r="D79" s="36" t="s">
        <v>174</v>
      </c>
      <c r="E79" s="37">
        <v>-1319301</v>
      </c>
      <c r="F79" s="38" t="s">
        <v>25</v>
      </c>
      <c r="G79" s="37">
        <v>-105543</v>
      </c>
      <c r="H79" s="37">
        <v>-1424844</v>
      </c>
      <c r="I79" s="36" t="s">
        <v>16</v>
      </c>
      <c r="J79" s="36" t="s">
        <v>26</v>
      </c>
    </row>
    <row r="80" spans="1:10" ht="14.25" customHeight="1" x14ac:dyDescent="0.2">
      <c r="A80" s="41">
        <v>46049</v>
      </c>
      <c r="B80" s="36"/>
      <c r="C80" s="36"/>
      <c r="D80" s="36" t="s">
        <v>175</v>
      </c>
      <c r="E80" s="37">
        <v>-106116</v>
      </c>
      <c r="F80" s="38" t="s">
        <v>25</v>
      </c>
      <c r="G80" s="37">
        <v>-8489</v>
      </c>
      <c r="H80" s="37">
        <v>-114605</v>
      </c>
      <c r="I80" s="36" t="s">
        <v>16</v>
      </c>
      <c r="J80" s="36" t="s">
        <v>26</v>
      </c>
    </row>
    <row r="81" spans="1:10" ht="14.25" customHeight="1" x14ac:dyDescent="0.2">
      <c r="A81" s="41">
        <v>46049</v>
      </c>
      <c r="B81" s="36"/>
      <c r="C81" s="36"/>
      <c r="D81" s="36" t="s">
        <v>176</v>
      </c>
      <c r="E81" s="37">
        <v>-30884</v>
      </c>
      <c r="F81" s="38" t="s">
        <v>25</v>
      </c>
      <c r="G81" s="37">
        <v>-2471</v>
      </c>
      <c r="H81" s="37">
        <v>-33355</v>
      </c>
      <c r="I81" s="36" t="s">
        <v>16</v>
      </c>
      <c r="J81" s="36" t="s">
        <v>26</v>
      </c>
    </row>
    <row r="82" spans="1:10" ht="14.25" customHeight="1" x14ac:dyDescent="0.2">
      <c r="A82" s="41">
        <v>46049</v>
      </c>
      <c r="B82" s="36"/>
      <c r="C82" s="36"/>
      <c r="D82" s="36" t="s">
        <v>177</v>
      </c>
      <c r="E82" s="37">
        <v>-16759</v>
      </c>
      <c r="F82" s="38" t="s">
        <v>25</v>
      </c>
      <c r="G82" s="37">
        <v>-1341</v>
      </c>
      <c r="H82" s="37">
        <v>-18100</v>
      </c>
      <c r="I82" s="36" t="s">
        <v>16</v>
      </c>
      <c r="J82" s="36" t="s">
        <v>26</v>
      </c>
    </row>
    <row r="83" spans="1:10" ht="14.25" customHeight="1" x14ac:dyDescent="0.2">
      <c r="A83" s="41">
        <v>46049</v>
      </c>
      <c r="B83" s="36"/>
      <c r="C83" s="36"/>
      <c r="D83" s="36" t="s">
        <v>178</v>
      </c>
      <c r="E83" s="37">
        <v>-30884</v>
      </c>
      <c r="F83" s="38" t="s">
        <v>25</v>
      </c>
      <c r="G83" s="37">
        <v>-2471</v>
      </c>
      <c r="H83" s="37">
        <v>-33355</v>
      </c>
      <c r="I83" s="36" t="s">
        <v>16</v>
      </c>
      <c r="J83" s="36" t="s">
        <v>26</v>
      </c>
    </row>
    <row r="84" spans="1:10" ht="14.25" customHeight="1" x14ac:dyDescent="0.2">
      <c r="A84" s="41">
        <v>46053</v>
      </c>
      <c r="B84" s="36" t="s">
        <v>179</v>
      </c>
      <c r="C84" s="36"/>
      <c r="D84" s="36" t="s">
        <v>180</v>
      </c>
      <c r="E84" s="37">
        <v>6555201</v>
      </c>
      <c r="F84" s="38" t="s">
        <v>25</v>
      </c>
      <c r="G84" s="37">
        <v>524416</v>
      </c>
      <c r="H84" s="37">
        <v>7079617</v>
      </c>
      <c r="I84" s="36" t="s">
        <v>16</v>
      </c>
      <c r="J84" s="36" t="s">
        <v>26</v>
      </c>
    </row>
    <row r="85" spans="1:10" ht="14.25" customHeight="1" x14ac:dyDescent="0.2">
      <c r="A85" s="41">
        <v>46053</v>
      </c>
      <c r="B85" s="36" t="s">
        <v>181</v>
      </c>
      <c r="C85" s="36"/>
      <c r="D85" s="36" t="s">
        <v>182</v>
      </c>
      <c r="E85" s="37">
        <v>597798</v>
      </c>
      <c r="F85" s="38" t="s">
        <v>25</v>
      </c>
      <c r="G85" s="37">
        <v>47824</v>
      </c>
      <c r="H85" s="37">
        <v>645622</v>
      </c>
      <c r="I85" s="36" t="s">
        <v>14</v>
      </c>
      <c r="J85" s="36" t="s">
        <v>27</v>
      </c>
    </row>
    <row r="86" spans="1:10" ht="14.25" customHeight="1" x14ac:dyDescent="0.2">
      <c r="A86" s="41">
        <v>46050</v>
      </c>
      <c r="B86" s="36" t="s">
        <v>183</v>
      </c>
      <c r="C86" s="36"/>
      <c r="D86" s="36" t="s">
        <v>184</v>
      </c>
      <c r="E86" s="37">
        <v>-20000</v>
      </c>
      <c r="F86" s="38" t="s">
        <v>25</v>
      </c>
      <c r="G86" s="37">
        <v>-1600</v>
      </c>
      <c r="H86" s="37">
        <v>-21600</v>
      </c>
      <c r="I86" s="36" t="s">
        <v>16</v>
      </c>
      <c r="J86" s="36" t="s">
        <v>26</v>
      </c>
    </row>
    <row r="87" spans="1:10" ht="14.25" customHeight="1" x14ac:dyDescent="0.2">
      <c r="A87" s="41">
        <v>46050</v>
      </c>
      <c r="B87" s="36"/>
      <c r="C87" s="36"/>
      <c r="D87" s="36" t="s">
        <v>185</v>
      </c>
      <c r="E87" s="37">
        <v>-16759</v>
      </c>
      <c r="F87" s="38" t="s">
        <v>25</v>
      </c>
      <c r="G87" s="37">
        <v>-1341</v>
      </c>
      <c r="H87" s="37">
        <v>-18100</v>
      </c>
      <c r="I87" s="36" t="s">
        <v>16</v>
      </c>
      <c r="J87" s="36" t="s">
        <v>26</v>
      </c>
    </row>
    <row r="88" spans="1:10" ht="14.25" customHeight="1" x14ac:dyDescent="0.2">
      <c r="A88" s="41">
        <v>46050</v>
      </c>
      <c r="B88" s="36"/>
      <c r="C88" s="36"/>
      <c r="D88" s="36" t="s">
        <v>186</v>
      </c>
      <c r="E88" s="37">
        <v>-30884</v>
      </c>
      <c r="F88" s="38" t="s">
        <v>25</v>
      </c>
      <c r="G88" s="37">
        <v>-2471</v>
      </c>
      <c r="H88" s="37">
        <v>-33355</v>
      </c>
      <c r="I88" s="36" t="s">
        <v>16</v>
      </c>
      <c r="J88" s="36" t="s">
        <v>26</v>
      </c>
    </row>
    <row r="89" spans="1:10" ht="14.25" customHeight="1" x14ac:dyDescent="0.2">
      <c r="A89" s="41">
        <v>46051</v>
      </c>
      <c r="B89" s="36"/>
      <c r="C89" s="36"/>
      <c r="D89" s="36" t="s">
        <v>187</v>
      </c>
      <c r="E89" s="37">
        <v>-30884</v>
      </c>
      <c r="F89" s="38" t="s">
        <v>25</v>
      </c>
      <c r="G89" s="37">
        <v>-2471</v>
      </c>
      <c r="H89" s="37">
        <v>-33355</v>
      </c>
      <c r="I89" s="36" t="s">
        <v>16</v>
      </c>
      <c r="J89" s="36" t="s">
        <v>26</v>
      </c>
    </row>
    <row r="90" spans="1:10" ht="14.25" customHeight="1" x14ac:dyDescent="0.2">
      <c r="A90" s="41">
        <v>46051</v>
      </c>
      <c r="B90" s="36"/>
      <c r="C90" s="36"/>
      <c r="D90" s="36" t="s">
        <v>188</v>
      </c>
      <c r="E90" s="37">
        <v>-16759</v>
      </c>
      <c r="F90" s="38" t="s">
        <v>25</v>
      </c>
      <c r="G90" s="37">
        <v>-1341</v>
      </c>
      <c r="H90" s="37">
        <v>-18100</v>
      </c>
      <c r="I90" s="36" t="s">
        <v>16</v>
      </c>
      <c r="J90" s="36" t="s">
        <v>26</v>
      </c>
    </row>
    <row r="91" spans="1:10" ht="14.25" customHeight="1" x14ac:dyDescent="0.2">
      <c r="A91" s="41">
        <v>46051</v>
      </c>
      <c r="B91" s="36"/>
      <c r="C91" s="36"/>
      <c r="D91" s="36" t="s">
        <v>189</v>
      </c>
      <c r="E91" s="37">
        <v>-30884</v>
      </c>
      <c r="F91" s="38" t="s">
        <v>25</v>
      </c>
      <c r="G91" s="37">
        <v>-2471</v>
      </c>
      <c r="H91" s="37">
        <v>-33355</v>
      </c>
      <c r="I91" s="36" t="s">
        <v>16</v>
      </c>
      <c r="J91" s="36" t="s">
        <v>26</v>
      </c>
    </row>
    <row r="92" spans="1:10" ht="14.25" customHeight="1" x14ac:dyDescent="0.2">
      <c r="A92" s="41">
        <v>46051</v>
      </c>
      <c r="B92" s="36"/>
      <c r="C92" s="36"/>
      <c r="D92" s="36" t="s">
        <v>190</v>
      </c>
      <c r="E92" s="37">
        <v>-47643</v>
      </c>
      <c r="F92" s="38" t="s">
        <v>25</v>
      </c>
      <c r="G92" s="37">
        <v>-3812</v>
      </c>
      <c r="H92" s="37">
        <v>-51455</v>
      </c>
      <c r="I92" s="36" t="s">
        <v>16</v>
      </c>
      <c r="J92" s="36" t="s">
        <v>26</v>
      </c>
    </row>
    <row r="93" spans="1:10" ht="14.25" customHeight="1" x14ac:dyDescent="0.2">
      <c r="A93" s="41">
        <v>46051</v>
      </c>
      <c r="B93" s="36"/>
      <c r="C93" s="36"/>
      <c r="D93" s="36" t="s">
        <v>191</v>
      </c>
      <c r="E93" s="37">
        <v>-16759</v>
      </c>
      <c r="F93" s="38" t="s">
        <v>25</v>
      </c>
      <c r="G93" s="37">
        <v>-1341</v>
      </c>
      <c r="H93" s="37">
        <v>-18100</v>
      </c>
      <c r="I93" s="36" t="s">
        <v>16</v>
      </c>
      <c r="J93" s="36" t="s">
        <v>26</v>
      </c>
    </row>
    <row r="94" spans="1:10" ht="14.25" customHeight="1" x14ac:dyDescent="0.2">
      <c r="A94" s="41">
        <v>46052</v>
      </c>
      <c r="B94" s="36"/>
      <c r="C94" s="36"/>
      <c r="D94" s="36" t="s">
        <v>192</v>
      </c>
      <c r="E94" s="37">
        <v>-16759</v>
      </c>
      <c r="F94" s="38" t="s">
        <v>25</v>
      </c>
      <c r="G94" s="37">
        <v>-1341</v>
      </c>
      <c r="H94" s="37">
        <v>-18100</v>
      </c>
      <c r="I94" s="36" t="s">
        <v>16</v>
      </c>
      <c r="J94" s="36" t="s">
        <v>26</v>
      </c>
    </row>
    <row r="95" spans="1:10" ht="14.25" customHeight="1" x14ac:dyDescent="0.2">
      <c r="A95" s="41">
        <v>46052</v>
      </c>
      <c r="B95" s="36"/>
      <c r="C95" s="36"/>
      <c r="D95" s="36" t="s">
        <v>193</v>
      </c>
      <c r="E95" s="37">
        <v>-30884</v>
      </c>
      <c r="F95" s="38" t="s">
        <v>25</v>
      </c>
      <c r="G95" s="37">
        <v>-2471</v>
      </c>
      <c r="H95" s="37">
        <v>-33355</v>
      </c>
      <c r="I95" s="36" t="s">
        <v>16</v>
      </c>
      <c r="J95" s="36" t="s">
        <v>26</v>
      </c>
    </row>
    <row r="96" spans="1:10" ht="14.25" customHeight="1" x14ac:dyDescent="0.2">
      <c r="A96" s="41">
        <v>46052</v>
      </c>
      <c r="B96" s="36"/>
      <c r="C96" s="36"/>
      <c r="D96" s="36" t="s">
        <v>194</v>
      </c>
      <c r="E96" s="37">
        <v>-37664</v>
      </c>
      <c r="F96" s="38" t="s">
        <v>25</v>
      </c>
      <c r="G96" s="37">
        <v>-3013</v>
      </c>
      <c r="H96" s="37">
        <v>-40677</v>
      </c>
      <c r="I96" s="36" t="s">
        <v>16</v>
      </c>
      <c r="J96" s="36" t="s">
        <v>26</v>
      </c>
    </row>
    <row r="97" spans="1:10" ht="14.25" customHeight="1" x14ac:dyDescent="0.2">
      <c r="A97" s="41">
        <v>46052</v>
      </c>
      <c r="B97" s="36"/>
      <c r="C97" s="36"/>
      <c r="D97" s="36" t="s">
        <v>195</v>
      </c>
      <c r="E97" s="37">
        <v>-19717</v>
      </c>
      <c r="F97" s="38" t="s">
        <v>25</v>
      </c>
      <c r="G97" s="37">
        <v>-1577</v>
      </c>
      <c r="H97" s="37">
        <v>-21294</v>
      </c>
      <c r="I97" s="36" t="s">
        <v>16</v>
      </c>
      <c r="J97" s="36" t="s">
        <v>26</v>
      </c>
    </row>
    <row r="98" spans="1:10" ht="14.25" customHeight="1" x14ac:dyDescent="0.2">
      <c r="A98" s="41">
        <v>46052</v>
      </c>
      <c r="B98" s="36"/>
      <c r="C98" s="36"/>
      <c r="D98" s="36" t="s">
        <v>196</v>
      </c>
      <c r="E98" s="37">
        <v>-106116</v>
      </c>
      <c r="F98" s="38" t="s">
        <v>25</v>
      </c>
      <c r="G98" s="37">
        <v>-8489</v>
      </c>
      <c r="H98" s="37">
        <v>-114605</v>
      </c>
      <c r="I98" s="36" t="s">
        <v>16</v>
      </c>
      <c r="J98" s="36" t="s">
        <v>26</v>
      </c>
    </row>
    <row r="99" spans="1:10" ht="14.25" customHeight="1" x14ac:dyDescent="0.2">
      <c r="A99" s="41">
        <v>46053</v>
      </c>
      <c r="B99" s="36"/>
      <c r="C99" s="36"/>
      <c r="D99" s="36" t="s">
        <v>197</v>
      </c>
      <c r="E99" s="37">
        <v>-92652</v>
      </c>
      <c r="F99" s="38" t="s">
        <v>25</v>
      </c>
      <c r="G99" s="37">
        <v>-7412</v>
      </c>
      <c r="H99" s="37">
        <v>-100064</v>
      </c>
      <c r="I99" s="36" t="s">
        <v>16</v>
      </c>
      <c r="J99" s="36" t="s">
        <v>26</v>
      </c>
    </row>
    <row r="100" spans="1:10" ht="18.75" customHeight="1" x14ac:dyDescent="0.2">
      <c r="H100" s="37">
        <f>SUM(H2:H99)</f>
        <v>54858332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2026-03-11T09:38:41Z</dcterms:modified>
</cp:coreProperties>
</file>