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Tiết'!$A$1:$H$17</definedName>
    <definedName name="_xlnm._FilterDatabase" localSheetId="2" hidden="1">'Hàng trả'!#REF!</definedName>
    <definedName name="_xlnm._FilterDatabase" localSheetId="3" hidden="1">'Hỗ trợ'!$A$1:$I$4</definedName>
    <definedName name="_xlnm.Print_Area" localSheetId="1">'Chi Tiết'!$A$1:$H$17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4" i="23" l="1"/>
  <c r="H3" i="23"/>
  <c r="F19" i="20" l="1"/>
  <c r="E19" i="20"/>
  <c r="G3" i="20" l="1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2" i="20"/>
  <c r="H2" i="23"/>
  <c r="G3" i="22"/>
  <c r="G2" i="22"/>
  <c r="G4" i="22" l="1"/>
  <c r="G17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<sst xmlns="http://schemas.openxmlformats.org/spreadsheetml/2006/main" count="84" uniqueCount="46">
  <si>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</si>
  <si>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</si>
  <si>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</si>
  <si>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</si>
  <si>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</si>
  <si>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</si>
  <si>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</si>
  <si>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</si>
  <si>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</si>
  <si>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</si>
  <si>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</si>
  <si>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</si>
  <si>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</si>
  <si>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</si>
  <si>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</si>
  <si>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</si>
  <si>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</si>
  <si>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</si>
  <si>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</si>
  <si>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</si>
  <si>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</si>
  <si>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 SEVEN SYSTEM VIỆT NAM</t>
  </si>
  <si>
    <t>CHI NHÁNH CÔNG TY CỔ PHẦN SEVEN SYSTEM VIỆT NAM TẠI BÌNH DƯƠNG</t>
  </si>
  <si>
    <t>Dư nợ phải thu SEVEN</t>
  </si>
  <si>
    <t>THEO DÕI CÔNG NỢ / CTY SEVEN - 31/08/2023</t>
  </si>
  <si>
    <t>Bảng kê hóa đơn tháng 08.2023</t>
  </si>
  <si>
    <t>Thanh toán tháng 08.2023</t>
  </si>
  <si>
    <t>00047034</t>
  </si>
  <si>
    <t>00047035</t>
  </si>
  <si>
    <t>00047036</t>
  </si>
  <si>
    <t>00048544</t>
  </si>
  <si>
    <t>00048545</t>
  </si>
  <si>
    <t>00048546</t>
  </si>
  <si>
    <t>00048547</t>
  </si>
  <si>
    <t>00049952</t>
  </si>
  <si>
    <t>00049953</t>
  </si>
  <si>
    <t>00049954</t>
  </si>
  <si>
    <t>00051730</t>
  </si>
  <si>
    <t>00051732</t>
  </si>
  <si>
    <t>00051734</t>
  </si>
  <si>
    <t>00053123</t>
  </si>
  <si>
    <t>00053124</t>
  </si>
  <si>
    <t>Phí hỗ trợ hệ thống phân phối tích hợp T08.2023</t>
  </si>
  <si>
    <t>Phí hỗ trợ khai trương CH mới T07.2023 - CH 1113</t>
  </si>
  <si>
    <t>00001555</t>
  </si>
  <si>
    <t>00000178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</si>
</sst>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E7" sqref="E7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0" t="s">
        <v>24</v>
      </c>
      <c r="B1" s="50"/>
      <c r="C1" s="50"/>
      <c r="D1" s="50"/>
      <c r="E1" s="50"/>
      <c r="F1" s="50"/>
      <c r="G1" s="50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6">
        <v>208869844</v>
      </c>
      <c r="D3" s="57"/>
      <c r="E3" s="28"/>
      <c r="F3" s="28"/>
      <c r="G3" s="28"/>
      <c r="H3" s="7"/>
      <c r="I3" s="7"/>
      <c r="J3" s="48"/>
      <c r="K3" s="48"/>
    </row>
    <row r="4" spans="1:11" ht="15.75" x14ac:dyDescent="0.25">
      <c r="A4" s="12"/>
      <c r="B4" s="8" t="s">
        <v>25</v>
      </c>
      <c r="C4" s="9">
        <v>26074196</v>
      </c>
      <c r="D4" s="9">
        <v>2085936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51" t="s">
        <v>6</v>
      </c>
      <c r="B6" s="52"/>
      <c r="C6" s="15">
        <f>SUM(C4:C4)</f>
        <v>26074196</v>
      </c>
      <c r="D6" s="15">
        <f>SUM(D4:D4)</f>
        <v>2085936</v>
      </c>
      <c r="E6" s="15"/>
      <c r="F6" s="17"/>
      <c r="G6" s="15"/>
    </row>
    <row r="7" spans="1:11" ht="15.75" x14ac:dyDescent="0.25">
      <c r="A7" s="12"/>
      <c r="B7" s="21" t="s">
        <v>20</v>
      </c>
      <c r="C7" s="9"/>
      <c r="D7" s="9"/>
      <c r="E7" s="9">
        <v>1617262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1" t="s">
        <v>7</v>
      </c>
      <c r="B9" s="52"/>
      <c r="C9" s="15"/>
      <c r="D9" s="15"/>
      <c r="E9" s="15">
        <f>SUM(E7:E8)</f>
        <v>1617262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220000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1" t="s">
        <v>18</v>
      </c>
      <c r="B12" s="52"/>
      <c r="C12" s="15"/>
      <c r="D12" s="15"/>
      <c r="E12" s="15"/>
      <c r="F12" s="15">
        <f>SUM(F10:F11)</f>
        <v>220000</v>
      </c>
      <c r="G12" s="18"/>
    </row>
    <row r="13" spans="1:11" ht="15.75" x14ac:dyDescent="0.25">
      <c r="A13" s="12"/>
      <c r="B13" s="21" t="s">
        <v>26</v>
      </c>
      <c r="C13" s="9"/>
      <c r="D13" s="9"/>
      <c r="E13" s="9"/>
      <c r="F13" s="10"/>
      <c r="G13" s="10">
        <v>134946775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1" t="s">
        <v>8</v>
      </c>
      <c r="B15" s="52"/>
      <c r="C15" s="19"/>
      <c r="D15" s="19"/>
      <c r="E15" s="16"/>
      <c r="F15" s="18"/>
      <c r="G15" s="20">
        <f>SUM(G13:G14)</f>
        <v>134946775</v>
      </c>
      <c r="I15" s="47"/>
      <c r="J15" s="48"/>
    </row>
    <row r="16" spans="1:11" ht="21.75" customHeight="1" x14ac:dyDescent="0.3">
      <c r="A16" s="53" t="s">
        <v>23</v>
      </c>
      <c r="B16" s="54"/>
      <c r="C16" s="54"/>
      <c r="D16" s="54"/>
      <c r="E16" s="54"/>
      <c r="F16" s="55"/>
      <c r="G16" s="29">
        <f>C3+C6+D6-E9-F12-G15</f>
        <v>100245939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pane ySplit="1" topLeftCell="A8" activePane="bottomLeft" state="frozen"/>
      <selection pane="bottomLeft" activeCell="A19" sqref="A19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12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2" ht="25.5" x14ac:dyDescent="0.2">
      <c r="A2" s="34">
        <v>1</v>
      </c>
      <c r="B2" s="46" t="s">
        <v>27</v>
      </c>
      <c r="C2" s="44">
        <v>45147</v>
      </c>
      <c r="D2" s="35" t="s">
        <v>21</v>
      </c>
      <c r="E2" s="36">
        <v>2425507</v>
      </c>
      <c r="F2" s="36">
        <v>194041</v>
      </c>
      <c r="G2" s="36">
        <f>+E2+F2</f>
        <v>2619548</v>
      </c>
      <c r="H2" s="37"/>
    </row>
    <row r="3" spans="1:12" ht="25.5" x14ac:dyDescent="0.2">
      <c r="A3" s="34">
        <v>2</v>
      </c>
      <c r="B3" s="46" t="s">
        <v>28</v>
      </c>
      <c r="C3" s="44">
        <v>45147</v>
      </c>
      <c r="D3" s="35" t="s">
        <v>21</v>
      </c>
      <c r="E3" s="36">
        <v>4244637</v>
      </c>
      <c r="F3" s="36">
        <v>339571</v>
      </c>
      <c r="G3" s="36">
        <f t="shared" ref="G3:G16" si="0">+E3+F3</f>
        <v>4584208</v>
      </c>
      <c r="H3" s="37"/>
    </row>
    <row r="4" spans="1:12" ht="25.5" x14ac:dyDescent="0.2">
      <c r="A4" s="34">
        <v>3</v>
      </c>
      <c r="B4" s="35" t="s">
        <v>29</v>
      </c>
      <c r="C4" s="44">
        <v>45147</v>
      </c>
      <c r="D4" s="35" t="s">
        <v>22</v>
      </c>
      <c r="E4" s="36">
        <v>303188</v>
      </c>
      <c r="F4" s="36">
        <v>24255</v>
      </c>
      <c r="G4" s="36">
        <f t="shared" si="0"/>
        <v>327443</v>
      </c>
      <c r="H4" s="37"/>
    </row>
    <row r="5" spans="1:12" ht="25.5" x14ac:dyDescent="0.2">
      <c r="A5" s="34">
        <v>4</v>
      </c>
      <c r="B5" s="35" t="s">
        <v>30</v>
      </c>
      <c r="C5" s="44">
        <v>45154</v>
      </c>
      <c r="D5" s="35" t="s">
        <v>21</v>
      </c>
      <c r="E5" s="36">
        <v>2122318</v>
      </c>
      <c r="F5" s="36">
        <v>169785</v>
      </c>
      <c r="G5" s="36">
        <f t="shared" si="0"/>
        <v>2292103</v>
      </c>
      <c r="H5" s="37"/>
    </row>
    <row r="6" spans="1:12" ht="25.5" x14ac:dyDescent="0.2">
      <c r="A6" s="34">
        <v>5</v>
      </c>
      <c r="B6" s="35" t="s">
        <v>31</v>
      </c>
      <c r="C6" s="44">
        <v>45154</v>
      </c>
      <c r="D6" s="35" t="s">
        <v>22</v>
      </c>
      <c r="E6" s="36">
        <v>303188</v>
      </c>
      <c r="F6" s="36">
        <v>24255</v>
      </c>
      <c r="G6" s="36">
        <f t="shared" si="0"/>
        <v>327443</v>
      </c>
      <c r="H6" s="37"/>
    </row>
    <row r="7" spans="1:12" ht="25.5" x14ac:dyDescent="0.2">
      <c r="A7" s="34">
        <v>6</v>
      </c>
      <c r="B7" s="35" t="s">
        <v>32</v>
      </c>
      <c r="C7" s="44">
        <v>45154</v>
      </c>
      <c r="D7" s="35" t="s">
        <v>21</v>
      </c>
      <c r="E7" s="36">
        <v>1819130</v>
      </c>
      <c r="F7" s="36">
        <v>145530</v>
      </c>
      <c r="G7" s="36">
        <f t="shared" si="0"/>
        <v>1964660</v>
      </c>
      <c r="H7" s="37"/>
    </row>
    <row r="8" spans="1:12" ht="25.5" x14ac:dyDescent="0.2">
      <c r="A8" s="34">
        <v>7</v>
      </c>
      <c r="B8" s="35" t="s">
        <v>33</v>
      </c>
      <c r="C8" s="44">
        <v>45154</v>
      </c>
      <c r="D8" s="35" t="s">
        <v>22</v>
      </c>
      <c r="E8" s="36">
        <v>303188</v>
      </c>
      <c r="F8" s="36">
        <v>24255</v>
      </c>
      <c r="G8" s="36">
        <f t="shared" si="0"/>
        <v>327443</v>
      </c>
      <c r="H8" s="37"/>
    </row>
    <row r="9" spans="1:12" ht="25.5" x14ac:dyDescent="0.2">
      <c r="A9" s="34">
        <v>8</v>
      </c>
      <c r="B9" s="35" t="s">
        <v>34</v>
      </c>
      <c r="C9" s="44">
        <v>45161</v>
      </c>
      <c r="D9" s="35" t="s">
        <v>21</v>
      </c>
      <c r="E9" s="36">
        <v>3537197</v>
      </c>
      <c r="F9" s="36">
        <v>282976</v>
      </c>
      <c r="G9" s="36">
        <f t="shared" si="0"/>
        <v>3820173</v>
      </c>
      <c r="H9" s="37"/>
    </row>
    <row r="10" spans="1:12" ht="25.5" x14ac:dyDescent="0.25">
      <c r="A10" s="34">
        <v>9</v>
      </c>
      <c r="B10" s="35" t="s">
        <v>35</v>
      </c>
      <c r="C10" s="44">
        <v>45161</v>
      </c>
      <c r="D10" s="35" t="s">
        <v>21</v>
      </c>
      <c r="E10" s="36">
        <v>2930821</v>
      </c>
      <c r="F10" s="36">
        <v>234466</v>
      </c>
      <c r="G10" s="36">
        <f t="shared" si="0"/>
        <v>3165287</v>
      </c>
      <c r="H10" s="37"/>
      <c r="J10"/>
      <c r="K10"/>
      <c r="L10"/>
    </row>
    <row r="11" spans="1:12" ht="25.5" x14ac:dyDescent="0.25">
      <c r="A11" s="34">
        <v>10</v>
      </c>
      <c r="B11" s="35" t="s">
        <v>36</v>
      </c>
      <c r="C11" s="44">
        <v>45161</v>
      </c>
      <c r="D11" s="35" t="s">
        <v>22</v>
      </c>
      <c r="E11" s="36">
        <v>606377</v>
      </c>
      <c r="F11" s="36">
        <v>48510</v>
      </c>
      <c r="G11" s="36">
        <f t="shared" si="0"/>
        <v>654887</v>
      </c>
      <c r="H11" s="37"/>
      <c r="J11"/>
      <c r="K11"/>
      <c r="L11"/>
    </row>
    <row r="12" spans="1:12" ht="25.5" x14ac:dyDescent="0.25">
      <c r="A12" s="34">
        <v>11</v>
      </c>
      <c r="B12" s="35" t="s">
        <v>37</v>
      </c>
      <c r="C12" s="44">
        <v>45168</v>
      </c>
      <c r="D12" s="35" t="s">
        <v>21</v>
      </c>
      <c r="E12" s="36">
        <v>3739323</v>
      </c>
      <c r="F12" s="36">
        <v>299146</v>
      </c>
      <c r="G12" s="36">
        <f t="shared" si="0"/>
        <v>4038469</v>
      </c>
      <c r="H12" s="37"/>
      <c r="J12"/>
      <c r="K12"/>
      <c r="L12"/>
    </row>
    <row r="13" spans="1:12" ht="25.5" x14ac:dyDescent="0.25">
      <c r="A13" s="34">
        <v>12</v>
      </c>
      <c r="B13" s="35" t="s">
        <v>38</v>
      </c>
      <c r="C13" s="44">
        <v>45168</v>
      </c>
      <c r="D13" s="35" t="s">
        <v>21</v>
      </c>
      <c r="E13" s="36">
        <v>606377</v>
      </c>
      <c r="F13" s="36">
        <v>48510</v>
      </c>
      <c r="G13" s="36">
        <f t="shared" si="0"/>
        <v>654887</v>
      </c>
      <c r="H13" s="37"/>
      <c r="J13"/>
      <c r="K13"/>
      <c r="L13"/>
    </row>
    <row r="14" spans="1:12" ht="25.5" x14ac:dyDescent="0.25">
      <c r="A14" s="34">
        <v>13</v>
      </c>
      <c r="B14" s="35" t="s">
        <v>39</v>
      </c>
      <c r="C14" s="44">
        <v>45168</v>
      </c>
      <c r="D14" s="35" t="s">
        <v>22</v>
      </c>
      <c r="E14" s="36">
        <v>303188</v>
      </c>
      <c r="F14" s="36">
        <v>24255</v>
      </c>
      <c r="G14" s="36">
        <f t="shared" si="0"/>
        <v>327443</v>
      </c>
      <c r="H14" s="37"/>
      <c r="J14"/>
      <c r="K14"/>
      <c r="L14"/>
    </row>
    <row r="15" spans="1:12" ht="25.5" x14ac:dyDescent="0.25">
      <c r="A15" s="34">
        <v>14</v>
      </c>
      <c r="B15" s="35" t="s">
        <v>40</v>
      </c>
      <c r="C15" s="44">
        <v>45169</v>
      </c>
      <c r="D15" s="35" t="s">
        <v>21</v>
      </c>
      <c r="E15" s="36">
        <v>2526569</v>
      </c>
      <c r="F15" s="36">
        <v>202126</v>
      </c>
      <c r="G15" s="36">
        <f t="shared" si="0"/>
        <v>2728695</v>
      </c>
      <c r="H15" s="37"/>
      <c r="J15"/>
      <c r="K15"/>
      <c r="L15"/>
    </row>
    <row r="16" spans="1:12" ht="25.5" x14ac:dyDescent="0.25">
      <c r="A16" s="34">
        <v>15</v>
      </c>
      <c r="B16" s="35" t="s">
        <v>41</v>
      </c>
      <c r="C16" s="44">
        <v>45169</v>
      </c>
      <c r="D16" s="35" t="s">
        <v>22</v>
      </c>
      <c r="E16" s="36">
        <v>303188</v>
      </c>
      <c r="F16" s="36">
        <v>24255</v>
      </c>
      <c r="G16" s="36">
        <f t="shared" si="0"/>
        <v>327443</v>
      </c>
      <c r="H16" s="37"/>
      <c r="J16"/>
      <c r="K16"/>
      <c r="L16"/>
    </row>
    <row r="17" spans="1:8" ht="18.75" customHeight="1" x14ac:dyDescent="0.2">
      <c r="A17" s="38"/>
      <c r="B17" s="38"/>
      <c r="C17" s="40"/>
      <c r="D17" s="58" t="s">
        <v>17</v>
      </c>
      <c r="E17" s="59"/>
      <c r="F17" s="60"/>
      <c r="G17" s="41">
        <f>SUM(G2:G16)</f>
        <v>28160132</v>
      </c>
      <c r="H17" s="39"/>
    </row>
    <row r="18" spans="1:8" ht="18.75" customHeight="1" x14ac:dyDescent="0.2">
      <c r="G18" s="33"/>
    </row>
    <row r="19" spans="1:8" ht="18.75" customHeight="1" x14ac:dyDescent="0.2">
      <c r="E19" s="45">
        <f>+SUM(E2:E16)</f>
        <v>26074196</v>
      </c>
      <c r="F19" s="45">
        <f>+SUM(F2:F16)</f>
        <v>2085936</v>
      </c>
      <c r="G19" s="33"/>
    </row>
    <row r="20" spans="1:8" ht="18.75" customHeight="1" x14ac:dyDescent="0.2">
      <c r="E20" s="45"/>
      <c r="F20" s="45"/>
    </row>
    <row r="21" spans="1:8" ht="18.75" customHeight="1" x14ac:dyDescent="0.2">
      <c r="E21" s="45"/>
      <c r="F21" s="45"/>
    </row>
  </sheetData>
  <mergeCells count="1">
    <mergeCell ref="D17:F17"/>
  </mergeCells>
  <conditionalFormatting sqref="B4">
    <cfRule type="duplicateValues" dxfId="6" priority="4"/>
  </conditionalFormatting>
  <conditionalFormatting sqref="B3">
    <cfRule type="duplicateValues" dxfId="5" priority="2"/>
  </conditionalFormatting>
  <conditionalFormatting sqref="B2">
    <cfRule type="duplicateValues" dxfId="4" priority="1"/>
  </conditionalFormatting>
  <conditionalFormatting sqref="B5:B16">
    <cfRule type="duplicateValues" dxfId="3" priority="25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5.5" x14ac:dyDescent="0.2">
      <c r="A2" s="34">
        <v>1</v>
      </c>
      <c r="B2" s="46" t="s">
        <v>44</v>
      </c>
      <c r="C2" s="44">
        <v>45169</v>
      </c>
      <c r="D2" s="35" t="s">
        <v>21</v>
      </c>
      <c r="E2" s="36">
        <v>1396402</v>
      </c>
      <c r="F2" s="36">
        <v>111712</v>
      </c>
      <c r="G2" s="36">
        <f>+E2+F2</f>
        <v>1508114</v>
      </c>
      <c r="H2" s="37"/>
    </row>
    <row r="3" spans="1:8" ht="25.5" x14ac:dyDescent="0.2">
      <c r="A3" s="34">
        <v>2</v>
      </c>
      <c r="B3" s="46" t="s">
        <v>45</v>
      </c>
      <c r="C3" s="44">
        <v>45169</v>
      </c>
      <c r="D3" s="35" t="s">
        <v>22</v>
      </c>
      <c r="E3" s="36">
        <v>101063</v>
      </c>
      <c r="F3" s="36">
        <v>8085</v>
      </c>
      <c r="G3" s="36">
        <f t="shared" ref="G3" si="0">+E3+F3</f>
        <v>109148</v>
      </c>
      <c r="H3" s="37"/>
    </row>
    <row r="4" spans="1:8" ht="18.75" customHeight="1" x14ac:dyDescent="0.2">
      <c r="A4" s="38"/>
      <c r="B4" s="38"/>
      <c r="C4" s="40"/>
      <c r="D4" s="58" t="s">
        <v>17</v>
      </c>
      <c r="E4" s="59"/>
      <c r="F4" s="60"/>
      <c r="G4" s="41">
        <f>SUM(G2:G3)</f>
        <v>1617262</v>
      </c>
      <c r="H4" s="39"/>
    </row>
    <row r="5" spans="1:8" ht="18.75" customHeight="1" x14ac:dyDescent="0.2">
      <c r="G5" s="33"/>
    </row>
    <row r="6" spans="1:8" ht="18.75" customHeight="1" x14ac:dyDescent="0.2">
      <c r="G6" s="33"/>
    </row>
    <row r="8" spans="1:8" ht="18.75" customHeight="1" x14ac:dyDescent="0.2">
      <c r="E8" s="45"/>
      <c r="F8" s="45"/>
    </row>
  </sheetData>
  <mergeCells count="1">
    <mergeCell ref="D4:F4"/>
  </mergeCells>
  <conditionalFormatting sqref="B2">
    <cfRule type="duplicateValues" dxfId="2" priority="1"/>
  </conditionalFormatting>
  <conditionalFormatting sqref="B3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pane ySplit="1" topLeftCell="A2" activePane="bottomLeft" state="frozen"/>
      <selection pane="bottomLeft" activeCell="H4" sqref="H4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/>
      <c r="C2" s="44">
        <v>45169</v>
      </c>
      <c r="D2" s="35" t="s">
        <v>21</v>
      </c>
      <c r="E2" s="35" t="s">
        <v>42</v>
      </c>
      <c r="F2" s="36">
        <v>20000</v>
      </c>
      <c r="G2" s="36">
        <v>0</v>
      </c>
      <c r="H2" s="36">
        <f t="shared" ref="H2" si="0">+F2+G2</f>
        <v>20000</v>
      </c>
      <c r="I2" s="37"/>
    </row>
    <row r="3" spans="1:9" ht="25.5" x14ac:dyDescent="0.2">
      <c r="A3" s="34">
        <v>2</v>
      </c>
      <c r="B3" s="46"/>
      <c r="C3" s="44">
        <v>45169</v>
      </c>
      <c r="D3" s="35" t="s">
        <v>21</v>
      </c>
      <c r="E3" s="35" t="s">
        <v>43</v>
      </c>
      <c r="F3" s="36">
        <v>200000</v>
      </c>
      <c r="G3" s="36">
        <v>0</v>
      </c>
      <c r="H3" s="36">
        <f t="shared" ref="H3" si="1">+F3+G3</f>
        <v>200000</v>
      </c>
      <c r="I3" s="37"/>
    </row>
    <row r="4" spans="1:9" ht="18.75" customHeight="1" x14ac:dyDescent="0.2">
      <c r="A4" s="38"/>
      <c r="B4" s="38"/>
      <c r="C4" s="40"/>
      <c r="D4" s="58" t="s">
        <v>17</v>
      </c>
      <c r="E4" s="59"/>
      <c r="F4" s="59"/>
      <c r="G4" s="60"/>
      <c r="H4" s="41">
        <f>SUM(H2:H3)</f>
        <v>220000</v>
      </c>
      <c r="I4" s="39"/>
    </row>
    <row r="5" spans="1:9" ht="18.75" customHeight="1" x14ac:dyDescent="0.2">
      <c r="H5" s="33"/>
    </row>
    <row r="6" spans="1:9" ht="18.75" customHeight="1" x14ac:dyDescent="0.2">
      <c r="H6" s="33"/>
    </row>
    <row r="8" spans="1:9" ht="18.75" customHeight="1" x14ac:dyDescent="0.2">
      <c r="F8" s="45"/>
      <c r="G8" s="45"/>
    </row>
  </sheetData>
  <mergeCells count="1">
    <mergeCell ref="D4:G4"/>
  </mergeCells>
  <conditionalFormatting sqref="B2:B3">
    <cfRule type="duplicateValues" dxfId="0" priority="2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2023-10-06T01:23:07Z</dcterms:modified>
</cp:coreProperties>
</file>