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Tiết'!$A$1:$H$22</definedName>
    <definedName name="_xlnm._FilterDatabase" localSheetId="2" hidden="1">'Hàng trả'!#REF!</definedName>
    <definedName name="_xlnm._FilterDatabase" localSheetId="3" hidden="1">'Hỗ trợ'!$A$1:$I$4</definedName>
    <definedName name="_xlnm.Print_Area" localSheetId="1">'Chi Tiết'!$A$1:$H$22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7" i="20" l="1"/>
  <c r="G8" i="20"/>
  <c r="G9" i="20"/>
  <c r="G10" i="20"/>
  <c r="G11" i="20"/>
  <c r="G12" i="20"/>
  <c r="G13" i="20"/>
  <c r="G14" i="20"/>
  <c r="G21" i="20" l="1"/>
  <c r="G19" i="20" l="1"/>
  <c r="G20" i="20"/>
  <c r="H2" i="23" l="1"/>
  <c r="G3" i="22"/>
  <c r="H3" i="23" l="1"/>
  <c r="H4" i="23" l="1"/>
  <c r="G17" i="20"/>
  <c r="G18" i="20"/>
  <c r="G6" i="20" l="1"/>
  <c r="G15" i="20"/>
  <c r="F24" i="20" l="1"/>
  <c r="E24" i="20"/>
  <c r="G3" i="20" l="1"/>
  <c r="G4" i="20"/>
  <c r="G5" i="20"/>
  <c r="G16" i="20"/>
  <c r="G2" i="20"/>
  <c r="G2" i="22"/>
  <c r="G4" i="22" s="1"/>
  <c r="G22" i="20" l="1"/>
  <c r="E12" i="16" l="1"/>
  <c r="F15" i="16"/>
  <c r="D9" i="16"/>
  <c r="C6" i="16" l="1"/>
  <c r="F16" i="16" s="1"/>
</calcChain>
</file>

<file path=xl/sharedStrings.xml><?xml version="1.0" encoding="utf-8"?>
<sst xmlns="http://schemas.openxmlformats.org/spreadsheetml/2006/main" count="93" uniqueCount="54">
  <si>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</si>
  <si>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</si>
  <si>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</si>
  <si>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</si>
  <si>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</si>
  <si>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</si>
  <si>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</si>
  <si>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</si>
  <si>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</si>
  <si>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</si>
  <si>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</si>
  <si>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</si>
  <si>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</si>
  <si>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</si>
  <si>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</si>
  <si>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</si>
  <si>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</si>
  <si>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</si>
  <si>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</si>
  <si>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</si>
  <si>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</si>
  <si>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</si>
  <si>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</si>
  <si>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Số tiền chưa thuế GTGT</t>
  </si>
  <si>
    <t>CÔNG TY CỔ PHẦN SEVEN SYSTEM VIỆT NAM</t>
  </si>
  <si>
    <t>CHI NHÁNH CÔNG TY CỔ PHẦN SEVEN SYSTEM VIỆT NAM TẠI HÀ NỘI</t>
  </si>
  <si>
    <t>THEO DÕI CÔNG NỢ / CTY SEVEN - 31/07/2025</t>
  </si>
  <si>
    <t>Bảng kê hóa đơn tháng 07.2025</t>
  </si>
  <si>
    <t>Thanh toán tháng 07.2025</t>
  </si>
  <si>
    <t>00042523</t>
  </si>
  <si>
    <t>00042524</t>
  </si>
  <si>
    <t>00042607</t>
  </si>
  <si>
    <t>00042608</t>
  </si>
  <si>
    <t>00042609</t>
  </si>
  <si>
    <t>00044158</t>
  </si>
  <si>
    <t>00044159</t>
  </si>
  <si>
    <t>00044248</t>
  </si>
  <si>
    <t>00044249</t>
  </si>
  <si>
    <t>00044250</t>
  </si>
  <si>
    <t>00044251</t>
  </si>
  <si>
    <t>00045822</t>
  </si>
  <si>
    <t>00045823</t>
  </si>
  <si>
    <t>00045824</t>
  </si>
  <si>
    <t>00047566</t>
  </si>
  <si>
    <t>00047705</t>
  </si>
  <si>
    <t>00047706</t>
  </si>
  <si>
    <t>00047707</t>
  </si>
  <si>
    <t>00048767</t>
  </si>
  <si>
    <t>00048768</t>
  </si>
  <si>
    <t>00001197</t>
  </si>
  <si>
    <t>00001410</t>
  </si>
  <si>
    <t>00001411</t>
  </si>
  <si>
    <t>Phí hỗ trợ Trưng Bày,Vận Chuyển, huỷ hàng Q02.2025</t>
  </si>
  <si>
    <t>Phí hỗ trợ khai trương cửa hàng mới tháng 6.2025 (8 của hàng)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</si>
</sst>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sqref="A1:F1"/>
    </sheetView>
  </sheetViews>
  <sheetFormatPr defaultRowHeight="15" x14ac:dyDescent="0.25"/>
  <cols>
    <col min="2" max="2" width="32" customWidth="1"/>
    <col min="3" max="3" width="15.42578125" customWidth="1"/>
    <col min="4" max="4" width="15.5703125" customWidth="1"/>
    <col min="5" max="5" width="14" customWidth="1"/>
    <col min="6" max="6" width="18.85546875" customWidth="1"/>
    <col min="7" max="7" width="12.28515625" customWidth="1"/>
    <col min="8" max="8" width="14" customWidth="1"/>
    <col min="9" max="9" width="15.28515625" bestFit="1" customWidth="1"/>
    <col min="10" max="10" width="14.28515625" bestFit="1" customWidth="1"/>
  </cols>
  <sheetData>
    <row r="1" spans="1:10" ht="19.5" x14ac:dyDescent="0.3">
      <c r="A1" s="50" t="s">
        <v>26</v>
      </c>
      <c r="B1" s="50"/>
      <c r="C1" s="50"/>
      <c r="D1" s="50"/>
      <c r="E1" s="50"/>
      <c r="F1" s="50"/>
    </row>
    <row r="2" spans="1:10" ht="31.5" x14ac:dyDescent="0.25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19</v>
      </c>
      <c r="G2" s="7"/>
      <c r="H2" s="7"/>
    </row>
    <row r="3" spans="1:10" ht="15.75" x14ac:dyDescent="0.25">
      <c r="A3" s="26"/>
      <c r="B3" s="27" t="s">
        <v>9</v>
      </c>
      <c r="C3" s="49">
        <v>26311886</v>
      </c>
      <c r="D3" s="27"/>
      <c r="E3" s="27"/>
      <c r="F3" s="27"/>
      <c r="G3" s="48"/>
      <c r="H3" s="48"/>
      <c r="I3" s="47"/>
      <c r="J3" s="47"/>
    </row>
    <row r="4" spans="1:10" ht="15.75" x14ac:dyDescent="0.25">
      <c r="A4" s="12"/>
      <c r="B4" s="8" t="s">
        <v>27</v>
      </c>
      <c r="C4" s="9">
        <v>29443442</v>
      </c>
      <c r="D4" s="9"/>
      <c r="E4" s="10"/>
      <c r="F4" s="10"/>
      <c r="H4" s="48"/>
    </row>
    <row r="5" spans="1:10" ht="15.75" x14ac:dyDescent="0.25">
      <c r="A5" s="12"/>
      <c r="B5" s="8"/>
      <c r="C5" s="9"/>
      <c r="D5" s="9"/>
      <c r="E5" s="10"/>
      <c r="F5" s="11"/>
      <c r="H5" s="47"/>
    </row>
    <row r="6" spans="1:10" ht="15.75" x14ac:dyDescent="0.25">
      <c r="A6" s="51" t="s">
        <v>6</v>
      </c>
      <c r="B6" s="52"/>
      <c r="C6" s="15">
        <f>SUM(C4:C4)</f>
        <v>29443442</v>
      </c>
      <c r="D6" s="15"/>
      <c r="E6" s="17"/>
      <c r="F6" s="15"/>
      <c r="H6" s="47"/>
    </row>
    <row r="7" spans="1:10" ht="15.75" x14ac:dyDescent="0.25">
      <c r="A7" s="12"/>
      <c r="B7" s="21" t="s">
        <v>20</v>
      </c>
      <c r="C7" s="9"/>
      <c r="D7" s="9">
        <v>1600455</v>
      </c>
      <c r="E7" s="10"/>
      <c r="F7" s="11"/>
      <c r="H7" s="47"/>
    </row>
    <row r="8" spans="1:10" ht="15.75" x14ac:dyDescent="0.25">
      <c r="A8" s="12"/>
      <c r="B8" s="21"/>
      <c r="C8" s="9"/>
      <c r="D8" s="9"/>
      <c r="E8" s="10"/>
      <c r="F8" s="11"/>
    </row>
    <row r="9" spans="1:10" ht="15.75" x14ac:dyDescent="0.25">
      <c r="A9" s="51" t="s">
        <v>7</v>
      </c>
      <c r="B9" s="52"/>
      <c r="C9" s="15"/>
      <c r="D9" s="15">
        <f>SUM(D7:D8)</f>
        <v>1600455</v>
      </c>
      <c r="E9" s="17"/>
      <c r="F9" s="18"/>
      <c r="H9" s="47"/>
    </row>
    <row r="10" spans="1:10" ht="15.75" x14ac:dyDescent="0.25">
      <c r="A10" s="12"/>
      <c r="B10" s="21" t="s">
        <v>5</v>
      </c>
      <c r="C10" s="9"/>
      <c r="D10" s="9"/>
      <c r="E10" s="10">
        <v>2762979</v>
      </c>
      <c r="F10" s="11"/>
    </row>
    <row r="11" spans="1:10" ht="15.75" x14ac:dyDescent="0.25">
      <c r="A11" s="12"/>
      <c r="B11" s="21"/>
      <c r="C11" s="9"/>
      <c r="D11" s="9"/>
      <c r="E11" s="10"/>
      <c r="F11" s="11"/>
      <c r="H11" s="47"/>
    </row>
    <row r="12" spans="1:10" ht="15.75" x14ac:dyDescent="0.25">
      <c r="A12" s="51" t="s">
        <v>18</v>
      </c>
      <c r="B12" s="52"/>
      <c r="C12" s="15"/>
      <c r="D12" s="15"/>
      <c r="E12" s="15">
        <f>SUM(E10:E11)</f>
        <v>2762979</v>
      </c>
      <c r="F12" s="18"/>
    </row>
    <row r="13" spans="1:10" ht="15.75" x14ac:dyDescent="0.25">
      <c r="A13" s="12"/>
      <c r="B13" s="21" t="s">
        <v>28</v>
      </c>
      <c r="C13" s="9"/>
      <c r="D13" s="9"/>
      <c r="E13" s="10"/>
      <c r="F13" s="10">
        <v>23184509</v>
      </c>
      <c r="H13" s="22"/>
    </row>
    <row r="14" spans="1:10" ht="15.75" x14ac:dyDescent="0.25">
      <c r="A14" s="12"/>
      <c r="B14" s="8"/>
      <c r="C14" s="9"/>
      <c r="D14" s="9"/>
      <c r="E14" s="10"/>
      <c r="F14" s="10"/>
      <c r="H14" s="22"/>
    </row>
    <row r="15" spans="1:10" ht="15.75" x14ac:dyDescent="0.25">
      <c r="A15" s="51" t="s">
        <v>8</v>
      </c>
      <c r="B15" s="52"/>
      <c r="C15" s="19"/>
      <c r="D15" s="16"/>
      <c r="E15" s="18"/>
      <c r="F15" s="20">
        <f>SUM(F13:F14)</f>
        <v>23184509</v>
      </c>
      <c r="H15" s="46"/>
      <c r="I15" s="47"/>
    </row>
    <row r="16" spans="1:10" ht="21.75" customHeight="1" x14ac:dyDescent="0.3">
      <c r="A16" s="53" t="s">
        <v>22</v>
      </c>
      <c r="B16" s="54"/>
      <c r="C16" s="54"/>
      <c r="D16" s="54"/>
      <c r="E16" s="55"/>
      <c r="F16" s="28">
        <f>C3+C6-D9-E12-F15</f>
        <v>28207385</v>
      </c>
      <c r="H16" s="46"/>
      <c r="I16" s="47"/>
    </row>
    <row r="17" spans="1:9" ht="15.75" x14ac:dyDescent="0.25">
      <c r="A17" s="2"/>
      <c r="B17" s="5"/>
      <c r="C17" s="24"/>
      <c r="D17" s="3"/>
      <c r="F17" s="46"/>
      <c r="H17" s="46"/>
      <c r="I17" s="47"/>
    </row>
    <row r="18" spans="1:9" ht="15.75" x14ac:dyDescent="0.25">
      <c r="A18" s="2"/>
      <c r="B18" s="5"/>
      <c r="C18" s="24"/>
      <c r="D18" s="3"/>
      <c r="F18" s="46"/>
      <c r="H18" s="46"/>
      <c r="I18" s="47"/>
    </row>
    <row r="19" spans="1:9" ht="15.75" x14ac:dyDescent="0.25">
      <c r="A19" s="2"/>
      <c r="B19" s="5"/>
      <c r="C19" s="24"/>
      <c r="D19" s="3"/>
      <c r="E19" s="1"/>
      <c r="F19" s="46"/>
      <c r="H19" s="46"/>
      <c r="I19" s="47"/>
    </row>
    <row r="20" spans="1:9" ht="15.75" x14ac:dyDescent="0.25">
      <c r="A20" s="6"/>
      <c r="C20" s="25"/>
      <c r="D20" s="4"/>
      <c r="E20" s="1"/>
      <c r="F20" s="46"/>
      <c r="H20" s="46"/>
      <c r="I20" s="47"/>
    </row>
    <row r="21" spans="1:9" ht="15.75" x14ac:dyDescent="0.25">
      <c r="E21" s="1"/>
      <c r="F21" s="46"/>
      <c r="H21" s="47"/>
      <c r="I21" s="47"/>
    </row>
    <row r="22" spans="1:9" x14ac:dyDescent="0.25">
      <c r="F22" s="46"/>
      <c r="H22" s="47"/>
      <c r="I22" s="47"/>
    </row>
    <row r="23" spans="1:9" x14ac:dyDescent="0.25">
      <c r="F23" s="46"/>
      <c r="H23" s="47"/>
      <c r="I23" s="47"/>
    </row>
  </sheetData>
  <mergeCells count="6">
    <mergeCell ref="A1:F1"/>
    <mergeCell ref="A6:B6"/>
    <mergeCell ref="A9:B9"/>
    <mergeCell ref="A15:B15"/>
    <mergeCell ref="A16:E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pane ySplit="1" topLeftCell="A12" activePane="bottomLeft" state="frozen"/>
      <selection pane="bottomLeft" activeCell="G22" sqref="G2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14</v>
      </c>
      <c r="F1" s="29" t="s">
        <v>0</v>
      </c>
      <c r="G1" s="29" t="s">
        <v>15</v>
      </c>
      <c r="H1" s="31" t="s">
        <v>16</v>
      </c>
    </row>
    <row r="2" spans="1:8" ht="26.25" customHeight="1" x14ac:dyDescent="0.2">
      <c r="A2" s="33">
        <v>1</v>
      </c>
      <c r="B2" s="45" t="s">
        <v>29</v>
      </c>
      <c r="C2" s="43">
        <v>45846</v>
      </c>
      <c r="D2" s="34" t="s">
        <v>25</v>
      </c>
      <c r="E2" s="35">
        <v>370209</v>
      </c>
      <c r="F2" s="35">
        <v>29617</v>
      </c>
      <c r="G2" s="35">
        <f>+E2+F2</f>
        <v>399826</v>
      </c>
      <c r="H2" s="36"/>
    </row>
    <row r="3" spans="1:8" ht="26.25" customHeight="1" x14ac:dyDescent="0.2">
      <c r="A3" s="33">
        <v>2</v>
      </c>
      <c r="B3" s="45" t="s">
        <v>30</v>
      </c>
      <c r="C3" s="43">
        <v>45846</v>
      </c>
      <c r="D3" s="34" t="s">
        <v>25</v>
      </c>
      <c r="E3" s="35">
        <v>505315</v>
      </c>
      <c r="F3" s="35">
        <v>40425</v>
      </c>
      <c r="G3" s="35">
        <f t="shared" ref="G3:G16" si="0">+E3+F3</f>
        <v>545740</v>
      </c>
      <c r="H3" s="36"/>
    </row>
    <row r="4" spans="1:8" ht="26.25" customHeight="1" x14ac:dyDescent="0.2">
      <c r="A4" s="33">
        <v>3</v>
      </c>
      <c r="B4" s="34" t="s">
        <v>31</v>
      </c>
      <c r="C4" s="43">
        <v>45847</v>
      </c>
      <c r="D4" s="34" t="s">
        <v>24</v>
      </c>
      <c r="E4" s="35">
        <v>3947830</v>
      </c>
      <c r="F4" s="35">
        <v>315826</v>
      </c>
      <c r="G4" s="35">
        <f t="shared" si="0"/>
        <v>4263656</v>
      </c>
      <c r="H4" s="36"/>
    </row>
    <row r="5" spans="1:8" ht="26.25" customHeight="1" x14ac:dyDescent="0.2">
      <c r="A5" s="33">
        <v>4</v>
      </c>
      <c r="B5" s="34" t="s">
        <v>32</v>
      </c>
      <c r="C5" s="43">
        <v>45847</v>
      </c>
      <c r="D5" s="34" t="s">
        <v>21</v>
      </c>
      <c r="E5" s="35">
        <v>22340</v>
      </c>
      <c r="F5" s="35">
        <v>1787</v>
      </c>
      <c r="G5" s="35">
        <f t="shared" si="0"/>
        <v>24127</v>
      </c>
      <c r="H5" s="36"/>
    </row>
    <row r="6" spans="1:8" ht="26.25" customHeight="1" x14ac:dyDescent="0.2">
      <c r="A6" s="33">
        <v>5</v>
      </c>
      <c r="B6" s="34" t="s">
        <v>33</v>
      </c>
      <c r="C6" s="43">
        <v>45847</v>
      </c>
      <c r="D6" s="34" t="s">
        <v>24</v>
      </c>
      <c r="E6" s="35">
        <v>2253165</v>
      </c>
      <c r="F6" s="35">
        <v>180253</v>
      </c>
      <c r="G6" s="35">
        <f t="shared" ref="G6:G15" si="1">+E6+F6</f>
        <v>2433418</v>
      </c>
      <c r="H6" s="36"/>
    </row>
    <row r="7" spans="1:8" ht="26.25" customHeight="1" x14ac:dyDescent="0.2">
      <c r="A7" s="33">
        <v>6</v>
      </c>
      <c r="B7" s="34" t="s">
        <v>34</v>
      </c>
      <c r="C7" s="43">
        <v>45853</v>
      </c>
      <c r="D7" s="34" t="s">
        <v>25</v>
      </c>
      <c r="E7" s="35">
        <v>312760</v>
      </c>
      <c r="F7" s="35">
        <v>25021</v>
      </c>
      <c r="G7" s="35">
        <f t="shared" ref="G7:G14" si="2">+E7+F7</f>
        <v>337781</v>
      </c>
      <c r="H7" s="36"/>
    </row>
    <row r="8" spans="1:8" ht="26.25" customHeight="1" x14ac:dyDescent="0.2">
      <c r="A8" s="33">
        <v>7</v>
      </c>
      <c r="B8" s="34" t="s">
        <v>35</v>
      </c>
      <c r="C8" s="43">
        <v>45853</v>
      </c>
      <c r="D8" s="34" t="s">
        <v>25</v>
      </c>
      <c r="E8" s="35">
        <v>829778</v>
      </c>
      <c r="F8" s="35">
        <v>66382</v>
      </c>
      <c r="G8" s="35">
        <f t="shared" si="2"/>
        <v>896160</v>
      </c>
      <c r="H8" s="36"/>
    </row>
    <row r="9" spans="1:8" ht="26.25" customHeight="1" x14ac:dyDescent="0.2">
      <c r="A9" s="33">
        <v>8</v>
      </c>
      <c r="B9" s="34" t="s">
        <v>36</v>
      </c>
      <c r="C9" s="43">
        <v>45854</v>
      </c>
      <c r="D9" s="34" t="s">
        <v>24</v>
      </c>
      <c r="E9" s="35">
        <v>2153168</v>
      </c>
      <c r="F9" s="35">
        <v>172253</v>
      </c>
      <c r="G9" s="35">
        <f t="shared" si="2"/>
        <v>2325421</v>
      </c>
      <c r="H9" s="36"/>
    </row>
    <row r="10" spans="1:8" ht="26.25" customHeight="1" x14ac:dyDescent="0.2">
      <c r="A10" s="33">
        <v>9</v>
      </c>
      <c r="B10" s="34" t="s">
        <v>37</v>
      </c>
      <c r="C10" s="43">
        <v>45854</v>
      </c>
      <c r="D10" s="34" t="s">
        <v>21</v>
      </c>
      <c r="E10" s="35">
        <v>347869</v>
      </c>
      <c r="F10" s="35">
        <v>27830</v>
      </c>
      <c r="G10" s="35">
        <f t="shared" si="2"/>
        <v>375699</v>
      </c>
      <c r="H10" s="36"/>
    </row>
    <row r="11" spans="1:8" ht="26.25" customHeight="1" x14ac:dyDescent="0.2">
      <c r="A11" s="33">
        <v>10</v>
      </c>
      <c r="B11" s="34" t="s">
        <v>38</v>
      </c>
      <c r="C11" s="43">
        <v>45854</v>
      </c>
      <c r="D11" s="34" t="s">
        <v>24</v>
      </c>
      <c r="E11" s="35">
        <v>2591463</v>
      </c>
      <c r="F11" s="35">
        <v>207317</v>
      </c>
      <c r="G11" s="35">
        <f t="shared" si="2"/>
        <v>2798780</v>
      </c>
      <c r="H11" s="36"/>
    </row>
    <row r="12" spans="1:8" ht="26.25" customHeight="1" x14ac:dyDescent="0.2">
      <c r="A12" s="33">
        <v>11</v>
      </c>
      <c r="B12" s="34" t="s">
        <v>39</v>
      </c>
      <c r="C12" s="43">
        <v>45854</v>
      </c>
      <c r="D12" s="34" t="s">
        <v>21</v>
      </c>
      <c r="E12" s="35">
        <v>303189</v>
      </c>
      <c r="F12" s="35">
        <v>24255</v>
      </c>
      <c r="G12" s="35">
        <f t="shared" si="2"/>
        <v>327444</v>
      </c>
      <c r="H12" s="36"/>
    </row>
    <row r="13" spans="1:8" ht="26.25" customHeight="1" x14ac:dyDescent="0.2">
      <c r="A13" s="33">
        <v>12</v>
      </c>
      <c r="B13" s="34" t="s">
        <v>40</v>
      </c>
      <c r="C13" s="43">
        <v>45861</v>
      </c>
      <c r="D13" s="34" t="s">
        <v>24</v>
      </c>
      <c r="E13" s="35">
        <v>2632945</v>
      </c>
      <c r="F13" s="35">
        <v>210636</v>
      </c>
      <c r="G13" s="35">
        <f t="shared" si="2"/>
        <v>2843581</v>
      </c>
      <c r="H13" s="36"/>
    </row>
    <row r="14" spans="1:8" ht="26.25" customHeight="1" x14ac:dyDescent="0.2">
      <c r="A14" s="33">
        <v>13</v>
      </c>
      <c r="B14" s="34" t="s">
        <v>41</v>
      </c>
      <c r="C14" s="43">
        <v>45861</v>
      </c>
      <c r="D14" s="34" t="s">
        <v>24</v>
      </c>
      <c r="E14" s="35">
        <v>1557427</v>
      </c>
      <c r="F14" s="35">
        <v>124594</v>
      </c>
      <c r="G14" s="35">
        <f t="shared" si="2"/>
        <v>1682021</v>
      </c>
      <c r="H14" s="36"/>
    </row>
    <row r="15" spans="1:8" ht="26.25" customHeight="1" x14ac:dyDescent="0.2">
      <c r="A15" s="33">
        <v>14</v>
      </c>
      <c r="B15" s="34" t="s">
        <v>42</v>
      </c>
      <c r="C15" s="43">
        <v>45861</v>
      </c>
      <c r="D15" s="34" t="s">
        <v>21</v>
      </c>
      <c r="E15" s="35">
        <v>875524</v>
      </c>
      <c r="F15" s="35">
        <v>70042</v>
      </c>
      <c r="G15" s="35">
        <f t="shared" si="1"/>
        <v>945566</v>
      </c>
      <c r="H15" s="36"/>
    </row>
    <row r="16" spans="1:8" ht="26.25" customHeight="1" x14ac:dyDescent="0.2">
      <c r="A16" s="33">
        <v>15</v>
      </c>
      <c r="B16" s="34" t="s">
        <v>43</v>
      </c>
      <c r="C16" s="43">
        <v>45867</v>
      </c>
      <c r="D16" s="34" t="s">
        <v>25</v>
      </c>
      <c r="E16" s="35">
        <v>446800</v>
      </c>
      <c r="F16" s="35">
        <v>35744</v>
      </c>
      <c r="G16" s="35">
        <f t="shared" si="0"/>
        <v>482544</v>
      </c>
      <c r="H16" s="36"/>
    </row>
    <row r="17" spans="1:8" ht="26.25" customHeight="1" x14ac:dyDescent="0.2">
      <c r="A17" s="33">
        <v>16</v>
      </c>
      <c r="B17" s="34" t="s">
        <v>44</v>
      </c>
      <c r="C17" s="43">
        <v>45868</v>
      </c>
      <c r="D17" s="34" t="s">
        <v>24</v>
      </c>
      <c r="E17" s="35">
        <v>2048907</v>
      </c>
      <c r="F17" s="35">
        <v>163913</v>
      </c>
      <c r="G17" s="35">
        <f t="shared" ref="G17:G18" si="3">+E17+F17</f>
        <v>2212820</v>
      </c>
      <c r="H17" s="36"/>
    </row>
    <row r="18" spans="1:8" ht="26.25" customHeight="1" x14ac:dyDescent="0.2">
      <c r="A18" s="33">
        <v>17</v>
      </c>
      <c r="B18" s="34" t="s">
        <v>45</v>
      </c>
      <c r="C18" s="43">
        <v>45868</v>
      </c>
      <c r="D18" s="34" t="s">
        <v>24</v>
      </c>
      <c r="E18" s="35">
        <v>3328683</v>
      </c>
      <c r="F18" s="35">
        <v>266295</v>
      </c>
      <c r="G18" s="35">
        <f t="shared" si="3"/>
        <v>3594978</v>
      </c>
      <c r="H18" s="36"/>
    </row>
    <row r="19" spans="1:8" ht="26.25" customHeight="1" x14ac:dyDescent="0.2">
      <c r="A19" s="33">
        <v>18</v>
      </c>
      <c r="B19" s="34" t="s">
        <v>46</v>
      </c>
      <c r="C19" s="43">
        <v>45868</v>
      </c>
      <c r="D19" s="34" t="s">
        <v>21</v>
      </c>
      <c r="E19" s="35">
        <v>347869</v>
      </c>
      <c r="F19" s="35">
        <v>27830</v>
      </c>
      <c r="G19" s="35">
        <f t="shared" ref="G19:G20" si="4">+E19+F19</f>
        <v>375699</v>
      </c>
      <c r="H19" s="36"/>
    </row>
    <row r="20" spans="1:8" ht="26.25" customHeight="1" x14ac:dyDescent="0.2">
      <c r="A20" s="33">
        <v>19</v>
      </c>
      <c r="B20" s="34" t="s">
        <v>47</v>
      </c>
      <c r="C20" s="43">
        <v>45869</v>
      </c>
      <c r="D20" s="34" t="s">
        <v>24</v>
      </c>
      <c r="E20" s="35">
        <v>2364865</v>
      </c>
      <c r="F20" s="35">
        <v>189189</v>
      </c>
      <c r="G20" s="35">
        <f t="shared" si="4"/>
        <v>2554054</v>
      </c>
      <c r="H20" s="36"/>
    </row>
    <row r="21" spans="1:8" ht="26.25" customHeight="1" x14ac:dyDescent="0.2">
      <c r="A21" s="33">
        <v>20</v>
      </c>
      <c r="B21" s="34" t="s">
        <v>48</v>
      </c>
      <c r="C21" s="43">
        <v>45869</v>
      </c>
      <c r="D21" s="34" t="s">
        <v>21</v>
      </c>
      <c r="E21" s="35">
        <v>22340</v>
      </c>
      <c r="F21" s="35">
        <v>1787</v>
      </c>
      <c r="G21" s="35">
        <f t="shared" ref="G21" si="5">+E21+F21</f>
        <v>24127</v>
      </c>
      <c r="H21" s="36"/>
    </row>
    <row r="22" spans="1:8" ht="18.75" customHeight="1" x14ac:dyDescent="0.2">
      <c r="A22" s="37"/>
      <c r="B22" s="37"/>
      <c r="C22" s="39"/>
      <c r="D22" s="56" t="s">
        <v>17</v>
      </c>
      <c r="E22" s="57"/>
      <c r="F22" s="58"/>
      <c r="G22" s="40">
        <f>SUM(G2:G21)</f>
        <v>29443442</v>
      </c>
      <c r="H22" s="38"/>
    </row>
    <row r="23" spans="1:8" ht="18.75" customHeight="1" x14ac:dyDescent="0.2">
      <c r="G23" s="32"/>
    </row>
    <row r="24" spans="1:8" ht="18.75" customHeight="1" x14ac:dyDescent="0.2">
      <c r="E24" s="44">
        <f>+SUM(E2:E21)</f>
        <v>27262446</v>
      </c>
      <c r="F24" s="44">
        <f>+SUM(F2:F21)</f>
        <v>2180996</v>
      </c>
      <c r="G24" s="32"/>
    </row>
    <row r="25" spans="1:8" ht="18.75" customHeight="1" x14ac:dyDescent="0.2">
      <c r="E25" s="44"/>
      <c r="F25" s="44"/>
    </row>
    <row r="26" spans="1:8" ht="18.75" customHeight="1" x14ac:dyDescent="0.2">
      <c r="E26" s="44"/>
      <c r="F26" s="44"/>
    </row>
  </sheetData>
  <mergeCells count="1">
    <mergeCell ref="D22:F22"/>
  </mergeCells>
  <conditionalFormatting sqref="B4">
    <cfRule type="duplicateValues" dxfId="4" priority="4"/>
  </conditionalFormatting>
  <conditionalFormatting sqref="B3">
    <cfRule type="duplicateValues" dxfId="3" priority="2"/>
  </conditionalFormatting>
  <conditionalFormatting sqref="B2">
    <cfRule type="duplicateValues" dxfId="2" priority="1"/>
  </conditionalFormatting>
  <conditionalFormatting sqref="B5:B21">
    <cfRule type="duplicateValues" dxfId="0" priority="42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 activeCell="F1" sqref="F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23</v>
      </c>
      <c r="F1" s="29" t="s">
        <v>0</v>
      </c>
      <c r="G1" s="29" t="s">
        <v>15</v>
      </c>
      <c r="H1" s="31" t="s">
        <v>16</v>
      </c>
    </row>
    <row r="2" spans="1:8" ht="28.5" customHeight="1" x14ac:dyDescent="0.2">
      <c r="A2" s="33">
        <v>1</v>
      </c>
      <c r="B2" s="45" t="s">
        <v>49</v>
      </c>
      <c r="C2" s="43">
        <v>45845</v>
      </c>
      <c r="D2" s="34" t="s">
        <v>24</v>
      </c>
      <c r="E2" s="35">
        <v>-1481902</v>
      </c>
      <c r="F2" s="35">
        <v>-118553</v>
      </c>
      <c r="G2" s="35">
        <f>+E2+F2</f>
        <v>-1600455</v>
      </c>
      <c r="H2" s="36"/>
    </row>
    <row r="3" spans="1:8" ht="28.5" customHeight="1" x14ac:dyDescent="0.2">
      <c r="A3" s="33">
        <v>2</v>
      </c>
      <c r="B3" s="45"/>
      <c r="C3" s="43"/>
      <c r="D3" s="34"/>
      <c r="E3" s="35"/>
      <c r="F3" s="35"/>
      <c r="G3" s="35">
        <f>+E3+F3</f>
        <v>0</v>
      </c>
      <c r="H3" s="36"/>
    </row>
    <row r="4" spans="1:8" ht="18.75" customHeight="1" x14ac:dyDescent="0.2">
      <c r="A4" s="37"/>
      <c r="B4" s="37"/>
      <c r="C4" s="39"/>
      <c r="D4" s="56" t="s">
        <v>17</v>
      </c>
      <c r="E4" s="57"/>
      <c r="F4" s="58"/>
      <c r="G4" s="40">
        <f>SUM(G2:G3)</f>
        <v>-1600455</v>
      </c>
      <c r="H4" s="38"/>
    </row>
    <row r="5" spans="1:8" ht="18.75" customHeight="1" x14ac:dyDescent="0.2">
      <c r="G5" s="32"/>
    </row>
    <row r="6" spans="1:8" ht="18.75" customHeight="1" x14ac:dyDescent="0.2">
      <c r="G6" s="32"/>
    </row>
    <row r="8" spans="1:8" ht="18.75" customHeight="1" x14ac:dyDescent="0.2">
      <c r="E8" s="44"/>
      <c r="F8" s="44"/>
    </row>
  </sheetData>
  <mergeCells count="1">
    <mergeCell ref="D4:F4"/>
  </mergeCells>
  <conditionalFormatting sqref="B2:B3">
    <cfRule type="duplicateValues" dxfId="1" priority="4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12</v>
      </c>
      <c r="B1" s="29" t="s">
        <v>11</v>
      </c>
      <c r="C1" s="30" t="s">
        <v>10</v>
      </c>
      <c r="D1" s="29" t="s">
        <v>13</v>
      </c>
      <c r="E1" s="29" t="s">
        <v>2</v>
      </c>
      <c r="F1" s="29" t="s">
        <v>14</v>
      </c>
      <c r="G1" s="29" t="s">
        <v>0</v>
      </c>
      <c r="H1" s="29" t="s">
        <v>15</v>
      </c>
      <c r="I1" s="31" t="s">
        <v>16</v>
      </c>
    </row>
    <row r="2" spans="1:9" ht="25.5" x14ac:dyDescent="0.2">
      <c r="A2" s="33">
        <v>1</v>
      </c>
      <c r="B2" s="45" t="s">
        <v>50</v>
      </c>
      <c r="C2" s="43">
        <v>45868</v>
      </c>
      <c r="D2" s="34" t="s">
        <v>24</v>
      </c>
      <c r="E2" s="34" t="s">
        <v>52</v>
      </c>
      <c r="F2" s="35">
        <v>-958314</v>
      </c>
      <c r="G2" s="35">
        <v>-76665</v>
      </c>
      <c r="H2" s="35">
        <f t="shared" ref="H2" si="0">+F2+G2</f>
        <v>-1034979</v>
      </c>
      <c r="I2" s="36"/>
    </row>
    <row r="3" spans="1:9" ht="25.5" x14ac:dyDescent="0.2">
      <c r="A3" s="33">
        <v>2</v>
      </c>
      <c r="B3" s="45" t="s">
        <v>51</v>
      </c>
      <c r="C3" s="43">
        <v>45868</v>
      </c>
      <c r="D3" s="34" t="s">
        <v>24</v>
      </c>
      <c r="E3" s="34" t="s">
        <v>53</v>
      </c>
      <c r="F3" s="35">
        <v>-1600000</v>
      </c>
      <c r="G3" s="35">
        <v>-128000</v>
      </c>
      <c r="H3" s="35">
        <f t="shared" ref="H3" si="1">+F3+G3</f>
        <v>-1728000</v>
      </c>
      <c r="I3" s="36"/>
    </row>
    <row r="4" spans="1:9" ht="18.75" customHeight="1" x14ac:dyDescent="0.2">
      <c r="A4" s="37"/>
      <c r="B4" s="37"/>
      <c r="C4" s="39"/>
      <c r="D4" s="56" t="s">
        <v>17</v>
      </c>
      <c r="E4" s="57"/>
      <c r="F4" s="57"/>
      <c r="G4" s="58"/>
      <c r="H4" s="40">
        <f>SUM(H2:H3)</f>
        <v>-2762979</v>
      </c>
      <c r="I4" s="38"/>
    </row>
    <row r="5" spans="1:9" ht="18.75" customHeight="1" x14ac:dyDescent="0.2">
      <c r="H5" s="32"/>
    </row>
    <row r="6" spans="1:9" ht="18.75" customHeight="1" x14ac:dyDescent="0.2">
      <c r="H6" s="32"/>
    </row>
    <row r="8" spans="1:9" ht="18.75" customHeight="1" x14ac:dyDescent="0.2">
      <c r="F8" s="44"/>
      <c r="G8" s="44"/>
    </row>
  </sheetData>
  <mergeCells count="1"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2025-08-15T03:20:50Z</dcterms:modified>
</cp:coreProperties>
</file>