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Tiết'!$A$1:$H$14</definedName>
    <definedName name="_xlnm._FilterDatabase" localSheetId="2" hidden="1">'Hàng trả'!#REF!</definedName>
    <definedName name="_xlnm._FilterDatabase" localSheetId="3" hidden="1">'Hỗ trợ'!$A$1:$I$4</definedName>
    <definedName name="_xlnm.Print_Area" localSheetId="1">'Chi Tiết'!$A$1:$H$14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3" i="23" l="1"/>
  <c r="G13" i="20"/>
  <c r="G3" i="22"/>
  <c r="G12" i="20"/>
  <c r="H2" i="23" l="1"/>
  <c r="G9" i="20"/>
  <c r="G10" i="20"/>
  <c r="G11" i="20"/>
  <c r="H4" i="23" l="1"/>
  <c r="G6" i="20" l="1"/>
  <c r="G7" i="20"/>
  <c r="F16" i="20" l="1"/>
  <c r="E16" i="20"/>
  <c r="G3" i="20" l="1"/>
  <c r="G4" i="20"/>
  <c r="G5" i="20"/>
  <c r="G8" i="20"/>
  <c r="G2" i="20"/>
  <c r="G2" i="22"/>
  <c r="G4" i="22" s="1"/>
  <c r="G14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<sst xmlns="http://schemas.openxmlformats.org/spreadsheetml/2006/main" count="80" uniqueCount="45">
  <si>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</si>
  <si>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</si>
  <si>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</si>
  <si>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</si>
  <si>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</si>
  <si>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</si>
  <si>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</si>
  <si>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</si>
  <si>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</si>
  <si>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</si>
  <si>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</si>
  <si>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</si>
  <si>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</si>
  <si>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</si>
  <si>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</si>
  <si>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</si>
  <si>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</si>
  <si>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</si>
  <si>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</si>
  <si>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</si>
  <si>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</si>
  <si>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</si>
  <si>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</si>
  <si>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Số tiền chưa thuế GTGT</t>
  </si>
  <si>
    <t>CÔNG TY CỔ PHẦN SEVEN SYSTEM VIỆT NAM</t>
  </si>
  <si>
    <t/>
  </si>
  <si>
    <t>THEO DÕI CÔNG NỢ / CTY SEVEN - 30/11/2024</t>
  </si>
  <si>
    <t>Bảng kê hóa đơn tháng 11.2024</t>
  </si>
  <si>
    <t>Thanh toán tháng 11.2024</t>
  </si>
  <si>
    <t>00063797</t>
  </si>
  <si>
    <t>00063798</t>
  </si>
  <si>
    <t>00063799</t>
  </si>
  <si>
    <t>00065437</t>
  </si>
  <si>
    <t>00065438</t>
  </si>
  <si>
    <t>00065439</t>
  </si>
  <si>
    <t>00065441</t>
  </si>
  <si>
    <t>00067257</t>
  </si>
  <si>
    <t>00067258</t>
  </si>
  <si>
    <t>00067259</t>
  </si>
  <si>
    <t>00067260</t>
  </si>
  <si>
    <t>00068528</t>
  </si>
  <si>
    <t>00062345</t>
  </si>
  <si>
    <t>00062346</t>
  </si>
  <si>
    <t>Phí hỗ trợ khai trương CH mới T10.2024 - CH 1141+1142+1144+1145</t>
  </si>
  <si>
    <t>Phí hỗ trợ hệ thống phân phối tích hợp T11.2024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</si>
</sst>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8" sqref="G18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49" t="s">
        <v>26</v>
      </c>
      <c r="B1" s="49"/>
      <c r="C1" s="49"/>
      <c r="D1" s="49"/>
      <c r="E1" s="49"/>
      <c r="F1" s="49"/>
      <c r="G1" s="49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6"/>
      <c r="B3" s="27" t="s">
        <v>9</v>
      </c>
      <c r="C3" s="55">
        <v>22744063</v>
      </c>
      <c r="D3" s="56"/>
      <c r="E3" s="27"/>
      <c r="F3" s="27"/>
      <c r="G3" s="27"/>
      <c r="H3" s="7"/>
      <c r="I3" s="48"/>
      <c r="J3" s="47"/>
      <c r="K3" s="47"/>
    </row>
    <row r="4" spans="1:11" ht="15.75" x14ac:dyDescent="0.25">
      <c r="A4" s="12"/>
      <c r="B4" s="8" t="s">
        <v>27</v>
      </c>
      <c r="C4" s="9">
        <v>15483536</v>
      </c>
      <c r="D4" s="9">
        <v>1238682</v>
      </c>
      <c r="E4" s="9"/>
      <c r="F4" s="10"/>
      <c r="G4" s="10"/>
      <c r="I4" s="48"/>
    </row>
    <row r="5" spans="1:11" ht="15.75" x14ac:dyDescent="0.25">
      <c r="A5" s="12"/>
      <c r="B5" s="8"/>
      <c r="C5" s="9"/>
      <c r="D5" s="9"/>
      <c r="E5" s="9"/>
      <c r="F5" s="10"/>
      <c r="G5" s="11"/>
      <c r="I5" s="47"/>
    </row>
    <row r="6" spans="1:11" ht="15.75" x14ac:dyDescent="0.25">
      <c r="A6" s="50" t="s">
        <v>6</v>
      </c>
      <c r="B6" s="51"/>
      <c r="C6" s="15">
        <f>SUM(C4:C4)</f>
        <v>15483536</v>
      </c>
      <c r="D6" s="15">
        <f>SUM(D4:D4)</f>
        <v>1238682</v>
      </c>
      <c r="E6" s="15"/>
      <c r="F6" s="17"/>
      <c r="G6" s="15"/>
      <c r="I6" s="47"/>
    </row>
    <row r="7" spans="1:11" ht="15.75" x14ac:dyDescent="0.25">
      <c r="A7" s="12"/>
      <c r="B7" s="21" t="s">
        <v>20</v>
      </c>
      <c r="C7" s="9"/>
      <c r="D7" s="9"/>
      <c r="E7" s="9">
        <v>1760845</v>
      </c>
      <c r="F7" s="10"/>
      <c r="G7" s="11"/>
      <c r="I7" s="47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0" t="s">
        <v>7</v>
      </c>
      <c r="B9" s="51"/>
      <c r="C9" s="15"/>
      <c r="D9" s="15"/>
      <c r="E9" s="15">
        <f>SUM(E7:E8)</f>
        <v>1760845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820000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  <c r="I11" s="47"/>
    </row>
    <row r="12" spans="1:11" ht="15.75" x14ac:dyDescent="0.25">
      <c r="A12" s="50" t="s">
        <v>18</v>
      </c>
      <c r="B12" s="51"/>
      <c r="C12" s="15"/>
      <c r="D12" s="15"/>
      <c r="E12" s="15"/>
      <c r="F12" s="15">
        <f>SUM(F10:F11)</f>
        <v>820000</v>
      </c>
      <c r="G12" s="18"/>
    </row>
    <row r="13" spans="1:11" ht="15.75" x14ac:dyDescent="0.25">
      <c r="A13" s="12"/>
      <c r="B13" s="21" t="s">
        <v>28</v>
      </c>
      <c r="C13" s="9"/>
      <c r="D13" s="9"/>
      <c r="E13" s="9"/>
      <c r="F13" s="10"/>
      <c r="G13" s="10">
        <v>20983217</v>
      </c>
      <c r="I13" s="22"/>
    </row>
    <row r="14" spans="1:11" ht="15.75" x14ac:dyDescent="0.25">
      <c r="A14" s="12"/>
      <c r="B14" s="8"/>
      <c r="C14" s="9"/>
      <c r="D14" s="9"/>
      <c r="E14" s="9"/>
      <c r="F14" s="10"/>
      <c r="G14" s="10"/>
      <c r="I14" s="22"/>
    </row>
    <row r="15" spans="1:11" ht="15.75" x14ac:dyDescent="0.25">
      <c r="A15" s="50" t="s">
        <v>8</v>
      </c>
      <c r="B15" s="51"/>
      <c r="C15" s="19"/>
      <c r="D15" s="19"/>
      <c r="E15" s="16"/>
      <c r="F15" s="18"/>
      <c r="G15" s="20">
        <f>SUM(G13:G14)</f>
        <v>20983217</v>
      </c>
      <c r="I15" s="46"/>
      <c r="J15" s="47"/>
    </row>
    <row r="16" spans="1:11" ht="21.75" customHeight="1" x14ac:dyDescent="0.3">
      <c r="A16" s="52" t="s">
        <v>22</v>
      </c>
      <c r="B16" s="53"/>
      <c r="C16" s="53"/>
      <c r="D16" s="53"/>
      <c r="E16" s="53"/>
      <c r="F16" s="54"/>
      <c r="G16" s="28">
        <f>C3+C6+D6-E9-F12-G15</f>
        <v>15902219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G17" s="46"/>
      <c r="I17" s="46"/>
      <c r="J17" s="47"/>
    </row>
    <row r="18" spans="1:10" ht="15.75" x14ac:dyDescent="0.25">
      <c r="A18" s="2"/>
      <c r="B18" s="5"/>
      <c r="C18" s="24"/>
      <c r="D18" s="24"/>
      <c r="E18" s="3"/>
      <c r="G18" s="46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6"/>
      <c r="I19" s="46"/>
      <c r="J19" s="47"/>
    </row>
    <row r="20" spans="1:10" ht="15.75" x14ac:dyDescent="0.25">
      <c r="A20" s="6"/>
      <c r="C20" s="25"/>
      <c r="D20" s="25"/>
      <c r="E20" s="4"/>
      <c r="F20" s="1"/>
      <c r="G20" s="46"/>
      <c r="I20" s="46"/>
      <c r="J20" s="47"/>
    </row>
    <row r="21" spans="1:10" ht="15.75" x14ac:dyDescent="0.25">
      <c r="F21" s="1"/>
      <c r="G21" s="46"/>
      <c r="I21" s="47"/>
      <c r="J21" s="47"/>
    </row>
    <row r="22" spans="1:10" x14ac:dyDescent="0.25">
      <c r="G22" s="46"/>
      <c r="I22" s="47"/>
      <c r="J22" s="47"/>
    </row>
    <row r="23" spans="1:10" x14ac:dyDescent="0.25">
      <c r="G23" s="46"/>
      <c r="I23" s="47"/>
      <c r="J23" s="47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pane ySplit="1" topLeftCell="A14" activePane="bottomLeft" state="frozen"/>
      <selection pane="bottomLeft" activeCell="G14" sqref="G1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14</v>
      </c>
      <c r="F1" s="29" t="s">
        <v>0</v>
      </c>
      <c r="G1" s="29" t="s">
        <v>15</v>
      </c>
      <c r="H1" s="31" t="s">
        <v>16</v>
      </c>
    </row>
    <row r="2" spans="1:8" ht="26.25" customHeight="1" x14ac:dyDescent="0.2">
      <c r="A2" s="33">
        <v>1</v>
      </c>
      <c r="B2" s="45" t="s">
        <v>29</v>
      </c>
      <c r="C2" s="43">
        <v>45609</v>
      </c>
      <c r="D2" s="34" t="s">
        <v>24</v>
      </c>
      <c r="E2" s="35">
        <v>1982953</v>
      </c>
      <c r="F2" s="35">
        <v>158636</v>
      </c>
      <c r="G2" s="35">
        <f>+E2+F2</f>
        <v>2141589</v>
      </c>
      <c r="H2" s="36"/>
    </row>
    <row r="3" spans="1:8" ht="26.25" customHeight="1" x14ac:dyDescent="0.2">
      <c r="A3" s="33">
        <v>2</v>
      </c>
      <c r="B3" s="45" t="s">
        <v>30</v>
      </c>
      <c r="C3" s="43">
        <v>45609</v>
      </c>
      <c r="D3" s="34" t="s">
        <v>21</v>
      </c>
      <c r="E3" s="35">
        <v>67020</v>
      </c>
      <c r="F3" s="35">
        <v>5362</v>
      </c>
      <c r="G3" s="35">
        <f t="shared" ref="G3:G8" si="0">+E3+F3</f>
        <v>72382</v>
      </c>
      <c r="H3" s="36"/>
    </row>
    <row r="4" spans="1:8" ht="26.25" customHeight="1" x14ac:dyDescent="0.2">
      <c r="A4" s="33">
        <v>3</v>
      </c>
      <c r="B4" s="34" t="s">
        <v>31</v>
      </c>
      <c r="C4" s="43">
        <v>45609</v>
      </c>
      <c r="D4" s="34" t="s">
        <v>24</v>
      </c>
      <c r="E4" s="35">
        <v>2219122</v>
      </c>
      <c r="F4" s="35">
        <v>177530</v>
      </c>
      <c r="G4" s="35">
        <f t="shared" si="0"/>
        <v>2396652</v>
      </c>
      <c r="H4" s="36"/>
    </row>
    <row r="5" spans="1:8" ht="26.25" customHeight="1" x14ac:dyDescent="0.2">
      <c r="A5" s="33">
        <v>4</v>
      </c>
      <c r="B5" s="34" t="s">
        <v>32</v>
      </c>
      <c r="C5" s="43">
        <v>45616</v>
      </c>
      <c r="D5" s="34" t="s">
        <v>24</v>
      </c>
      <c r="E5" s="35">
        <v>2084016</v>
      </c>
      <c r="F5" s="35">
        <v>166721</v>
      </c>
      <c r="G5" s="35">
        <f t="shared" si="0"/>
        <v>2250737</v>
      </c>
      <c r="H5" s="36"/>
    </row>
    <row r="6" spans="1:8" ht="26.25" customHeight="1" x14ac:dyDescent="0.2">
      <c r="A6" s="33">
        <v>5</v>
      </c>
      <c r="B6" s="34" t="s">
        <v>33</v>
      </c>
      <c r="C6" s="43">
        <v>45616</v>
      </c>
      <c r="D6" s="34" t="s">
        <v>21</v>
      </c>
      <c r="E6" s="35">
        <v>303189</v>
      </c>
      <c r="F6" s="35">
        <v>24255</v>
      </c>
      <c r="G6" s="35">
        <f t="shared" ref="G6:G7" si="1">+E6+F6</f>
        <v>327444</v>
      </c>
      <c r="H6" s="36"/>
    </row>
    <row r="7" spans="1:8" ht="26.25" customHeight="1" x14ac:dyDescent="0.2">
      <c r="A7" s="33">
        <v>6</v>
      </c>
      <c r="B7" s="34" t="s">
        <v>34</v>
      </c>
      <c r="C7" s="43">
        <v>45616</v>
      </c>
      <c r="D7" s="34" t="s">
        <v>24</v>
      </c>
      <c r="E7" s="35">
        <v>2698678</v>
      </c>
      <c r="F7" s="35">
        <v>215894</v>
      </c>
      <c r="G7" s="35">
        <f t="shared" si="1"/>
        <v>2914572</v>
      </c>
      <c r="H7" s="36"/>
    </row>
    <row r="8" spans="1:8" ht="26.25" customHeight="1" x14ac:dyDescent="0.2">
      <c r="A8" s="33">
        <v>7</v>
      </c>
      <c r="B8" s="34" t="s">
        <v>35</v>
      </c>
      <c r="C8" s="43">
        <v>45616</v>
      </c>
      <c r="D8" s="34" t="s">
        <v>21</v>
      </c>
      <c r="E8" s="35">
        <v>303189</v>
      </c>
      <c r="F8" s="35">
        <v>24255</v>
      </c>
      <c r="G8" s="35">
        <f t="shared" si="0"/>
        <v>327444</v>
      </c>
      <c r="H8" s="36"/>
    </row>
    <row r="9" spans="1:8" ht="26.25" customHeight="1" x14ac:dyDescent="0.2">
      <c r="A9" s="33">
        <v>8</v>
      </c>
      <c r="B9" s="34" t="s">
        <v>36</v>
      </c>
      <c r="C9" s="43">
        <v>45623</v>
      </c>
      <c r="D9" s="34" t="s">
        <v>24</v>
      </c>
      <c r="E9" s="35">
        <v>2128564</v>
      </c>
      <c r="F9" s="35">
        <v>170285</v>
      </c>
      <c r="G9" s="35">
        <f t="shared" ref="G9:G11" si="2">+E9+F9</f>
        <v>2298849</v>
      </c>
      <c r="H9" s="36"/>
    </row>
    <row r="10" spans="1:8" ht="26.25" customHeight="1" x14ac:dyDescent="0.2">
      <c r="A10" s="33">
        <v>9</v>
      </c>
      <c r="B10" s="34" t="s">
        <v>37</v>
      </c>
      <c r="C10" s="43">
        <v>45623</v>
      </c>
      <c r="D10" s="34" t="s">
        <v>21</v>
      </c>
      <c r="E10" s="35">
        <v>44680</v>
      </c>
      <c r="F10" s="35">
        <v>3574</v>
      </c>
      <c r="G10" s="35">
        <f t="shared" si="2"/>
        <v>48254</v>
      </c>
      <c r="H10" s="36"/>
    </row>
    <row r="11" spans="1:8" ht="26.25" customHeight="1" x14ac:dyDescent="0.2">
      <c r="A11" s="33">
        <v>10</v>
      </c>
      <c r="B11" s="34" t="s">
        <v>38</v>
      </c>
      <c r="C11" s="43">
        <v>45623</v>
      </c>
      <c r="D11" s="34" t="s">
        <v>24</v>
      </c>
      <c r="E11" s="35">
        <v>1931567</v>
      </c>
      <c r="F11" s="35">
        <v>154525</v>
      </c>
      <c r="G11" s="35">
        <f t="shared" si="2"/>
        <v>2086092</v>
      </c>
      <c r="H11" s="36"/>
    </row>
    <row r="12" spans="1:8" ht="26.25" customHeight="1" x14ac:dyDescent="0.2">
      <c r="A12" s="33">
        <v>11</v>
      </c>
      <c r="B12" s="34" t="s">
        <v>39</v>
      </c>
      <c r="C12" s="43">
        <v>45623</v>
      </c>
      <c r="D12" s="34" t="s">
        <v>21</v>
      </c>
      <c r="E12" s="35">
        <v>67020</v>
      </c>
      <c r="F12" s="35">
        <v>5362</v>
      </c>
      <c r="G12" s="35">
        <f t="shared" ref="G12:G13" si="3">+E12+F12</f>
        <v>72382</v>
      </c>
      <c r="H12" s="36"/>
    </row>
    <row r="13" spans="1:8" ht="26.25" customHeight="1" x14ac:dyDescent="0.2">
      <c r="A13" s="33">
        <v>12</v>
      </c>
      <c r="B13" s="34" t="s">
        <v>40</v>
      </c>
      <c r="C13" s="43">
        <v>45626</v>
      </c>
      <c r="D13" s="34" t="s">
        <v>24</v>
      </c>
      <c r="E13" s="35">
        <v>1653538</v>
      </c>
      <c r="F13" s="35">
        <v>132283</v>
      </c>
      <c r="G13" s="35">
        <f t="shared" si="3"/>
        <v>1785821</v>
      </c>
      <c r="H13" s="36"/>
    </row>
    <row r="14" spans="1:8" ht="18.75" customHeight="1" x14ac:dyDescent="0.2">
      <c r="A14" s="37"/>
      <c r="B14" s="37"/>
      <c r="C14" s="39"/>
      <c r="D14" s="57" t="s">
        <v>17</v>
      </c>
      <c r="E14" s="58"/>
      <c r="F14" s="59"/>
      <c r="G14" s="40">
        <f>SUM(G2:G13)</f>
        <v>16722218</v>
      </c>
      <c r="H14" s="38"/>
    </row>
    <row r="15" spans="1:8" ht="18.75" customHeight="1" x14ac:dyDescent="0.2">
      <c r="G15" s="32"/>
    </row>
    <row r="16" spans="1:8" ht="18.75" customHeight="1" x14ac:dyDescent="0.2">
      <c r="E16" s="44">
        <f>+SUM(E2:E13)</f>
        <v>15483536</v>
      </c>
      <c r="F16" s="44">
        <f>+SUM(F2:F13)</f>
        <v>1238682</v>
      </c>
      <c r="G16" s="32"/>
    </row>
    <row r="17" spans="5:6" ht="18.75" customHeight="1" x14ac:dyDescent="0.2">
      <c r="E17" s="44"/>
      <c r="F17" s="44"/>
    </row>
    <row r="18" spans="5:6" ht="18.75" customHeight="1" x14ac:dyDescent="0.2">
      <c r="E18" s="44"/>
      <c r="F18" s="44"/>
    </row>
  </sheetData>
  <mergeCells count="1">
    <mergeCell ref="D14:F14"/>
  </mergeCells>
  <conditionalFormatting sqref="B4">
    <cfRule type="duplicateValues" dxfId="4" priority="4"/>
  </conditionalFormatting>
  <conditionalFormatting sqref="B3">
    <cfRule type="duplicateValues" dxfId="3" priority="2"/>
  </conditionalFormatting>
  <conditionalFormatting sqref="B2">
    <cfRule type="duplicateValues" dxfId="2" priority="1"/>
  </conditionalFormatting>
  <conditionalFormatting sqref="B5:B13">
    <cfRule type="duplicateValues" dxfId="1" priority="38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23</v>
      </c>
      <c r="F1" s="29" t="s">
        <v>0</v>
      </c>
      <c r="G1" s="29" t="s">
        <v>15</v>
      </c>
      <c r="H1" s="31" t="s">
        <v>16</v>
      </c>
    </row>
    <row r="2" spans="1:8" ht="25.5" x14ac:dyDescent="0.2">
      <c r="A2" s="33">
        <v>1</v>
      </c>
      <c r="B2" s="45" t="s">
        <v>41</v>
      </c>
      <c r="C2" s="43">
        <v>45602</v>
      </c>
      <c r="D2" s="34" t="s">
        <v>24</v>
      </c>
      <c r="E2" s="35">
        <v>1428286</v>
      </c>
      <c r="F2" s="35">
        <v>114263</v>
      </c>
      <c r="G2" s="35">
        <f>+E2+F2</f>
        <v>1542549</v>
      </c>
      <c r="H2" s="36"/>
    </row>
    <row r="3" spans="1:8" ht="25.5" x14ac:dyDescent="0.2">
      <c r="A3" s="33">
        <v>2</v>
      </c>
      <c r="B3" s="45" t="s">
        <v>42</v>
      </c>
      <c r="C3" s="43">
        <v>45602</v>
      </c>
      <c r="D3" s="34" t="s">
        <v>21</v>
      </c>
      <c r="E3" s="35">
        <v>202126</v>
      </c>
      <c r="F3" s="35">
        <v>16170</v>
      </c>
      <c r="G3" s="35">
        <f t="shared" ref="G3" si="0">+E3+F3</f>
        <v>218296</v>
      </c>
      <c r="H3" s="36"/>
    </row>
    <row r="4" spans="1:8" ht="18.75" customHeight="1" x14ac:dyDescent="0.2">
      <c r="A4" s="37"/>
      <c r="B4" s="37"/>
      <c r="C4" s="39"/>
      <c r="D4" s="57" t="s">
        <v>17</v>
      </c>
      <c r="E4" s="58"/>
      <c r="F4" s="59"/>
      <c r="G4" s="40">
        <f>SUM(G2:G3)</f>
        <v>1760845</v>
      </c>
      <c r="H4" s="38"/>
    </row>
    <row r="5" spans="1:8" ht="18.75" customHeight="1" x14ac:dyDescent="0.2">
      <c r="G5" s="32"/>
    </row>
    <row r="6" spans="1:8" ht="18.75" customHeight="1" x14ac:dyDescent="0.2">
      <c r="G6" s="32"/>
    </row>
    <row r="8" spans="1:8" ht="18.75" customHeight="1" x14ac:dyDescent="0.2">
      <c r="E8" s="44"/>
      <c r="F8" s="44"/>
    </row>
  </sheetData>
  <mergeCells count="1">
    <mergeCell ref="D4:F4"/>
  </mergeCells>
  <conditionalFormatting sqref="B2:B3">
    <cfRule type="duplicateValues" dxfId="0" priority="3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pane ySplit="1" topLeftCell="A2" activePane="bottomLeft" state="frozen"/>
      <selection pane="bottomLeft" activeCell="H4" sqref="H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</v>
      </c>
      <c r="F1" s="29" t="s">
        <v>14</v>
      </c>
      <c r="G1" s="29" t="s">
        <v>0</v>
      </c>
      <c r="H1" s="29" t="s">
        <v>15</v>
      </c>
      <c r="I1" s="31" t="s">
        <v>16</v>
      </c>
    </row>
    <row r="2" spans="1:9" ht="25.5" x14ac:dyDescent="0.2">
      <c r="A2" s="33">
        <v>1</v>
      </c>
      <c r="B2" s="45" t="s">
        <v>25</v>
      </c>
      <c r="C2" s="43">
        <v>45615</v>
      </c>
      <c r="D2" s="34" t="s">
        <v>24</v>
      </c>
      <c r="E2" s="34" t="s">
        <v>43</v>
      </c>
      <c r="F2" s="35">
        <v>800000</v>
      </c>
      <c r="G2" s="35">
        <v>0</v>
      </c>
      <c r="H2" s="35">
        <f t="shared" ref="H2" si="0">+F2+G2</f>
        <v>800000</v>
      </c>
      <c r="I2" s="36"/>
    </row>
    <row r="3" spans="1:9" ht="25.5" x14ac:dyDescent="0.2">
      <c r="A3" s="33">
        <v>2</v>
      </c>
      <c r="B3" s="45" t="s">
        <v>25</v>
      </c>
      <c r="C3" s="43">
        <v>45615</v>
      </c>
      <c r="D3" s="34" t="s">
        <v>24</v>
      </c>
      <c r="E3" s="34" t="s">
        <v>44</v>
      </c>
      <c r="F3" s="35">
        <v>20000</v>
      </c>
      <c r="G3" s="35">
        <v>0</v>
      </c>
      <c r="H3" s="35">
        <f t="shared" ref="H3" si="1">+F3+G3</f>
        <v>20000</v>
      </c>
      <c r="I3" s="36"/>
    </row>
    <row r="4" spans="1:9" ht="18.75" customHeight="1" x14ac:dyDescent="0.2">
      <c r="A4" s="37"/>
      <c r="B4" s="37"/>
      <c r="C4" s="39"/>
      <c r="D4" s="57" t="s">
        <v>17</v>
      </c>
      <c r="E4" s="58"/>
      <c r="F4" s="58"/>
      <c r="G4" s="59"/>
      <c r="H4" s="40">
        <f>SUM(H2:H3)</f>
        <v>820000</v>
      </c>
      <c r="I4" s="38"/>
    </row>
    <row r="5" spans="1:9" ht="18.75" customHeight="1" x14ac:dyDescent="0.2">
      <c r="H5" s="32"/>
    </row>
    <row r="6" spans="1:9" ht="18.75" customHeight="1" x14ac:dyDescent="0.2">
      <c r="H6" s="32"/>
    </row>
    <row r="8" spans="1:9" ht="18.75" customHeight="1" x14ac:dyDescent="0.2">
      <c r="F8" s="44"/>
      <c r="G8" s="44"/>
    </row>
  </sheetData>
  <mergeCells count="1">
    <mergeCell ref="D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2025-01-09T09:01:45Z</dcterms:modified>
</cp:coreProperties>
</file>