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Tiết'!$A$1:$H$23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Tiết'!$A$1:$H$23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7" i="20" l="1"/>
  <c r="G8" i="20"/>
  <c r="G9" i="20"/>
  <c r="G10" i="20"/>
  <c r="G11" i="20"/>
  <c r="G12" i="20"/>
  <c r="G13" i="20"/>
  <c r="G14" i="20"/>
  <c r="G21" i="20" l="1"/>
  <c r="G19" i="20" l="1"/>
  <c r="G20" i="20"/>
  <c r="G22" i="20"/>
  <c r="H2" i="23" l="1"/>
  <c r="G3" i="22"/>
  <c r="H3" i="23" l="1"/>
  <c r="H4" i="23" l="1"/>
  <c r="G17" i="20"/>
  <c r="G18" i="20"/>
  <c r="G6" i="20" l="1"/>
  <c r="G15" i="20"/>
  <c r="F25" i="20" l="1"/>
  <c r="E25" i="20"/>
  <c r="G3" i="20" l="1"/>
  <c r="G4" i="20"/>
  <c r="G5" i="20"/>
  <c r="G16" i="20"/>
  <c r="G2" i="20"/>
  <c r="G2" i="22"/>
  <c r="G4" i="22" s="1"/>
  <c r="G23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<sst xmlns="http://schemas.openxmlformats.org/spreadsheetml/2006/main" count="96" uniqueCount="54">
  <si>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</si>
  <si>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</si>
  <si>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</si>
  <si>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</si>
  <si>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</si>
  <si>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</si>
  <si>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</si>
  <si>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</si>
  <si>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</si>
  <si>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</si>
  <si>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</si>
  <si>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</si>
  <si>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</si>
  <si>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</si>
  <si>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</si>
  <si>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</si>
  <si>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</si>
  <si>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</si>
  <si>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</si>
  <si>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</si>
  <si>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</si>
  <si>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</si>
  <si>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</si>
  <si>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</si>
  <si>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</si>
  <si>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>THEO DÕI CÔNG NỢ / CTY SEVEN - 30/06/2025</t>
  </si>
  <si>
    <t>Thanh toán tháng 06.2025</t>
  </si>
  <si>
    <t>Bảng kê hóa đơn tháng 06.2025</t>
  </si>
  <si>
    <t>00001132</t>
  </si>
  <si>
    <t>00001133</t>
  </si>
  <si>
    <t>Phí hỗ trợ khai trương CH mới T05.2025 - CH 1164+1166+1B04</t>
  </si>
  <si>
    <t>Phí hỗ trợ hệ thống phân phối tích hợp T06.2025</t>
  </si>
  <si>
    <t>00034495</t>
  </si>
  <si>
    <t>00034496</t>
  </si>
  <si>
    <t>00034497</t>
  </si>
  <si>
    <t>00034498</t>
  </si>
  <si>
    <t>00036138</t>
  </si>
  <si>
    <t>00036139</t>
  </si>
  <si>
    <t>00036140</t>
  </si>
  <si>
    <t>00036141</t>
  </si>
  <si>
    <t>00037082</t>
  </si>
  <si>
    <t>00037168</t>
  </si>
  <si>
    <t>00037169</t>
  </si>
  <si>
    <t>00037170</t>
  </si>
  <si>
    <t>00037171</t>
  </si>
  <si>
    <t>00038965</t>
  </si>
  <si>
    <t>00038966</t>
  </si>
  <si>
    <t>00038967</t>
  </si>
  <si>
    <t>00038968</t>
  </si>
  <si>
    <t>00040750</t>
  </si>
  <si>
    <t>00040756</t>
  </si>
  <si>
    <t>00040760</t>
  </si>
  <si>
    <t>00040761</t>
  </si>
  <si>
    <t>CHI NHÁNH CÔNG TY CỔ PHẦN SEVEN SYSTEM VIỆT NAM TẠI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</si>
</sst>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2" sqref="A2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49" t="s">
        <v>25</v>
      </c>
      <c r="B1" s="49"/>
      <c r="C1" s="49"/>
      <c r="D1" s="49"/>
      <c r="E1" s="49"/>
      <c r="F1" s="49"/>
      <c r="G1" s="49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6"/>
      <c r="B3" s="27" t="s">
        <v>9</v>
      </c>
      <c r="C3" s="55">
        <v>17527059</v>
      </c>
      <c r="D3" s="56"/>
      <c r="E3" s="27"/>
      <c r="F3" s="27"/>
      <c r="G3" s="27"/>
      <c r="H3" s="48"/>
      <c r="I3" s="48"/>
      <c r="J3" s="47"/>
      <c r="K3" s="47"/>
    </row>
    <row r="4" spans="1:11" ht="15.75" x14ac:dyDescent="0.25">
      <c r="A4" s="12"/>
      <c r="B4" s="8" t="s">
        <v>27</v>
      </c>
      <c r="C4" s="9">
        <v>24936931</v>
      </c>
      <c r="D4" s="9">
        <v>1994954</v>
      </c>
      <c r="E4" s="9"/>
      <c r="F4" s="10"/>
      <c r="G4" s="10"/>
      <c r="I4" s="48"/>
    </row>
    <row r="5" spans="1:11" ht="15.75" x14ac:dyDescent="0.25">
      <c r="A5" s="12"/>
      <c r="B5" s="8"/>
      <c r="C5" s="9"/>
      <c r="D5" s="9"/>
      <c r="E5" s="9"/>
      <c r="F5" s="10"/>
      <c r="G5" s="11"/>
      <c r="I5" s="47"/>
    </row>
    <row r="6" spans="1:11" ht="15.75" x14ac:dyDescent="0.25">
      <c r="A6" s="50" t="s">
        <v>6</v>
      </c>
      <c r="B6" s="51"/>
      <c r="C6" s="15">
        <f>SUM(C4:C4)</f>
        <v>24936931</v>
      </c>
      <c r="D6" s="15">
        <f>SUM(D4:D4)</f>
        <v>1994954</v>
      </c>
      <c r="E6" s="15"/>
      <c r="F6" s="17"/>
      <c r="G6" s="15"/>
      <c r="I6" s="47"/>
    </row>
    <row r="7" spans="1:11" ht="15.75" x14ac:dyDescent="0.25">
      <c r="A7" s="12"/>
      <c r="B7" s="21" t="s">
        <v>20</v>
      </c>
      <c r="C7" s="9"/>
      <c r="D7" s="9"/>
      <c r="E7" s="9">
        <v>635355</v>
      </c>
      <c r="F7" s="10"/>
      <c r="G7" s="11"/>
      <c r="I7" s="47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0" t="s">
        <v>7</v>
      </c>
      <c r="B9" s="51"/>
      <c r="C9" s="15"/>
      <c r="D9" s="15"/>
      <c r="E9" s="15">
        <f>SUM(E7:E8)</f>
        <v>635355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620000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7"/>
    </row>
    <row r="12" spans="1:11" ht="15.75" x14ac:dyDescent="0.25">
      <c r="A12" s="50" t="s">
        <v>18</v>
      </c>
      <c r="B12" s="51"/>
      <c r="C12" s="15"/>
      <c r="D12" s="15"/>
      <c r="E12" s="15"/>
      <c r="F12" s="15">
        <f>SUM(F10:F11)</f>
        <v>620000</v>
      </c>
      <c r="G12" s="18"/>
    </row>
    <row r="13" spans="1:11" ht="15.75" x14ac:dyDescent="0.25">
      <c r="A13" s="12"/>
      <c r="B13" s="21" t="s">
        <v>26</v>
      </c>
      <c r="C13" s="9"/>
      <c r="D13" s="9"/>
      <c r="E13" s="9"/>
      <c r="F13" s="10"/>
      <c r="G13" s="10">
        <v>16891703</v>
      </c>
      <c r="I13" s="22"/>
    </row>
    <row r="14" spans="1:11" ht="15.75" x14ac:dyDescent="0.25">
      <c r="A14" s="12"/>
      <c r="B14" s="8"/>
      <c r="C14" s="9"/>
      <c r="D14" s="9"/>
      <c r="E14" s="9"/>
      <c r="F14" s="10"/>
      <c r="G14" s="10"/>
      <c r="I14" s="22"/>
    </row>
    <row r="15" spans="1:11" ht="15.75" x14ac:dyDescent="0.25">
      <c r="A15" s="50" t="s">
        <v>8</v>
      </c>
      <c r="B15" s="51"/>
      <c r="C15" s="19"/>
      <c r="D15" s="19"/>
      <c r="E15" s="16"/>
      <c r="F15" s="18"/>
      <c r="G15" s="20">
        <f>SUM(G13:G14)</f>
        <v>16891703</v>
      </c>
      <c r="I15" s="46"/>
      <c r="J15" s="47"/>
    </row>
    <row r="16" spans="1:11" ht="21.75" customHeight="1" x14ac:dyDescent="0.3">
      <c r="A16" s="52" t="s">
        <v>22</v>
      </c>
      <c r="B16" s="53"/>
      <c r="C16" s="53"/>
      <c r="D16" s="53"/>
      <c r="E16" s="53"/>
      <c r="F16" s="54"/>
      <c r="G16" s="28">
        <f>C3+C6+D6-E9-F12-G15</f>
        <v>26311886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6"/>
      <c r="I17" s="46"/>
      <c r="J17" s="47"/>
    </row>
    <row r="18" spans="1:10" ht="15.75" x14ac:dyDescent="0.25">
      <c r="A18" s="2"/>
      <c r="B18" s="5"/>
      <c r="C18" s="24"/>
      <c r="D18" s="24"/>
      <c r="E18" s="3"/>
      <c r="G18" s="46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6"/>
      <c r="I19" s="46"/>
      <c r="J19" s="47"/>
    </row>
    <row r="20" spans="1:10" ht="15.75" x14ac:dyDescent="0.25">
      <c r="A20" s="6"/>
      <c r="C20" s="25"/>
      <c r="D20" s="25"/>
      <c r="E20" s="4"/>
      <c r="F20" s="1"/>
      <c r="G20" s="46"/>
      <c r="I20" s="46"/>
      <c r="J20" s="47"/>
    </row>
    <row r="21" spans="1:10" ht="15.75" x14ac:dyDescent="0.25">
      <c r="F21" s="1"/>
      <c r="G21" s="46"/>
      <c r="I21" s="47"/>
      <c r="J21" s="47"/>
    </row>
    <row r="22" spans="1:10" x14ac:dyDescent="0.25">
      <c r="G22" s="46"/>
      <c r="I22" s="47"/>
      <c r="J22" s="47"/>
    </row>
    <row r="23" spans="1:10" x14ac:dyDescent="0.25">
      <c r="G23" s="46"/>
      <c r="I23" s="47"/>
      <c r="J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14</v>
      </c>
      <c r="F1" s="29" t="s">
        <v>0</v>
      </c>
      <c r="G1" s="29" t="s">
        <v>15</v>
      </c>
      <c r="H1" s="31" t="s">
        <v>16</v>
      </c>
    </row>
    <row r="2" spans="1:8" ht="26.25" customHeight="1" x14ac:dyDescent="0.2">
      <c r="A2" s="33">
        <v>1</v>
      </c>
      <c r="B2" s="45" t="s">
        <v>32</v>
      </c>
      <c r="C2" s="43">
        <v>45812</v>
      </c>
      <c r="D2" s="34" t="s">
        <v>24</v>
      </c>
      <c r="E2" s="35">
        <v>1624447</v>
      </c>
      <c r="F2" s="35">
        <v>129956</v>
      </c>
      <c r="G2" s="35">
        <f>+E2+F2</f>
        <v>1754403</v>
      </c>
      <c r="H2" s="36"/>
    </row>
    <row r="3" spans="1:8" ht="26.25" customHeight="1" x14ac:dyDescent="0.2">
      <c r="A3" s="33">
        <v>2</v>
      </c>
      <c r="B3" s="45" t="s">
        <v>33</v>
      </c>
      <c r="C3" s="43">
        <v>45812</v>
      </c>
      <c r="D3" s="34" t="s">
        <v>21</v>
      </c>
      <c r="E3" s="35">
        <v>606378</v>
      </c>
      <c r="F3" s="35">
        <v>48510</v>
      </c>
      <c r="G3" s="35">
        <f t="shared" ref="G3:G16" si="0">+E3+F3</f>
        <v>654888</v>
      </c>
      <c r="H3" s="36"/>
    </row>
    <row r="4" spans="1:8" ht="26.25" customHeight="1" x14ac:dyDescent="0.2">
      <c r="A4" s="33">
        <v>3</v>
      </c>
      <c r="B4" s="34" t="s">
        <v>34</v>
      </c>
      <c r="C4" s="43">
        <v>45812</v>
      </c>
      <c r="D4" s="34" t="s">
        <v>24</v>
      </c>
      <c r="E4" s="35">
        <v>3118052</v>
      </c>
      <c r="F4" s="35">
        <v>249444</v>
      </c>
      <c r="G4" s="35">
        <f t="shared" si="0"/>
        <v>3367496</v>
      </c>
      <c r="H4" s="36"/>
    </row>
    <row r="5" spans="1:8" ht="26.25" customHeight="1" x14ac:dyDescent="0.2">
      <c r="A5" s="33">
        <v>4</v>
      </c>
      <c r="B5" s="34" t="s">
        <v>35</v>
      </c>
      <c r="C5" s="43">
        <v>45812</v>
      </c>
      <c r="D5" s="34" t="s">
        <v>21</v>
      </c>
      <c r="E5" s="35">
        <v>370209</v>
      </c>
      <c r="F5" s="35">
        <v>29617</v>
      </c>
      <c r="G5" s="35">
        <f t="shared" si="0"/>
        <v>399826</v>
      </c>
      <c r="H5" s="36"/>
    </row>
    <row r="6" spans="1:8" ht="26.25" customHeight="1" x14ac:dyDescent="0.2">
      <c r="A6" s="33">
        <v>5</v>
      </c>
      <c r="B6" s="34" t="s">
        <v>36</v>
      </c>
      <c r="C6" s="43">
        <v>45819</v>
      </c>
      <c r="D6" s="34" t="s">
        <v>24</v>
      </c>
      <c r="E6" s="35">
        <v>1736147</v>
      </c>
      <c r="F6" s="35">
        <v>138892</v>
      </c>
      <c r="G6" s="35">
        <f t="shared" ref="G6:G15" si="1">+E6+F6</f>
        <v>1875039</v>
      </c>
      <c r="H6" s="36"/>
    </row>
    <row r="7" spans="1:8" ht="26.25" customHeight="1" x14ac:dyDescent="0.2">
      <c r="A7" s="33">
        <v>6</v>
      </c>
      <c r="B7" s="34" t="s">
        <v>37</v>
      </c>
      <c r="C7" s="43">
        <v>45819</v>
      </c>
      <c r="D7" s="34" t="s">
        <v>21</v>
      </c>
      <c r="E7" s="35">
        <v>22340</v>
      </c>
      <c r="F7" s="35">
        <v>1787</v>
      </c>
      <c r="G7" s="35">
        <f t="shared" ref="G7:G14" si="2">+E7+F7</f>
        <v>24127</v>
      </c>
      <c r="H7" s="36"/>
    </row>
    <row r="8" spans="1:8" ht="26.25" customHeight="1" x14ac:dyDescent="0.2">
      <c r="A8" s="33">
        <v>7</v>
      </c>
      <c r="B8" s="34" t="s">
        <v>38</v>
      </c>
      <c r="C8" s="43">
        <v>45819</v>
      </c>
      <c r="D8" s="34" t="s">
        <v>24</v>
      </c>
      <c r="E8" s="35">
        <v>915940</v>
      </c>
      <c r="F8" s="35">
        <v>73275</v>
      </c>
      <c r="G8" s="35">
        <f t="shared" si="2"/>
        <v>989215</v>
      </c>
      <c r="H8" s="36"/>
    </row>
    <row r="9" spans="1:8" ht="26.25" customHeight="1" x14ac:dyDescent="0.2">
      <c r="A9" s="33">
        <v>8</v>
      </c>
      <c r="B9" s="34" t="s">
        <v>39</v>
      </c>
      <c r="C9" s="43">
        <v>45819</v>
      </c>
      <c r="D9" s="34" t="s">
        <v>21</v>
      </c>
      <c r="E9" s="35">
        <v>22340</v>
      </c>
      <c r="F9" s="35">
        <v>1787</v>
      </c>
      <c r="G9" s="35">
        <f t="shared" si="2"/>
        <v>24127</v>
      </c>
      <c r="H9" s="36"/>
    </row>
    <row r="10" spans="1:8" ht="26.25" customHeight="1" x14ac:dyDescent="0.2">
      <c r="A10" s="33">
        <v>9</v>
      </c>
      <c r="B10" s="34" t="s">
        <v>40</v>
      </c>
      <c r="C10" s="43">
        <v>45825</v>
      </c>
      <c r="D10" s="34" t="s">
        <v>53</v>
      </c>
      <c r="E10" s="35">
        <v>392549</v>
      </c>
      <c r="F10" s="35">
        <v>31404</v>
      </c>
      <c r="G10" s="35">
        <f t="shared" si="2"/>
        <v>423953</v>
      </c>
      <c r="H10" s="36"/>
    </row>
    <row r="11" spans="1:8" ht="26.25" customHeight="1" x14ac:dyDescent="0.2">
      <c r="A11" s="33">
        <v>10</v>
      </c>
      <c r="B11" s="34" t="s">
        <v>41</v>
      </c>
      <c r="C11" s="43">
        <v>45826</v>
      </c>
      <c r="D11" s="34" t="s">
        <v>24</v>
      </c>
      <c r="E11" s="35">
        <v>960620</v>
      </c>
      <c r="F11" s="35">
        <v>76850</v>
      </c>
      <c r="G11" s="35">
        <f t="shared" si="2"/>
        <v>1037470</v>
      </c>
      <c r="H11" s="36"/>
    </row>
    <row r="12" spans="1:8" ht="26.25" customHeight="1" x14ac:dyDescent="0.2">
      <c r="A12" s="33">
        <v>11</v>
      </c>
      <c r="B12" s="34" t="s">
        <v>42</v>
      </c>
      <c r="C12" s="43">
        <v>45826</v>
      </c>
      <c r="D12" s="34" t="s">
        <v>21</v>
      </c>
      <c r="E12" s="35">
        <v>22340</v>
      </c>
      <c r="F12" s="35">
        <v>1787</v>
      </c>
      <c r="G12" s="35">
        <f t="shared" si="2"/>
        <v>24127</v>
      </c>
      <c r="H12" s="36"/>
    </row>
    <row r="13" spans="1:8" ht="26.25" customHeight="1" x14ac:dyDescent="0.2">
      <c r="A13" s="33">
        <v>12</v>
      </c>
      <c r="B13" s="34" t="s">
        <v>43</v>
      </c>
      <c r="C13" s="43">
        <v>45826</v>
      </c>
      <c r="D13" s="34" t="s">
        <v>24</v>
      </c>
      <c r="E13" s="35">
        <v>3342518</v>
      </c>
      <c r="F13" s="35">
        <v>267401</v>
      </c>
      <c r="G13" s="35">
        <f t="shared" si="2"/>
        <v>3609919</v>
      </c>
      <c r="H13" s="36"/>
    </row>
    <row r="14" spans="1:8" ht="26.25" customHeight="1" x14ac:dyDescent="0.2">
      <c r="A14" s="33">
        <v>13</v>
      </c>
      <c r="B14" s="34" t="s">
        <v>44</v>
      </c>
      <c r="C14" s="43">
        <v>45826</v>
      </c>
      <c r="D14" s="34" t="s">
        <v>21</v>
      </c>
      <c r="E14" s="35">
        <v>325529</v>
      </c>
      <c r="F14" s="35">
        <v>26042</v>
      </c>
      <c r="G14" s="35">
        <f t="shared" si="2"/>
        <v>351571</v>
      </c>
      <c r="H14" s="36"/>
    </row>
    <row r="15" spans="1:8" ht="26.25" customHeight="1" x14ac:dyDescent="0.2">
      <c r="A15" s="33">
        <v>14</v>
      </c>
      <c r="B15" s="34" t="s">
        <v>45</v>
      </c>
      <c r="C15" s="43">
        <v>45833</v>
      </c>
      <c r="D15" s="34" t="s">
        <v>24</v>
      </c>
      <c r="E15" s="35">
        <v>2914860</v>
      </c>
      <c r="F15" s="35">
        <v>233189</v>
      </c>
      <c r="G15" s="35">
        <f t="shared" si="1"/>
        <v>3148049</v>
      </c>
      <c r="H15" s="36"/>
    </row>
    <row r="16" spans="1:8" ht="26.25" customHeight="1" x14ac:dyDescent="0.2">
      <c r="A16" s="33">
        <v>15</v>
      </c>
      <c r="B16" s="34" t="s">
        <v>46</v>
      </c>
      <c r="C16" s="43">
        <v>45833</v>
      </c>
      <c r="D16" s="34" t="s">
        <v>21</v>
      </c>
      <c r="E16" s="35">
        <v>89360</v>
      </c>
      <c r="F16" s="35">
        <v>7149</v>
      </c>
      <c r="G16" s="35">
        <f t="shared" si="0"/>
        <v>96509</v>
      </c>
      <c r="H16" s="36"/>
    </row>
    <row r="17" spans="1:8" ht="26.25" customHeight="1" x14ac:dyDescent="0.2">
      <c r="A17" s="33">
        <v>16</v>
      </c>
      <c r="B17" s="34" t="s">
        <v>47</v>
      </c>
      <c r="C17" s="43">
        <v>45833</v>
      </c>
      <c r="D17" s="34" t="s">
        <v>24</v>
      </c>
      <c r="E17" s="35">
        <v>2476565</v>
      </c>
      <c r="F17" s="35">
        <v>198125</v>
      </c>
      <c r="G17" s="35">
        <f t="shared" ref="G17:G18" si="3">+E17+F17</f>
        <v>2674690</v>
      </c>
      <c r="H17" s="36"/>
    </row>
    <row r="18" spans="1:8" ht="26.25" customHeight="1" x14ac:dyDescent="0.2">
      <c r="A18" s="33">
        <v>17</v>
      </c>
      <c r="B18" s="34" t="s">
        <v>48</v>
      </c>
      <c r="C18" s="43">
        <v>45833</v>
      </c>
      <c r="D18" s="34" t="s">
        <v>21</v>
      </c>
      <c r="E18" s="35">
        <v>347869</v>
      </c>
      <c r="F18" s="35">
        <v>27830</v>
      </c>
      <c r="G18" s="35">
        <f t="shared" si="3"/>
        <v>375699</v>
      </c>
      <c r="H18" s="36"/>
    </row>
    <row r="19" spans="1:8" ht="26.25" customHeight="1" x14ac:dyDescent="0.2">
      <c r="A19" s="33">
        <v>18</v>
      </c>
      <c r="B19" s="34" t="s">
        <v>49</v>
      </c>
      <c r="C19" s="43">
        <v>45838</v>
      </c>
      <c r="D19" s="34" t="s">
        <v>53</v>
      </c>
      <c r="E19" s="35">
        <v>1021267</v>
      </c>
      <c r="F19" s="35">
        <v>81701</v>
      </c>
      <c r="G19" s="35">
        <f t="shared" ref="G19:G22" si="4">+E19+F19</f>
        <v>1102968</v>
      </c>
      <c r="H19" s="36"/>
    </row>
    <row r="20" spans="1:8" ht="26.25" customHeight="1" x14ac:dyDescent="0.2">
      <c r="A20" s="33">
        <v>19</v>
      </c>
      <c r="B20" s="34" t="s">
        <v>50</v>
      </c>
      <c r="C20" s="43">
        <v>45838</v>
      </c>
      <c r="D20" s="34" t="s">
        <v>24</v>
      </c>
      <c r="E20" s="35">
        <v>2846774</v>
      </c>
      <c r="F20" s="35">
        <v>227742</v>
      </c>
      <c r="G20" s="35">
        <f t="shared" si="4"/>
        <v>3074516</v>
      </c>
      <c r="H20" s="36"/>
    </row>
    <row r="21" spans="1:8" ht="26.25" customHeight="1" x14ac:dyDescent="0.2">
      <c r="A21" s="33">
        <v>20</v>
      </c>
      <c r="B21" s="34" t="s">
        <v>51</v>
      </c>
      <c r="C21" s="43">
        <v>45838</v>
      </c>
      <c r="D21" s="34" t="s">
        <v>24</v>
      </c>
      <c r="E21" s="35">
        <v>1736147</v>
      </c>
      <c r="F21" s="35">
        <v>138892</v>
      </c>
      <c r="G21" s="35">
        <f t="shared" ref="G21" si="5">+E21+F21</f>
        <v>1875039</v>
      </c>
      <c r="H21" s="36"/>
    </row>
    <row r="22" spans="1:8" ht="26.25" customHeight="1" x14ac:dyDescent="0.2">
      <c r="A22" s="33">
        <v>21</v>
      </c>
      <c r="B22" s="34" t="s">
        <v>52</v>
      </c>
      <c r="C22" s="43">
        <v>45838</v>
      </c>
      <c r="D22" s="34" t="s">
        <v>21</v>
      </c>
      <c r="E22" s="35">
        <v>44680</v>
      </c>
      <c r="F22" s="35">
        <v>3574</v>
      </c>
      <c r="G22" s="35">
        <f t="shared" si="4"/>
        <v>48254</v>
      </c>
      <c r="H22" s="36"/>
    </row>
    <row r="23" spans="1:8" ht="18.75" customHeight="1" x14ac:dyDescent="0.2">
      <c r="A23" s="37"/>
      <c r="B23" s="37"/>
      <c r="C23" s="39"/>
      <c r="D23" s="57" t="s">
        <v>17</v>
      </c>
      <c r="E23" s="58"/>
      <c r="F23" s="59"/>
      <c r="G23" s="40">
        <f>SUM(G2:G22)</f>
        <v>26931885</v>
      </c>
      <c r="H23" s="38"/>
    </row>
    <row r="24" spans="1:8" ht="18.75" customHeight="1" x14ac:dyDescent="0.2">
      <c r="G24" s="32"/>
    </row>
    <row r="25" spans="1:8" ht="18.75" customHeight="1" x14ac:dyDescent="0.2">
      <c r="E25" s="44">
        <f>+SUM(E2:E22)</f>
        <v>24936931</v>
      </c>
      <c r="F25" s="44">
        <f>+SUM(F2:F22)</f>
        <v>1994954</v>
      </c>
      <c r="G25" s="32"/>
    </row>
    <row r="26" spans="1:8" ht="18.75" customHeight="1" x14ac:dyDescent="0.2">
      <c r="E26" s="44"/>
      <c r="F26" s="44"/>
    </row>
    <row r="27" spans="1:8" ht="18.75" customHeight="1" x14ac:dyDescent="0.2">
      <c r="E27" s="44"/>
      <c r="F27" s="44"/>
    </row>
  </sheetData>
  <mergeCells count="1">
    <mergeCell ref="D23:F23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22">
    <cfRule type="duplicateValues" dxfId="1" priority="40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23</v>
      </c>
      <c r="F1" s="29" t="s">
        <v>0</v>
      </c>
      <c r="G1" s="29" t="s">
        <v>15</v>
      </c>
      <c r="H1" s="31" t="s">
        <v>16</v>
      </c>
    </row>
    <row r="2" spans="1:8" ht="28.5" customHeight="1" x14ac:dyDescent="0.2">
      <c r="A2" s="33">
        <v>1</v>
      </c>
      <c r="B2" s="45" t="s">
        <v>28</v>
      </c>
      <c r="C2" s="43">
        <v>45817</v>
      </c>
      <c r="D2" s="34" t="s">
        <v>24</v>
      </c>
      <c r="E2" s="35">
        <v>-161700</v>
      </c>
      <c r="F2" s="35">
        <v>-12936</v>
      </c>
      <c r="G2" s="35">
        <f>+E2+F2</f>
        <v>-174636</v>
      </c>
      <c r="H2" s="36"/>
    </row>
    <row r="3" spans="1:8" ht="28.5" customHeight="1" x14ac:dyDescent="0.2">
      <c r="A3" s="33">
        <v>2</v>
      </c>
      <c r="B3" s="45" t="s">
        <v>29</v>
      </c>
      <c r="C3" s="43">
        <v>45817</v>
      </c>
      <c r="D3" s="34" t="s">
        <v>24</v>
      </c>
      <c r="E3" s="35">
        <v>-426592</v>
      </c>
      <c r="F3" s="35">
        <v>-34127</v>
      </c>
      <c r="G3" s="35">
        <f>+E3+F3</f>
        <v>-460719</v>
      </c>
      <c r="H3" s="36"/>
    </row>
    <row r="4" spans="1:8" ht="18.75" customHeight="1" x14ac:dyDescent="0.2">
      <c r="A4" s="37"/>
      <c r="B4" s="37"/>
      <c r="C4" s="39"/>
      <c r="D4" s="57" t="s">
        <v>17</v>
      </c>
      <c r="E4" s="58"/>
      <c r="F4" s="59"/>
      <c r="G4" s="40">
        <f>SUM(G2:G3)</f>
        <v>-635355</v>
      </c>
      <c r="H4" s="38"/>
    </row>
    <row r="5" spans="1:8" ht="18.75" customHeight="1" x14ac:dyDescent="0.2">
      <c r="G5" s="32"/>
    </row>
    <row r="6" spans="1:8" ht="18.75" customHeight="1" x14ac:dyDescent="0.2">
      <c r="G6" s="32"/>
    </row>
    <row r="8" spans="1:8" ht="18.75" customHeight="1" x14ac:dyDescent="0.2">
      <c r="E8" s="44"/>
      <c r="F8" s="44"/>
    </row>
  </sheetData>
  <mergeCells count="1">
    <mergeCell ref="D4:F4"/>
  </mergeCells>
  <conditionalFormatting sqref="B2:B3">
    <cfRule type="duplicateValues" dxfId="0" priority="4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</v>
      </c>
      <c r="F1" s="29" t="s">
        <v>14</v>
      </c>
      <c r="G1" s="29" t="s">
        <v>0</v>
      </c>
      <c r="H1" s="29" t="s">
        <v>15</v>
      </c>
      <c r="I1" s="31" t="s">
        <v>16</v>
      </c>
    </row>
    <row r="2" spans="1:9" ht="25.5" x14ac:dyDescent="0.2">
      <c r="A2" s="33">
        <v>1</v>
      </c>
      <c r="B2" s="45"/>
      <c r="C2" s="43">
        <v>45824</v>
      </c>
      <c r="D2" s="34" t="s">
        <v>24</v>
      </c>
      <c r="E2" s="34" t="s">
        <v>30</v>
      </c>
      <c r="F2" s="35">
        <v>-600000</v>
      </c>
      <c r="G2" s="35">
        <v>0</v>
      </c>
      <c r="H2" s="35">
        <f t="shared" ref="H2" si="0">+F2+G2</f>
        <v>-600000</v>
      </c>
      <c r="I2" s="36"/>
    </row>
    <row r="3" spans="1:9" ht="25.5" x14ac:dyDescent="0.2">
      <c r="A3" s="33">
        <v>2</v>
      </c>
      <c r="B3" s="45"/>
      <c r="C3" s="43">
        <v>45838</v>
      </c>
      <c r="D3" s="34" t="s">
        <v>24</v>
      </c>
      <c r="E3" s="34" t="s">
        <v>31</v>
      </c>
      <c r="F3" s="35">
        <v>-20000</v>
      </c>
      <c r="G3" s="35">
        <v>0</v>
      </c>
      <c r="H3" s="35">
        <f t="shared" ref="H3" si="1">+F3+G3</f>
        <v>-20000</v>
      </c>
      <c r="I3" s="36"/>
    </row>
    <row r="4" spans="1:9" ht="18.75" customHeight="1" x14ac:dyDescent="0.2">
      <c r="A4" s="37"/>
      <c r="B4" s="37"/>
      <c r="C4" s="39"/>
      <c r="D4" s="57" t="s">
        <v>17</v>
      </c>
      <c r="E4" s="58"/>
      <c r="F4" s="58"/>
      <c r="G4" s="59"/>
      <c r="H4" s="40">
        <f>SUM(H2:H3)</f>
        <v>-620000</v>
      </c>
      <c r="I4" s="38"/>
    </row>
    <row r="5" spans="1:9" ht="18.75" customHeight="1" x14ac:dyDescent="0.2">
      <c r="H5" s="32"/>
    </row>
    <row r="6" spans="1:9" ht="18.75" customHeight="1" x14ac:dyDescent="0.2">
      <c r="H6" s="32"/>
    </row>
    <row r="8" spans="1:9" ht="18.75" customHeight="1" x14ac:dyDescent="0.2">
      <c r="F8" s="44"/>
      <c r="G8" s="44"/>
    </row>
  </sheetData>
  <mergeCells count="1"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2025-07-14T02:14:38Z</dcterms:modified>
</cp:coreProperties>
</file>