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Tiết'!$A$1:$H$17</definedName>
    <definedName name="_xlnm._FilterDatabase" localSheetId="2" hidden="1">'Hàng trả'!#REF!</definedName>
    <definedName name="_xlnm._FilterDatabase" localSheetId="3" hidden="1">'Hỗ trợ'!$A$1:$I$6</definedName>
    <definedName name="_xlnm.Print_Area" localSheetId="1">'Chi Tiết'!$A$1:$H$17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1" i="20" l="1"/>
  <c r="G12" i="20"/>
  <c r="G13" i="20"/>
  <c r="H5" i="23" l="1"/>
  <c r="H3" i="23" l="1"/>
  <c r="G3" i="22"/>
  <c r="H4" i="23" l="1"/>
  <c r="G16" i="20"/>
  <c r="G4" i="22"/>
  <c r="G15" i="20"/>
  <c r="H2" i="23" l="1"/>
  <c r="H6" i="23" s="1"/>
  <c r="G9" i="20"/>
  <c r="G10" i="20"/>
  <c r="G14" i="20"/>
  <c r="G6" i="20" l="1"/>
  <c r="G7" i="20"/>
  <c r="F19" i="20" l="1"/>
  <c r="E19" i="20"/>
  <c r="G3" i="20" l="1"/>
  <c r="G4" i="20"/>
  <c r="G5" i="20"/>
  <c r="G8" i="20"/>
  <c r="G2" i="20"/>
  <c r="G2" i="22"/>
  <c r="G5" i="22" s="1"/>
  <c r="G17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<sst xmlns="http://schemas.openxmlformats.org/spreadsheetml/2006/main" count="86" uniqueCount="48">
  <si>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</si>
  <si>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</si>
  <si>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</si>
  <si>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</si>
  <si>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</si>
  <si>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</si>
  <si>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</si>
  <si>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</si>
  <si>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</si>
  <si>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</si>
  <si>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</si>
  <si>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</si>
  <si>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</si>
  <si>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</si>
  <si>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</si>
  <si>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</si>
  <si>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</si>
  <si>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</si>
  <si>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</si>
  <si>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</si>
  <si>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</si>
  <si>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</si>
  <si>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</si>
  <si>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</si>
  <si>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</si>
  <si>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- 28/02/2025</t>
  </si>
  <si>
    <t>Bảng kê hóa đơn tháng 02.2025</t>
  </si>
  <si>
    <t>Thanh toán tháng 02.2025</t>
  </si>
  <si>
    <t>00007138</t>
  </si>
  <si>
    <t>00007139</t>
  </si>
  <si>
    <t>00007140</t>
  </si>
  <si>
    <t>00007141</t>
  </si>
  <si>
    <t>00008961</t>
  </si>
  <si>
    <t>00008962</t>
  </si>
  <si>
    <t>00008963</t>
  </si>
  <si>
    <t>00010822</t>
  </si>
  <si>
    <t>00010823</t>
  </si>
  <si>
    <t>00010824</t>
  </si>
  <si>
    <t>00012684</t>
  </si>
  <si>
    <t>00012685</t>
  </si>
  <si>
    <t>00012688</t>
  </si>
  <si>
    <t>00012689</t>
  </si>
  <si>
    <t>00013912</t>
  </si>
  <si>
    <t>00000175</t>
  </si>
  <si>
    <t>00000173</t>
  </si>
  <si>
    <t>00000174</t>
  </si>
  <si>
    <t>Phí hỗ trợ khai trương CH mới T01.2025 - CH 1151+1152+1153+1154</t>
  </si>
  <si>
    <t>Phí hỗ trợ hệ thống phân phối tích hợp T02.2025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</si>
</sst>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25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19455458</v>
      </c>
      <c r="D3" s="56"/>
      <c r="E3" s="27"/>
      <c r="F3" s="27"/>
      <c r="G3" s="27"/>
      <c r="H3" s="48"/>
      <c r="I3" s="48"/>
      <c r="J3" s="47"/>
      <c r="K3" s="47"/>
    </row>
    <row r="4" spans="1:11" ht="15.75" x14ac:dyDescent="0.25">
      <c r="A4" s="12"/>
      <c r="B4" s="8" t="s">
        <v>26</v>
      </c>
      <c r="C4" s="9">
        <v>23834901</v>
      </c>
      <c r="D4" s="9">
        <v>1906791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23834901</v>
      </c>
      <c r="D6" s="15">
        <f>SUM(D4:D4)</f>
        <v>1906791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1765548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1765548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820000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820000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17689909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17689909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24921693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pane ySplit="1" topLeftCell="A6" activePane="bottomLeft" state="frozen"/>
      <selection pane="bottomLeft" activeCell="G17" sqref="G1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28</v>
      </c>
      <c r="C2" s="43">
        <v>45693</v>
      </c>
      <c r="D2" s="34" t="s">
        <v>24</v>
      </c>
      <c r="E2" s="35">
        <v>2865967</v>
      </c>
      <c r="F2" s="35">
        <v>229277</v>
      </c>
      <c r="G2" s="35">
        <f>+E2+F2</f>
        <v>3095244</v>
      </c>
      <c r="H2" s="36"/>
    </row>
    <row r="3" spans="1:8" ht="26.25" customHeight="1" x14ac:dyDescent="0.2">
      <c r="A3" s="33">
        <v>2</v>
      </c>
      <c r="B3" s="45" t="s">
        <v>29</v>
      </c>
      <c r="C3" s="43">
        <v>45693</v>
      </c>
      <c r="D3" s="34" t="s">
        <v>21</v>
      </c>
      <c r="E3" s="35">
        <v>37978</v>
      </c>
      <c r="F3" s="35">
        <v>3038</v>
      </c>
      <c r="G3" s="35">
        <f t="shared" ref="G3:G8" si="0">+E3+F3</f>
        <v>41016</v>
      </c>
      <c r="H3" s="36"/>
    </row>
    <row r="4" spans="1:8" ht="26.25" customHeight="1" x14ac:dyDescent="0.2">
      <c r="A4" s="33">
        <v>3</v>
      </c>
      <c r="B4" s="34" t="s">
        <v>30</v>
      </c>
      <c r="C4" s="43">
        <v>45693</v>
      </c>
      <c r="D4" s="34" t="s">
        <v>24</v>
      </c>
      <c r="E4" s="35">
        <v>2917453</v>
      </c>
      <c r="F4" s="35">
        <v>233396</v>
      </c>
      <c r="G4" s="35">
        <f t="shared" si="0"/>
        <v>3150849</v>
      </c>
      <c r="H4" s="36"/>
    </row>
    <row r="5" spans="1:8" ht="26.25" customHeight="1" x14ac:dyDescent="0.2">
      <c r="A5" s="33">
        <v>4</v>
      </c>
      <c r="B5" s="34" t="s">
        <v>31</v>
      </c>
      <c r="C5" s="43">
        <v>45693</v>
      </c>
      <c r="D5" s="34" t="s">
        <v>21</v>
      </c>
      <c r="E5" s="35">
        <v>242550</v>
      </c>
      <c r="F5" s="35">
        <v>19404</v>
      </c>
      <c r="G5" s="35">
        <f t="shared" si="0"/>
        <v>261954</v>
      </c>
      <c r="H5" s="36"/>
    </row>
    <row r="6" spans="1:8" ht="26.25" customHeight="1" x14ac:dyDescent="0.2">
      <c r="A6" s="33">
        <v>5</v>
      </c>
      <c r="B6" s="34" t="s">
        <v>32</v>
      </c>
      <c r="C6" s="43">
        <v>45700</v>
      </c>
      <c r="D6" s="34" t="s">
        <v>24</v>
      </c>
      <c r="E6" s="35">
        <v>5204549</v>
      </c>
      <c r="F6" s="35">
        <v>416364</v>
      </c>
      <c r="G6" s="35">
        <f t="shared" ref="G6:G7" si="1">+E6+F6</f>
        <v>5620913</v>
      </c>
      <c r="H6" s="36"/>
    </row>
    <row r="7" spans="1:8" ht="26.25" customHeight="1" x14ac:dyDescent="0.2">
      <c r="A7" s="33">
        <v>6</v>
      </c>
      <c r="B7" s="34" t="s">
        <v>33</v>
      </c>
      <c r="C7" s="43">
        <v>45700</v>
      </c>
      <c r="D7" s="34" t="s">
        <v>21</v>
      </c>
      <c r="E7" s="35">
        <v>280528</v>
      </c>
      <c r="F7" s="35">
        <v>22442</v>
      </c>
      <c r="G7" s="35">
        <f t="shared" si="1"/>
        <v>302970</v>
      </c>
      <c r="H7" s="36"/>
    </row>
    <row r="8" spans="1:8" ht="26.25" customHeight="1" x14ac:dyDescent="0.2">
      <c r="A8" s="33">
        <v>7</v>
      </c>
      <c r="B8" s="34" t="s">
        <v>34</v>
      </c>
      <c r="C8" s="43">
        <v>45700</v>
      </c>
      <c r="D8" s="34" t="s">
        <v>24</v>
      </c>
      <c r="E8" s="35">
        <v>1293600</v>
      </c>
      <c r="F8" s="35">
        <v>103488</v>
      </c>
      <c r="G8" s="35">
        <f t="shared" si="0"/>
        <v>1397088</v>
      </c>
      <c r="H8" s="36"/>
    </row>
    <row r="9" spans="1:8" ht="26.25" customHeight="1" x14ac:dyDescent="0.2">
      <c r="A9" s="33">
        <v>8</v>
      </c>
      <c r="B9" s="34" t="s">
        <v>35</v>
      </c>
      <c r="C9" s="43">
        <v>45707</v>
      </c>
      <c r="D9" s="34" t="s">
        <v>24</v>
      </c>
      <c r="E9" s="35">
        <v>2318419</v>
      </c>
      <c r="F9" s="35">
        <v>185474</v>
      </c>
      <c r="G9" s="35">
        <f t="shared" ref="G9:G14" si="2">+E9+F9</f>
        <v>2503893</v>
      </c>
      <c r="H9" s="36"/>
    </row>
    <row r="10" spans="1:8" ht="26.25" customHeight="1" x14ac:dyDescent="0.2">
      <c r="A10" s="33">
        <v>9</v>
      </c>
      <c r="B10" s="34" t="s">
        <v>36</v>
      </c>
      <c r="C10" s="43">
        <v>45707</v>
      </c>
      <c r="D10" s="34" t="s">
        <v>21</v>
      </c>
      <c r="E10" s="35">
        <v>242550</v>
      </c>
      <c r="F10" s="35">
        <v>19404</v>
      </c>
      <c r="G10" s="35">
        <f t="shared" si="2"/>
        <v>261954</v>
      </c>
      <c r="H10" s="36"/>
    </row>
    <row r="11" spans="1:8" ht="26.25" customHeight="1" x14ac:dyDescent="0.2">
      <c r="A11" s="33">
        <v>10</v>
      </c>
      <c r="B11" s="34" t="s">
        <v>37</v>
      </c>
      <c r="C11" s="43">
        <v>45707</v>
      </c>
      <c r="D11" s="34" t="s">
        <v>24</v>
      </c>
      <c r="E11" s="35">
        <v>2238156</v>
      </c>
      <c r="F11" s="35">
        <v>179052</v>
      </c>
      <c r="G11" s="35">
        <f t="shared" ref="G11:G13" si="3">+E11+F11</f>
        <v>2417208</v>
      </c>
      <c r="H11" s="36"/>
    </row>
    <row r="12" spans="1:8" ht="26.25" customHeight="1" x14ac:dyDescent="0.2">
      <c r="A12" s="33">
        <v>11</v>
      </c>
      <c r="B12" s="34" t="s">
        <v>38</v>
      </c>
      <c r="C12" s="43">
        <v>45714</v>
      </c>
      <c r="D12" s="34" t="s">
        <v>24</v>
      </c>
      <c r="E12" s="35">
        <v>1687475</v>
      </c>
      <c r="F12" s="35">
        <v>134998</v>
      </c>
      <c r="G12" s="35">
        <f t="shared" si="3"/>
        <v>1822473</v>
      </c>
      <c r="H12" s="36"/>
    </row>
    <row r="13" spans="1:8" ht="26.25" customHeight="1" x14ac:dyDescent="0.2">
      <c r="A13" s="33">
        <v>12</v>
      </c>
      <c r="B13" s="34" t="s">
        <v>39</v>
      </c>
      <c r="C13" s="43">
        <v>45714</v>
      </c>
      <c r="D13" s="34" t="s">
        <v>21</v>
      </c>
      <c r="E13" s="35">
        <v>261539</v>
      </c>
      <c r="F13" s="35">
        <v>20923</v>
      </c>
      <c r="G13" s="35">
        <f t="shared" si="3"/>
        <v>282462</v>
      </c>
      <c r="H13" s="36"/>
    </row>
    <row r="14" spans="1:8" ht="26.25" customHeight="1" x14ac:dyDescent="0.2">
      <c r="A14" s="33">
        <v>13</v>
      </c>
      <c r="B14" s="34" t="s">
        <v>40</v>
      </c>
      <c r="C14" s="43">
        <v>45714</v>
      </c>
      <c r="D14" s="34" t="s">
        <v>24</v>
      </c>
      <c r="E14" s="35">
        <v>1972310</v>
      </c>
      <c r="F14" s="35">
        <v>157785</v>
      </c>
      <c r="G14" s="35">
        <f t="shared" si="2"/>
        <v>2130095</v>
      </c>
      <c r="H14" s="36"/>
    </row>
    <row r="15" spans="1:8" ht="26.25" customHeight="1" x14ac:dyDescent="0.2">
      <c r="A15" s="33">
        <v>14</v>
      </c>
      <c r="B15" s="34" t="s">
        <v>41</v>
      </c>
      <c r="C15" s="43">
        <v>45714</v>
      </c>
      <c r="D15" s="34" t="s">
        <v>21</v>
      </c>
      <c r="E15" s="35">
        <v>261539</v>
      </c>
      <c r="F15" s="35">
        <v>20923</v>
      </c>
      <c r="G15" s="35">
        <f t="shared" ref="G15:G16" si="4">+E15+F15</f>
        <v>282462</v>
      </c>
      <c r="H15" s="36"/>
    </row>
    <row r="16" spans="1:8" ht="26.25" customHeight="1" x14ac:dyDescent="0.2">
      <c r="A16" s="33">
        <v>15</v>
      </c>
      <c r="B16" s="34" t="s">
        <v>42</v>
      </c>
      <c r="C16" s="43">
        <v>45716</v>
      </c>
      <c r="D16" s="34" t="s">
        <v>24</v>
      </c>
      <c r="E16" s="35">
        <v>2010288</v>
      </c>
      <c r="F16" s="35">
        <v>160823</v>
      </c>
      <c r="G16" s="35">
        <f t="shared" si="4"/>
        <v>2171111</v>
      </c>
      <c r="H16" s="36"/>
    </row>
    <row r="17" spans="1:8" ht="18.75" customHeight="1" x14ac:dyDescent="0.2">
      <c r="A17" s="37"/>
      <c r="B17" s="37"/>
      <c r="C17" s="39"/>
      <c r="D17" s="57" t="s">
        <v>17</v>
      </c>
      <c r="E17" s="58"/>
      <c r="F17" s="59"/>
      <c r="G17" s="40">
        <f>SUM(G2:G16)</f>
        <v>25741692</v>
      </c>
      <c r="H17" s="38"/>
    </row>
    <row r="18" spans="1:8" ht="18.75" customHeight="1" x14ac:dyDescent="0.2">
      <c r="G18" s="32"/>
    </row>
    <row r="19" spans="1:8" ht="18.75" customHeight="1" x14ac:dyDescent="0.2">
      <c r="E19" s="44">
        <f>+SUM(E2:E16)</f>
        <v>23834901</v>
      </c>
      <c r="F19" s="44">
        <f>+SUM(F2:F16)</f>
        <v>1906791</v>
      </c>
      <c r="G19" s="32"/>
    </row>
    <row r="20" spans="1:8" ht="18.75" customHeight="1" x14ac:dyDescent="0.2">
      <c r="E20" s="44"/>
      <c r="F20" s="44"/>
    </row>
    <row r="21" spans="1:8" ht="18.75" customHeight="1" x14ac:dyDescent="0.2">
      <c r="E21" s="44"/>
      <c r="F21" s="44"/>
    </row>
  </sheetData>
  <mergeCells count="1">
    <mergeCell ref="D17:F17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6">
    <cfRule type="duplicateValues" dxfId="1" priority="3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43</v>
      </c>
      <c r="C2" s="43">
        <v>45695</v>
      </c>
      <c r="D2" s="34" t="s">
        <v>24</v>
      </c>
      <c r="E2" s="35">
        <v>1331578</v>
      </c>
      <c r="F2" s="35">
        <v>106526</v>
      </c>
      <c r="G2" s="35">
        <f>+E2+F2</f>
        <v>1438104</v>
      </c>
      <c r="H2" s="36"/>
    </row>
    <row r="3" spans="1:8" ht="28.5" customHeight="1" x14ac:dyDescent="0.2">
      <c r="A3" s="33">
        <v>2</v>
      </c>
      <c r="B3" s="45" t="s">
        <v>44</v>
      </c>
      <c r="C3" s="43">
        <v>45695</v>
      </c>
      <c r="D3" s="34" t="s">
        <v>24</v>
      </c>
      <c r="E3" s="35">
        <v>202126</v>
      </c>
      <c r="F3" s="35">
        <v>16170</v>
      </c>
      <c r="G3" s="35">
        <f>+E3+F3</f>
        <v>218296</v>
      </c>
      <c r="H3" s="36"/>
    </row>
    <row r="4" spans="1:8" ht="28.5" customHeight="1" x14ac:dyDescent="0.2">
      <c r="A4" s="33">
        <v>3</v>
      </c>
      <c r="B4" s="45" t="s">
        <v>45</v>
      </c>
      <c r="C4" s="43">
        <v>45695</v>
      </c>
      <c r="D4" s="34" t="s">
        <v>21</v>
      </c>
      <c r="E4" s="35">
        <v>101063</v>
      </c>
      <c r="F4" s="35">
        <v>8085</v>
      </c>
      <c r="G4" s="35">
        <f t="shared" ref="G4" si="0">+E4+F4</f>
        <v>109148</v>
      </c>
      <c r="H4" s="36"/>
    </row>
    <row r="5" spans="1:8" ht="18.75" customHeight="1" x14ac:dyDescent="0.2">
      <c r="A5" s="37"/>
      <c r="B5" s="37"/>
      <c r="C5" s="39"/>
      <c r="D5" s="57" t="s">
        <v>17</v>
      </c>
      <c r="E5" s="58"/>
      <c r="F5" s="59"/>
      <c r="G5" s="40">
        <f>SUM(G2:G4)</f>
        <v>1765548</v>
      </c>
      <c r="H5" s="38"/>
    </row>
    <row r="6" spans="1:8" ht="18.75" customHeight="1" x14ac:dyDescent="0.2">
      <c r="G6" s="32"/>
    </row>
    <row r="7" spans="1:8" ht="18.75" customHeight="1" x14ac:dyDescent="0.2">
      <c r="G7" s="32"/>
    </row>
    <row r="9" spans="1:8" ht="18.75" customHeight="1" x14ac:dyDescent="0.2">
      <c r="E9" s="44"/>
      <c r="F9" s="44"/>
    </row>
  </sheetData>
  <mergeCells count="1">
    <mergeCell ref="D5:F5"/>
  </mergeCells>
  <conditionalFormatting sqref="B2:B4">
    <cfRule type="duplicateValues" dxfId="0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/>
      <c r="C2" s="43">
        <v>45701</v>
      </c>
      <c r="D2" s="34" t="s">
        <v>24</v>
      </c>
      <c r="E2" s="34" t="s">
        <v>46</v>
      </c>
      <c r="F2" s="35">
        <v>800000</v>
      </c>
      <c r="G2" s="35">
        <v>0</v>
      </c>
      <c r="H2" s="35">
        <f t="shared" ref="H2" si="0">+F2+G2</f>
        <v>800000</v>
      </c>
      <c r="I2" s="36"/>
    </row>
    <row r="3" spans="1:9" ht="25.5" x14ac:dyDescent="0.2">
      <c r="A3" s="33">
        <v>2</v>
      </c>
      <c r="B3" s="45"/>
      <c r="C3" s="43">
        <v>45716</v>
      </c>
      <c r="D3" s="34" t="s">
        <v>24</v>
      </c>
      <c r="E3" s="34" t="s">
        <v>47</v>
      </c>
      <c r="F3" s="35">
        <v>20000</v>
      </c>
      <c r="G3" s="35">
        <v>0</v>
      </c>
      <c r="H3" s="35">
        <f t="shared" ref="H3" si="1">+F3+G3</f>
        <v>20000</v>
      </c>
      <c r="I3" s="36"/>
    </row>
    <row r="4" spans="1:9" ht="12.75" hidden="1" x14ac:dyDescent="0.2">
      <c r="A4" s="33">
        <v>3</v>
      </c>
      <c r="B4" s="45"/>
      <c r="C4" s="43"/>
      <c r="D4" s="34"/>
      <c r="E4" s="34"/>
      <c r="F4" s="35"/>
      <c r="G4" s="35"/>
      <c r="H4" s="35">
        <f t="shared" ref="H4" si="2">+F4+G4</f>
        <v>0</v>
      </c>
      <c r="I4" s="36"/>
    </row>
    <row r="5" spans="1:9" ht="12.75" hidden="1" x14ac:dyDescent="0.2">
      <c r="A5" s="33">
        <v>4</v>
      </c>
      <c r="B5" s="45"/>
      <c r="C5" s="43"/>
      <c r="D5" s="34"/>
      <c r="E5" s="34"/>
      <c r="F5" s="35"/>
      <c r="G5" s="35"/>
      <c r="H5" s="35">
        <f t="shared" ref="H5" si="3">+F5+G5</f>
        <v>0</v>
      </c>
      <c r="I5" s="36"/>
    </row>
    <row r="6" spans="1:9" ht="18.75" customHeight="1" x14ac:dyDescent="0.2">
      <c r="A6" s="37"/>
      <c r="B6" s="37"/>
      <c r="C6" s="39"/>
      <c r="D6" s="57" t="s">
        <v>17</v>
      </c>
      <c r="E6" s="58"/>
      <c r="F6" s="58"/>
      <c r="G6" s="59"/>
      <c r="H6" s="40">
        <f>SUM(H2:H5)</f>
        <v>820000</v>
      </c>
      <c r="I6" s="38"/>
    </row>
    <row r="7" spans="1:9" ht="18.75" customHeight="1" x14ac:dyDescent="0.2">
      <c r="H7" s="32"/>
    </row>
    <row r="8" spans="1:9" ht="18.75" customHeight="1" x14ac:dyDescent="0.2">
      <c r="H8" s="32"/>
    </row>
    <row r="10" spans="1:9" ht="18.75" customHeight="1" x14ac:dyDescent="0.2">
      <c r="F10" s="44"/>
      <c r="G10" s="44"/>
    </row>
  </sheetData>
  <mergeCells count="1"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2025-03-14T07:38:10Z</dcterms:modified>
</cp:coreProperties>
</file>