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ĐANG XỬ LÝ\"/>
    </mc:Choice>
  </mc:AlternateContent>
  <bookViews>
    <workbookView xWindow="0" yWindow="0" windowWidth="20490" windowHeight="7530"/>
  </bookViews>
  <sheets>
    <sheet name="Chi Tiết 2022" sheetId="1" r:id="rId1"/>
    <sheet name="Giải thích hđ 00013407" sheetId="2" r:id="rId2"/>
  </sheets>
  <definedNames>
    <definedName name="_xlnm._FilterDatabase" localSheetId="0" hidden="1">'Chi Tiết 2022'!$A$1:$K$32</definedName>
    <definedName name="_xlnm.Print_Area" localSheetId="0">'Chi Tiết 2022'!$A$1:$G$32</definedName>
    <definedName name="_xlnm.Print_Titles" localSheetId="0">'Chi Tiết 2022'!$1:$1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H5" i="2" l="1"/>
  <c r="F5" i="2"/>
  <c r="H4" i="2"/>
  <c r="I4" i="2" s="1"/>
  <c r="H3" i="2"/>
  <c r="I3" i="2" s="1"/>
</calcChain>
</file>

<file path=xl/sharedStrings.xml><?xml version="1.0" encoding="utf-8"?>
<sst xmlns="http://schemas.openxmlformats.org/spreadsheetml/2006/main" count="179" uniqueCount="89">
  <si>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</si>
  <si>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</si>
  <si>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</si>
  <si>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</si>
  <si>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</si>
  <si>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</si>
  <si>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</si>
  <si>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Note phản hồi KH</t>
  </si>
  <si>
    <t>PHƯƠNG ÁN XỬ LÝ</t>
  </si>
  <si>
    <t>CHI NHÁNH CÔNG TY CỔ PHẦN SEVEN SYSTEM VIỆT NAM TẠI BÌNH DƯƠNG</t>
  </si>
  <si>
    <t>00002820</t>
  </si>
  <si>
    <t>XUẤT SAI ĐỊA CHỈ CỦA CHI NHÁNH BÌNH DƯƠNG -&gt; NCC check lại giúp giá các HĐ này nhé. (PO DATE TỪ T7/22 -&gt; T4/23)</t>
  </si>
  <si>
    <t>sai địa chỉ, PO 16/01-18/01, GM500 giá 9%+20% -&gt; đúng giá</t>
  </si>
  <si>
    <t>00002825</t>
  </si>
  <si>
    <t>sai địa chỉ, PO 05/01-07/01, GM500 giá 9%+20% -&gt; đúng giá</t>
  </si>
  <si>
    <t>00002827</t>
  </si>
  <si>
    <t>sai địa chỉ, PO 02/01-04/01, GM500 giá 9%+20% -&gt; đúng giá</t>
  </si>
  <si>
    <t>00010478</t>
  </si>
  <si>
    <t>sai địa chỉ, PO 23/02-25/02, GM500 giá 9% -&gt; đúng giá</t>
  </si>
  <si>
    <t>00011221</t>
  </si>
  <si>
    <t>sai địa chỉ, PO 27/02-01/03, GM500 giá 9% -&gt; đúng giá</t>
  </si>
  <si>
    <t>00013272</t>
  </si>
  <si>
    <t>sai địa chỉ, PO 06/03-08/03, GM500 giá 9% -&gt; đúng giá</t>
  </si>
  <si>
    <t>00013360</t>
  </si>
  <si>
    <t>sai địa chỉ, PO 18/07-20/07/2022, GM500 giá 9% -&gt; đúng giá</t>
  </si>
  <si>
    <t>00013362</t>
  </si>
  <si>
    <t>sai địa chỉ, PO 28/07-30/07/2022, GM500 giá 9%+15% -&gt; sai giá</t>
  </si>
  <si>
    <t>00013364</t>
  </si>
  <si>
    <t>XUẤT SAI ĐỊA CHỈ CỦA CHI NHÁNH BÌNH DƯƠNG &amp; SAI GIÁ CTKM T8/22</t>
  </si>
  <si>
    <t>00013366</t>
  </si>
  <si>
    <t>00013368</t>
  </si>
  <si>
    <t>00013370</t>
  </si>
  <si>
    <t>00013371</t>
  </si>
  <si>
    <t>sai địa chỉ, PO 08/09-10/09/2022, GM500 giá 9% -&gt; đúng giá</t>
  </si>
  <si>
    <t>00013375</t>
  </si>
  <si>
    <t>sai địa chỉ, PO 12/09-14/09/2022, GM500 giá 9% -&gt; đúng giá</t>
  </si>
  <si>
    <t>00013377</t>
  </si>
  <si>
    <t>sai địa chỉ, PO 22/09-24/09/2022, GM500 giá 9% -&gt; đúng giá</t>
  </si>
  <si>
    <t>00013379</t>
  </si>
  <si>
    <t>sai địa chỉ, PO 29/09-01/10/2022, GM500 giá 9% -&gt; đúng giá</t>
  </si>
  <si>
    <t>00013384</t>
  </si>
  <si>
    <t>sai địa chỉ, PO 03/11-05/11/2022, GM500 giá 9% -&gt; đúng giá</t>
  </si>
  <si>
    <t>00013393</t>
  </si>
  <si>
    <t>sai địa chỉ, PO 14/11-16/11/2022, GM500 giá 9% -&gt; đúng giá</t>
  </si>
  <si>
    <t>00013396</t>
  </si>
  <si>
    <t>sai địa chỉ, PO 21/11-23/11/2022, GM500 giá 9% -&gt; đúng giá</t>
  </si>
  <si>
    <t>00013400</t>
  </si>
  <si>
    <t>sai địa chỉ, PO 28/11-30/11/2022, GM500 giá 9% -&gt; đúng giá</t>
  </si>
  <si>
    <t>00013403</t>
  </si>
  <si>
    <t>sai địa chỉ, PO 01/12-03/12/2022, GM500 giá 9% -&gt; đúng giá</t>
  </si>
  <si>
    <t>00013405</t>
  </si>
  <si>
    <t>sai địa chỉ, PO 08/12-10/12/2022, GM500 giá 9% -&gt; đúng giá</t>
  </si>
  <si>
    <t>00013407</t>
  </si>
  <si>
    <t>NCC XUẤT SAI ĐỊA CHỈ BD &amp; SAI GIÁ CTKM T12/22</t>
  </si>
  <si>
    <t>00015034</t>
  </si>
  <si>
    <t>sai địa chỉ, PO 13/03-15/03/2023, GM500 giá 9% -&gt; đúng giá</t>
  </si>
  <si>
    <t>00016740</t>
  </si>
  <si>
    <t>sai địa chỉ, PO 16/03-18/03/2023, GM500 giá 9% -&gt; đúng giá</t>
  </si>
  <si>
    <t>00020175</t>
  </si>
  <si>
    <t>XUẤT SAI ĐỊA CHỈ CỦA CHI NHÁNH BÌNH DƯƠNG &amp; SAI GIÁ CTKM T4/23</t>
  </si>
  <si>
    <t>00020478</t>
  </si>
  <si>
    <t>00022026</t>
  </si>
  <si>
    <t>00022147</t>
  </si>
  <si>
    <t>00025210</t>
  </si>
  <si>
    <t>00025212</t>
  </si>
  <si>
    <t>xin mail xác nhận CTKM</t>
  </si>
  <si>
    <t>Note</t>
  </si>
  <si>
    <t>NCC NOTE</t>
  </si>
  <si>
    <t>xuất hóa đơn điều chỉnh thông tin địa chỉ</t>
  </si>
  <si>
    <t>Giá xuất mới (nếu có)</t>
  </si>
  <si>
    <t>điều chỉnh giảm 100%, xuất hóa đơn mới</t>
  </si>
  <si>
    <t>Giá</t>
  </si>
  <si>
    <t>Chiết khấu</t>
  </si>
  <si>
    <t>Số tiền chiết khấu</t>
  </si>
  <si>
    <t>Giá sau chiết khấu</t>
  </si>
  <si>
    <t>Gà muối 500g</t>
  </si>
  <si>
    <t>Chân gà sốt cay 400g</t>
  </si>
  <si>
    <t>Tỷ lệ chiết khấu</t>
  </si>
  <si>
    <t>Đơn đặt hàng</t>
  </si>
  <si>
    <t>12/12/2022-14/12/2022</t>
  </si>
  <si>
    <t>Tên sản phẩm</t>
  </si>
  <si>
    <t>Giá xuất hóa đơn</t>
  </si>
  <si>
    <t>Thời gian áp dụng</t>
  </si>
  <si>
    <t>28/11-31/12/2022</t>
  </si>
  <si>
    <t>CKCĐ 9% + CTKM 20%</t>
  </si>
  <si>
    <t>01/12-29/12/2022</t>
  </si>
  <si>
    <t>CKCĐ 9%</t>
  </si>
  <si>
    <t>sai địa chỉ, không sai giá (Giải thích sheet kế bên)</t>
  </si>
  <si>
    <t>sai địa chỉ, sai giá Gà muối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</si>
</sst>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₫_-;\-* #,##0.00\ _₫_-;_-* &quot;-&quot;??\ _₫_-;_-@_-"/>
    <numFmt numFmtId="164" formatCode="[$-F800]dddd\,\ mmmm\ dd\,\ yyyy"/>
    <numFmt numFmtId="165" formatCode="_(* #,##0.00_);_(* \(#,##0.00\);_(* &quot;-&quot;??_);_(@_)"/>
    <numFmt numFmtId="166" formatCode="_(* #,##0_);_(* \(#,##0\);_(* &quot;-&quot;??_);_(@_)"/>
    <numFmt numFmtId="167" formatCode="_-* #,##0\ _₫_-;\-* #,##0\ _₫_-;_-* &quot;-&quot;??\ _₫_-;_-@_-"/>
    <numFmt numFmtId="168" formatCode="0.0%"/>
    <numFmt numFmtId="169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/>
    <xf numFmtId="0" fontId="4" fillId="0" borderId="0" xfId="0" applyFont="1"/>
    <xf numFmtId="1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37" fontId="5" fillId="0" borderId="1" xfId="0" applyNumberFormat="1" applyFont="1" applyBorder="1" applyAlignment="1">
      <alignment horizontal="right" wrapText="1"/>
    </xf>
    <xf numFmtId="166" fontId="4" fillId="0" borderId="1" xfId="1" applyNumberFormat="1" applyFont="1" applyBorder="1" applyAlignment="1"/>
    <xf numFmtId="0" fontId="4" fillId="0" borderId="0" xfId="0" applyFont="1" applyAlignment="1"/>
    <xf numFmtId="0" fontId="0" fillId="0" borderId="0" xfId="0" applyAlignment="1"/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/>
    <xf numFmtId="0" fontId="4" fillId="4" borderId="1" xfId="0" applyFont="1" applyFill="1" applyBorder="1" applyAlignment="1"/>
    <xf numFmtId="164" fontId="4" fillId="0" borderId="0" xfId="0" applyNumberFormat="1" applyFont="1" applyAlignment="1">
      <alignment horizontal="center"/>
    </xf>
    <xf numFmtId="166" fontId="4" fillId="0" borderId="0" xfId="1" applyNumberFormat="1" applyFont="1"/>
    <xf numFmtId="0" fontId="4" fillId="4" borderId="1" xfId="0" applyFont="1" applyFill="1" applyBorder="1" applyAlignment="1">
      <alignment wrapText="1"/>
    </xf>
    <xf numFmtId="166" fontId="4" fillId="0" borderId="1" xfId="0" applyNumberFormat="1" applyFont="1" applyBorder="1" applyAlignment="1"/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0" xfId="2"/>
    <xf numFmtId="0" fontId="1" fillId="0" borderId="1" xfId="2" applyBorder="1"/>
    <xf numFmtId="167" fontId="0" fillId="0" borderId="1" xfId="3" applyNumberFormat="1" applyFont="1" applyBorder="1"/>
    <xf numFmtId="9" fontId="0" fillId="0" borderId="1" xfId="4" applyFont="1" applyBorder="1"/>
    <xf numFmtId="168" fontId="0" fillId="0" borderId="1" xfId="4" applyNumberFormat="1" applyFont="1" applyBorder="1"/>
    <xf numFmtId="167" fontId="0" fillId="0" borderId="1" xfId="4" applyNumberFormat="1" applyFont="1" applyBorder="1"/>
    <xf numFmtId="10" fontId="0" fillId="0" borderId="1" xfId="4" applyNumberFormat="1" applyFont="1" applyBorder="1"/>
    <xf numFmtId="169" fontId="0" fillId="0" borderId="1" xfId="4" applyNumberFormat="1" applyFont="1" applyBorder="1"/>
    <xf numFmtId="167" fontId="0" fillId="0" borderId="0" xfId="3" applyNumberFormat="1" applyFont="1"/>
    <xf numFmtId="9" fontId="0" fillId="0" borderId="0" xfId="4" applyFont="1"/>
    <xf numFmtId="0" fontId="1" fillId="0" borderId="0" xfId="5" applyFont="1"/>
    <xf numFmtId="167" fontId="0" fillId="5" borderId="1" xfId="3" applyNumberFormat="1" applyFont="1" applyFill="1" applyBorder="1"/>
    <xf numFmtId="167" fontId="0" fillId="6" borderId="1" xfId="3" applyNumberFormat="1" applyFont="1" applyFill="1" applyBorder="1"/>
  </cellXfs>
  <cellStyles count="6">
    <cellStyle name="Comma" xfId="1" builtinId="3"/>
    <cellStyle name="Comma 2" xfId="3"/>
    <cellStyle name="Normal" xfId="0" builtinId="0"/>
    <cellStyle name="Normal 2 2" xfId="5"/>
    <cellStyle name="Normal 3" xfId="2"/>
    <cellStyle name="Percent 2" xfId="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4.42578125" style="4" customWidth="1"/>
    <col min="2" max="2" width="9.42578125" style="4" customWidth="1"/>
    <col min="3" max="3" width="11.42578125" style="14" customWidth="1"/>
    <col min="4" max="4" width="36.140625" style="4" customWidth="1"/>
    <col min="5" max="5" width="16.140625" style="4" customWidth="1"/>
    <col min="6" max="6" width="10.28515625" style="4" customWidth="1"/>
    <col min="7" max="7" width="17.28515625" style="15" customWidth="1"/>
    <col min="8" max="8" width="64.140625" style="4" bestFit="1" customWidth="1"/>
    <col min="9" max="9" width="31.7109375" style="4" customWidth="1"/>
    <col min="10" max="10" width="24.140625" style="4" customWidth="1"/>
    <col min="11" max="11" width="12.42578125" style="4" bestFit="1" customWidth="1"/>
    <col min="12" max="16384" width="9.140625" style="4"/>
  </cols>
  <sheetData>
    <row r="1" spans="1:11" ht="25.5" x14ac:dyDescent="0.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67</v>
      </c>
      <c r="J1" s="3" t="s">
        <v>8</v>
      </c>
      <c r="K1" s="19" t="s">
        <v>69</v>
      </c>
    </row>
    <row r="2" spans="1:11" s="9" customFormat="1" ht="25.5" x14ac:dyDescent="0.2">
      <c r="A2" s="11">
        <v>110</v>
      </c>
      <c r="B2" s="6" t="s">
        <v>10</v>
      </c>
      <c r="C2" s="5">
        <v>44959</v>
      </c>
      <c r="D2" s="6" t="s">
        <v>9</v>
      </c>
      <c r="E2" s="7">
        <v>80850</v>
      </c>
      <c r="F2" s="7">
        <v>8085</v>
      </c>
      <c r="G2" s="7">
        <v>88935</v>
      </c>
      <c r="H2" s="12" t="s">
        <v>11</v>
      </c>
      <c r="I2" s="18" t="s">
        <v>12</v>
      </c>
      <c r="J2" s="18" t="s">
        <v>68</v>
      </c>
      <c r="K2" s="17"/>
    </row>
    <row r="3" spans="1:11" s="9" customFormat="1" ht="25.5" x14ac:dyDescent="0.2">
      <c r="A3" s="11">
        <v>115</v>
      </c>
      <c r="B3" s="6" t="s">
        <v>13</v>
      </c>
      <c r="C3" s="5">
        <v>44959</v>
      </c>
      <c r="D3" s="6" t="s">
        <v>9</v>
      </c>
      <c r="E3" s="7">
        <v>242542</v>
      </c>
      <c r="F3" s="7">
        <v>24254</v>
      </c>
      <c r="G3" s="7">
        <v>266796</v>
      </c>
      <c r="H3" s="12" t="s">
        <v>11</v>
      </c>
      <c r="I3" s="18" t="s">
        <v>14</v>
      </c>
      <c r="J3" s="18" t="s">
        <v>68</v>
      </c>
      <c r="K3" s="17"/>
    </row>
    <row r="4" spans="1:11" s="9" customFormat="1" ht="25.5" x14ac:dyDescent="0.2">
      <c r="A4" s="11">
        <v>117</v>
      </c>
      <c r="B4" s="6" t="s">
        <v>15</v>
      </c>
      <c r="C4" s="5">
        <v>44959</v>
      </c>
      <c r="D4" s="6" t="s">
        <v>9</v>
      </c>
      <c r="E4" s="7">
        <v>485101</v>
      </c>
      <c r="F4" s="7">
        <v>48510</v>
      </c>
      <c r="G4" s="7">
        <v>533611</v>
      </c>
      <c r="H4" s="12" t="s">
        <v>11</v>
      </c>
      <c r="I4" s="18" t="s">
        <v>16</v>
      </c>
      <c r="J4" s="18" t="s">
        <v>68</v>
      </c>
      <c r="K4" s="17"/>
    </row>
    <row r="5" spans="1:11" s="9" customFormat="1" ht="25.5" x14ac:dyDescent="0.2">
      <c r="A5" s="11">
        <v>125</v>
      </c>
      <c r="B5" s="6" t="s">
        <v>17</v>
      </c>
      <c r="C5" s="5">
        <v>44987</v>
      </c>
      <c r="D5" s="6" t="s">
        <v>9</v>
      </c>
      <c r="E5" s="7">
        <v>303188</v>
      </c>
      <c r="F5" s="7">
        <v>30319</v>
      </c>
      <c r="G5" s="7">
        <v>333507</v>
      </c>
      <c r="H5" s="12" t="s">
        <v>11</v>
      </c>
      <c r="I5" s="18" t="s">
        <v>18</v>
      </c>
      <c r="J5" s="18" t="s">
        <v>68</v>
      </c>
      <c r="K5" s="17"/>
    </row>
    <row r="6" spans="1:11" s="9" customFormat="1" ht="25.5" x14ac:dyDescent="0.2">
      <c r="A6" s="11">
        <v>128</v>
      </c>
      <c r="B6" s="6" t="s">
        <v>19</v>
      </c>
      <c r="C6" s="5">
        <v>44987</v>
      </c>
      <c r="D6" s="6" t="s">
        <v>9</v>
      </c>
      <c r="E6" s="7">
        <v>303188</v>
      </c>
      <c r="F6" s="7">
        <v>30319</v>
      </c>
      <c r="G6" s="7">
        <v>333507</v>
      </c>
      <c r="H6" s="12" t="s">
        <v>11</v>
      </c>
      <c r="I6" s="18" t="s">
        <v>20</v>
      </c>
      <c r="J6" s="18" t="s">
        <v>68</v>
      </c>
      <c r="K6" s="17"/>
    </row>
    <row r="7" spans="1:11" s="9" customFormat="1" ht="25.5" x14ac:dyDescent="0.2">
      <c r="A7" s="11">
        <v>130</v>
      </c>
      <c r="B7" s="6" t="s">
        <v>21</v>
      </c>
      <c r="C7" s="5">
        <v>44995</v>
      </c>
      <c r="D7" s="6" t="s">
        <v>9</v>
      </c>
      <c r="E7" s="7">
        <v>303188</v>
      </c>
      <c r="F7" s="7">
        <v>30319</v>
      </c>
      <c r="G7" s="7">
        <v>333507</v>
      </c>
      <c r="H7" s="12" t="s">
        <v>11</v>
      </c>
      <c r="I7" s="18" t="s">
        <v>22</v>
      </c>
      <c r="J7" s="18" t="s">
        <v>68</v>
      </c>
      <c r="K7" s="17"/>
    </row>
    <row r="8" spans="1:11" s="9" customFormat="1" ht="25.5" x14ac:dyDescent="0.2">
      <c r="A8" s="11">
        <v>133</v>
      </c>
      <c r="B8" s="6" t="s">
        <v>23</v>
      </c>
      <c r="C8" s="5">
        <v>44996</v>
      </c>
      <c r="D8" s="6" t="s">
        <v>9</v>
      </c>
      <c r="E8" s="7">
        <v>303188</v>
      </c>
      <c r="F8" s="7">
        <v>30319</v>
      </c>
      <c r="G8" s="7">
        <v>333507</v>
      </c>
      <c r="H8" s="12" t="s">
        <v>11</v>
      </c>
      <c r="I8" s="18" t="s">
        <v>24</v>
      </c>
      <c r="J8" s="18" t="s">
        <v>68</v>
      </c>
      <c r="K8" s="17"/>
    </row>
    <row r="9" spans="1:11" s="9" customFormat="1" ht="25.5" x14ac:dyDescent="0.2">
      <c r="A9" s="11">
        <v>135</v>
      </c>
      <c r="B9" s="6" t="s">
        <v>25</v>
      </c>
      <c r="C9" s="5">
        <v>44996</v>
      </c>
      <c r="D9" s="6" t="s">
        <v>9</v>
      </c>
      <c r="E9" s="7">
        <v>283198</v>
      </c>
      <c r="F9" s="7">
        <v>28320</v>
      </c>
      <c r="G9" s="7">
        <v>311518</v>
      </c>
      <c r="H9" s="12" t="s">
        <v>11</v>
      </c>
      <c r="I9" s="18" t="s">
        <v>26</v>
      </c>
      <c r="J9" s="18" t="s">
        <v>70</v>
      </c>
      <c r="K9" s="17">
        <v>85904</v>
      </c>
    </row>
    <row r="10" spans="1:11" s="9" customFormat="1" ht="25.5" x14ac:dyDescent="0.2">
      <c r="A10" s="11">
        <v>137</v>
      </c>
      <c r="B10" s="6" t="s">
        <v>27</v>
      </c>
      <c r="C10" s="5">
        <v>44996</v>
      </c>
      <c r="D10" s="6" t="s">
        <v>9</v>
      </c>
      <c r="E10" s="7">
        <v>566396</v>
      </c>
      <c r="F10" s="7">
        <v>56640</v>
      </c>
      <c r="G10" s="7">
        <v>623036</v>
      </c>
      <c r="H10" s="12" t="s">
        <v>28</v>
      </c>
      <c r="I10" s="16" t="s">
        <v>88</v>
      </c>
      <c r="J10" s="16" t="s">
        <v>70</v>
      </c>
      <c r="K10" s="8">
        <v>85904</v>
      </c>
    </row>
    <row r="11" spans="1:11" s="9" customFormat="1" ht="25.5" x14ac:dyDescent="0.2">
      <c r="A11" s="11">
        <v>139</v>
      </c>
      <c r="B11" s="6" t="s">
        <v>29</v>
      </c>
      <c r="C11" s="5">
        <v>44996</v>
      </c>
      <c r="D11" s="6" t="s">
        <v>9</v>
      </c>
      <c r="E11" s="7">
        <v>283198</v>
      </c>
      <c r="F11" s="7">
        <v>28320</v>
      </c>
      <c r="G11" s="7">
        <v>311518</v>
      </c>
      <c r="H11" s="12" t="s">
        <v>28</v>
      </c>
      <c r="I11" s="16" t="s">
        <v>88</v>
      </c>
      <c r="J11" s="16" t="s">
        <v>70</v>
      </c>
      <c r="K11" s="8">
        <v>85904</v>
      </c>
    </row>
    <row r="12" spans="1:11" s="9" customFormat="1" ht="25.5" x14ac:dyDescent="0.2">
      <c r="A12" s="11">
        <v>141</v>
      </c>
      <c r="B12" s="6" t="s">
        <v>30</v>
      </c>
      <c r="C12" s="5">
        <v>44996</v>
      </c>
      <c r="D12" s="6" t="s">
        <v>9</v>
      </c>
      <c r="E12" s="7">
        <v>471996</v>
      </c>
      <c r="F12" s="7">
        <v>47200</v>
      </c>
      <c r="G12" s="7">
        <v>519196</v>
      </c>
      <c r="H12" s="12" t="s">
        <v>28</v>
      </c>
      <c r="I12" s="16" t="s">
        <v>88</v>
      </c>
      <c r="J12" s="16" t="s">
        <v>70</v>
      </c>
      <c r="K12" s="8">
        <v>85904</v>
      </c>
    </row>
    <row r="13" spans="1:11" s="9" customFormat="1" ht="25.5" x14ac:dyDescent="0.2">
      <c r="A13" s="11">
        <v>143</v>
      </c>
      <c r="B13" s="6" t="s">
        <v>31</v>
      </c>
      <c r="C13" s="5">
        <v>44996</v>
      </c>
      <c r="D13" s="6" t="s">
        <v>9</v>
      </c>
      <c r="E13" s="7">
        <v>943993</v>
      </c>
      <c r="F13" s="7">
        <v>94399</v>
      </c>
      <c r="G13" s="7">
        <v>1038392</v>
      </c>
      <c r="H13" s="12" t="s">
        <v>28</v>
      </c>
      <c r="I13" s="16" t="s">
        <v>88</v>
      </c>
      <c r="J13" s="16" t="s">
        <v>70</v>
      </c>
      <c r="K13" s="8">
        <v>85904</v>
      </c>
    </row>
    <row r="14" spans="1:11" s="9" customFormat="1" ht="25.5" x14ac:dyDescent="0.2">
      <c r="A14" s="11">
        <v>144</v>
      </c>
      <c r="B14" s="6" t="s">
        <v>32</v>
      </c>
      <c r="C14" s="5">
        <v>44996</v>
      </c>
      <c r="D14" s="6" t="s">
        <v>9</v>
      </c>
      <c r="E14" s="7">
        <v>303188</v>
      </c>
      <c r="F14" s="7">
        <v>30319</v>
      </c>
      <c r="G14" s="7">
        <v>333507</v>
      </c>
      <c r="H14" s="12" t="s">
        <v>11</v>
      </c>
      <c r="I14" s="18" t="s">
        <v>33</v>
      </c>
      <c r="J14" s="18" t="s">
        <v>68</v>
      </c>
      <c r="K14" s="17"/>
    </row>
    <row r="15" spans="1:11" s="9" customFormat="1" ht="25.5" x14ac:dyDescent="0.2">
      <c r="A15" s="11">
        <v>147</v>
      </c>
      <c r="B15" s="6" t="s">
        <v>34</v>
      </c>
      <c r="C15" s="5">
        <v>44996</v>
      </c>
      <c r="D15" s="6" t="s">
        <v>9</v>
      </c>
      <c r="E15" s="7">
        <v>303188</v>
      </c>
      <c r="F15" s="7">
        <v>30319</v>
      </c>
      <c r="G15" s="7">
        <v>333507</v>
      </c>
      <c r="H15" s="12" t="s">
        <v>11</v>
      </c>
      <c r="I15" s="18" t="s">
        <v>35</v>
      </c>
      <c r="J15" s="18" t="s">
        <v>68</v>
      </c>
      <c r="K15" s="17"/>
    </row>
    <row r="16" spans="1:11" s="9" customFormat="1" ht="25.5" x14ac:dyDescent="0.2">
      <c r="A16" s="11">
        <v>149</v>
      </c>
      <c r="B16" s="6" t="s">
        <v>36</v>
      </c>
      <c r="C16" s="5">
        <v>44996</v>
      </c>
      <c r="D16" s="6" t="s">
        <v>9</v>
      </c>
      <c r="E16" s="7">
        <v>505314</v>
      </c>
      <c r="F16" s="7">
        <v>50531</v>
      </c>
      <c r="G16" s="7">
        <v>555845</v>
      </c>
      <c r="H16" s="12" t="s">
        <v>11</v>
      </c>
      <c r="I16" s="18" t="s">
        <v>37</v>
      </c>
      <c r="J16" s="18" t="s">
        <v>68</v>
      </c>
      <c r="K16" s="17"/>
    </row>
    <row r="17" spans="1:11" s="9" customFormat="1" ht="25.5" x14ac:dyDescent="0.2">
      <c r="A17" s="11">
        <v>151</v>
      </c>
      <c r="B17" s="6" t="s">
        <v>38</v>
      </c>
      <c r="C17" s="5">
        <v>44996</v>
      </c>
      <c r="D17" s="6" t="s">
        <v>9</v>
      </c>
      <c r="E17" s="7">
        <v>505314</v>
      </c>
      <c r="F17" s="7">
        <v>50531</v>
      </c>
      <c r="G17" s="7">
        <v>555845</v>
      </c>
      <c r="H17" s="12" t="s">
        <v>11</v>
      </c>
      <c r="I17" s="18" t="s">
        <v>39</v>
      </c>
      <c r="J17" s="18" t="s">
        <v>68</v>
      </c>
      <c r="K17" s="17"/>
    </row>
    <row r="18" spans="1:11" s="9" customFormat="1" ht="25.5" x14ac:dyDescent="0.2">
      <c r="A18" s="11">
        <v>155</v>
      </c>
      <c r="B18" s="6" t="s">
        <v>40</v>
      </c>
      <c r="C18" s="5">
        <v>44996</v>
      </c>
      <c r="D18" s="6" t="s">
        <v>9</v>
      </c>
      <c r="E18" s="7">
        <v>505314</v>
      </c>
      <c r="F18" s="7">
        <v>50531</v>
      </c>
      <c r="G18" s="7">
        <v>555845</v>
      </c>
      <c r="H18" s="12" t="s">
        <v>11</v>
      </c>
      <c r="I18" s="18" t="s">
        <v>41</v>
      </c>
      <c r="J18" s="18" t="s">
        <v>68</v>
      </c>
      <c r="K18" s="17"/>
    </row>
    <row r="19" spans="1:11" s="9" customFormat="1" ht="25.5" x14ac:dyDescent="0.2">
      <c r="A19" s="11">
        <v>163</v>
      </c>
      <c r="B19" s="6" t="s">
        <v>42</v>
      </c>
      <c r="C19" s="5">
        <v>44996</v>
      </c>
      <c r="D19" s="6" t="s">
        <v>9</v>
      </c>
      <c r="E19" s="7">
        <v>404251</v>
      </c>
      <c r="F19" s="7">
        <v>40425</v>
      </c>
      <c r="G19" s="7">
        <v>444676</v>
      </c>
      <c r="H19" s="12" t="s">
        <v>11</v>
      </c>
      <c r="I19" s="18" t="s">
        <v>43</v>
      </c>
      <c r="J19" s="18" t="s">
        <v>68</v>
      </c>
      <c r="K19" s="17"/>
    </row>
    <row r="20" spans="1:11" s="9" customFormat="1" ht="25.5" x14ac:dyDescent="0.2">
      <c r="A20" s="11">
        <v>165</v>
      </c>
      <c r="B20" s="6" t="s">
        <v>44</v>
      </c>
      <c r="C20" s="5">
        <v>44996</v>
      </c>
      <c r="D20" s="6" t="s">
        <v>9</v>
      </c>
      <c r="E20" s="7">
        <v>202126</v>
      </c>
      <c r="F20" s="7">
        <v>20213</v>
      </c>
      <c r="G20" s="7">
        <v>222339</v>
      </c>
      <c r="H20" s="12" t="s">
        <v>11</v>
      </c>
      <c r="I20" s="18" t="s">
        <v>45</v>
      </c>
      <c r="J20" s="18" t="s">
        <v>68</v>
      </c>
      <c r="K20" s="17"/>
    </row>
    <row r="21" spans="1:11" s="10" customFormat="1" ht="26.25" x14ac:dyDescent="0.25">
      <c r="A21" s="11">
        <v>167</v>
      </c>
      <c r="B21" s="6" t="s">
        <v>46</v>
      </c>
      <c r="C21" s="5">
        <v>44996</v>
      </c>
      <c r="D21" s="6" t="s">
        <v>9</v>
      </c>
      <c r="E21" s="7">
        <v>303188</v>
      </c>
      <c r="F21" s="7">
        <v>30319</v>
      </c>
      <c r="G21" s="7">
        <v>333507</v>
      </c>
      <c r="H21" s="12" t="s">
        <v>11</v>
      </c>
      <c r="I21" s="18" t="s">
        <v>47</v>
      </c>
      <c r="J21" s="18" t="s">
        <v>68</v>
      </c>
      <c r="K21" s="17"/>
    </row>
    <row r="22" spans="1:11" s="9" customFormat="1" ht="25.5" x14ac:dyDescent="0.2">
      <c r="A22" s="11">
        <v>169</v>
      </c>
      <c r="B22" s="6" t="s">
        <v>48</v>
      </c>
      <c r="C22" s="5">
        <v>44996</v>
      </c>
      <c r="D22" s="6" t="s">
        <v>9</v>
      </c>
      <c r="E22" s="7">
        <v>808502</v>
      </c>
      <c r="F22" s="7">
        <v>80850</v>
      </c>
      <c r="G22" s="7">
        <v>889352</v>
      </c>
      <c r="H22" s="12" t="s">
        <v>11</v>
      </c>
      <c r="I22" s="18" t="s">
        <v>49</v>
      </c>
      <c r="J22" s="18" t="s">
        <v>68</v>
      </c>
      <c r="K22" s="17"/>
    </row>
    <row r="23" spans="1:11" s="9" customFormat="1" ht="25.5" x14ac:dyDescent="0.2">
      <c r="A23" s="11">
        <v>171</v>
      </c>
      <c r="B23" s="6" t="s">
        <v>50</v>
      </c>
      <c r="C23" s="5">
        <v>44996</v>
      </c>
      <c r="D23" s="6" t="s">
        <v>9</v>
      </c>
      <c r="E23" s="7">
        <v>505314</v>
      </c>
      <c r="F23" s="7">
        <v>50531</v>
      </c>
      <c r="G23" s="7">
        <v>555845</v>
      </c>
      <c r="H23" s="12" t="s">
        <v>11</v>
      </c>
      <c r="I23" s="18" t="s">
        <v>51</v>
      </c>
      <c r="J23" s="18" t="s">
        <v>68</v>
      </c>
      <c r="K23" s="17"/>
    </row>
    <row r="24" spans="1:11" s="9" customFormat="1" ht="25.5" x14ac:dyDescent="0.2">
      <c r="A24" s="11">
        <v>173</v>
      </c>
      <c r="B24" s="6" t="s">
        <v>52</v>
      </c>
      <c r="C24" s="5">
        <v>44996</v>
      </c>
      <c r="D24" s="6" t="s">
        <v>9</v>
      </c>
      <c r="E24" s="7">
        <v>501386</v>
      </c>
      <c r="F24" s="7">
        <v>50139</v>
      </c>
      <c r="G24" s="7">
        <v>551525</v>
      </c>
      <c r="H24" s="12" t="s">
        <v>53</v>
      </c>
      <c r="I24" s="16" t="s">
        <v>87</v>
      </c>
      <c r="J24" s="16" t="s">
        <v>68</v>
      </c>
      <c r="K24" s="17"/>
    </row>
    <row r="25" spans="1:11" s="9" customFormat="1" ht="25.5" x14ac:dyDescent="0.2">
      <c r="A25" s="11">
        <v>176</v>
      </c>
      <c r="B25" s="6" t="s">
        <v>54</v>
      </c>
      <c r="C25" s="5">
        <v>45001</v>
      </c>
      <c r="D25" s="6" t="s">
        <v>9</v>
      </c>
      <c r="E25" s="7">
        <v>606377</v>
      </c>
      <c r="F25" s="7">
        <v>60638</v>
      </c>
      <c r="G25" s="7">
        <v>667015</v>
      </c>
      <c r="H25" s="12" t="s">
        <v>11</v>
      </c>
      <c r="I25" s="18" t="s">
        <v>55</v>
      </c>
      <c r="J25" s="18" t="s">
        <v>68</v>
      </c>
      <c r="K25" s="17"/>
    </row>
    <row r="26" spans="1:11" s="9" customFormat="1" ht="25.5" x14ac:dyDescent="0.2">
      <c r="A26" s="11">
        <v>178</v>
      </c>
      <c r="B26" s="6" t="s">
        <v>56</v>
      </c>
      <c r="C26" s="5">
        <v>45008</v>
      </c>
      <c r="D26" s="6" t="s">
        <v>9</v>
      </c>
      <c r="E26" s="7">
        <v>606377</v>
      </c>
      <c r="F26" s="7">
        <v>60638</v>
      </c>
      <c r="G26" s="7">
        <v>667015</v>
      </c>
      <c r="H26" s="12" t="s">
        <v>11</v>
      </c>
      <c r="I26" s="18" t="s">
        <v>57</v>
      </c>
      <c r="J26" s="18" t="s">
        <v>68</v>
      </c>
      <c r="K26" s="17"/>
    </row>
    <row r="27" spans="1:11" s="9" customFormat="1" ht="25.5" x14ac:dyDescent="0.2">
      <c r="A27" s="11">
        <v>202</v>
      </c>
      <c r="B27" s="6" t="s">
        <v>58</v>
      </c>
      <c r="C27" s="5">
        <v>45022</v>
      </c>
      <c r="D27" s="6" t="s">
        <v>9</v>
      </c>
      <c r="E27" s="7">
        <v>303188</v>
      </c>
      <c r="F27" s="7">
        <v>30319</v>
      </c>
      <c r="G27" s="7">
        <v>333507</v>
      </c>
      <c r="H27" s="12" t="s">
        <v>59</v>
      </c>
      <c r="I27" s="13" t="s">
        <v>65</v>
      </c>
      <c r="J27" s="13"/>
      <c r="K27" s="12"/>
    </row>
    <row r="28" spans="1:11" s="9" customFormat="1" ht="25.5" x14ac:dyDescent="0.2">
      <c r="A28" s="11">
        <v>205</v>
      </c>
      <c r="B28" s="6" t="s">
        <v>60</v>
      </c>
      <c r="C28" s="5">
        <v>45024</v>
      </c>
      <c r="D28" s="6" t="s">
        <v>9</v>
      </c>
      <c r="E28" s="7">
        <v>505314</v>
      </c>
      <c r="F28" s="7">
        <v>50531</v>
      </c>
      <c r="G28" s="7">
        <v>555845</v>
      </c>
      <c r="H28" s="12" t="s">
        <v>59</v>
      </c>
      <c r="I28" s="13" t="s">
        <v>65</v>
      </c>
      <c r="J28" s="13"/>
      <c r="K28" s="12"/>
    </row>
    <row r="29" spans="1:11" s="9" customFormat="1" ht="25.5" x14ac:dyDescent="0.2">
      <c r="A29" s="11">
        <v>207</v>
      </c>
      <c r="B29" s="6" t="s">
        <v>61</v>
      </c>
      <c r="C29" s="5">
        <v>45029</v>
      </c>
      <c r="D29" s="6" t="s">
        <v>9</v>
      </c>
      <c r="E29" s="7">
        <v>303188</v>
      </c>
      <c r="F29" s="7">
        <v>30319</v>
      </c>
      <c r="G29" s="7">
        <v>333507</v>
      </c>
      <c r="H29" s="12" t="s">
        <v>59</v>
      </c>
      <c r="I29" s="13" t="s">
        <v>65</v>
      </c>
      <c r="J29" s="13"/>
      <c r="K29" s="12"/>
    </row>
    <row r="30" spans="1:11" s="9" customFormat="1" ht="25.5" x14ac:dyDescent="0.2">
      <c r="A30" s="11">
        <v>209</v>
      </c>
      <c r="B30" s="6" t="s">
        <v>62</v>
      </c>
      <c r="C30" s="5">
        <v>45030</v>
      </c>
      <c r="D30" s="6" t="s">
        <v>9</v>
      </c>
      <c r="E30" s="7">
        <v>303188</v>
      </c>
      <c r="F30" s="7">
        <v>30319</v>
      </c>
      <c r="G30" s="7">
        <v>333507</v>
      </c>
      <c r="H30" s="12" t="s">
        <v>59</v>
      </c>
      <c r="I30" s="13" t="s">
        <v>65</v>
      </c>
      <c r="J30" s="13"/>
      <c r="K30" s="12"/>
    </row>
    <row r="31" spans="1:11" s="9" customFormat="1" ht="25.5" x14ac:dyDescent="0.2">
      <c r="A31" s="11">
        <v>213</v>
      </c>
      <c r="B31" s="6" t="s">
        <v>63</v>
      </c>
      <c r="C31" s="5">
        <v>45044</v>
      </c>
      <c r="D31" s="6" t="s">
        <v>9</v>
      </c>
      <c r="E31" s="7">
        <v>303188</v>
      </c>
      <c r="F31" s="7">
        <v>30319</v>
      </c>
      <c r="G31" s="7">
        <v>333507</v>
      </c>
      <c r="H31" s="12" t="s">
        <v>59</v>
      </c>
      <c r="I31" s="13" t="s">
        <v>65</v>
      </c>
      <c r="J31" s="13"/>
      <c r="K31" s="12"/>
    </row>
    <row r="32" spans="1:11" s="9" customFormat="1" ht="25.5" x14ac:dyDescent="0.2">
      <c r="A32" s="11">
        <v>215</v>
      </c>
      <c r="B32" s="6" t="s">
        <v>64</v>
      </c>
      <c r="C32" s="5">
        <v>45044</v>
      </c>
      <c r="D32" s="6" t="s">
        <v>9</v>
      </c>
      <c r="E32" s="7">
        <v>303188</v>
      </c>
      <c r="F32" s="7">
        <v>30319</v>
      </c>
      <c r="G32" s="7">
        <v>333507</v>
      </c>
      <c r="H32" s="12" t="s">
        <v>59</v>
      </c>
      <c r="I32" s="13" t="s">
        <v>65</v>
      </c>
      <c r="J32" s="13"/>
      <c r="K32" s="12"/>
    </row>
    <row r="33" spans="7:7" ht="18.75" customHeight="1" x14ac:dyDescent="0.2">
      <c r="G33" s="4"/>
    </row>
    <row r="34" spans="7:7" ht="18.75" customHeight="1" x14ac:dyDescent="0.2">
      <c r="G34" s="4"/>
    </row>
  </sheetData>
  <conditionalFormatting sqref="B1:B1048576">
    <cfRule type="duplicateValues" dxfId="7" priority="1"/>
  </conditionalFormatting>
  <conditionalFormatting sqref="B2:B32">
    <cfRule type="duplicateValues" dxfId="6" priority="989"/>
  </conditionalFormatting>
  <conditionalFormatting sqref="B1:B1048576">
    <cfRule type="duplicateValues" dxfId="5" priority="990"/>
    <cfRule type="duplicateValues" dxfId="4" priority="991"/>
    <cfRule type="duplicateValues" dxfId="3" priority="992"/>
  </conditionalFormatting>
  <conditionalFormatting sqref="B1:B1048576">
    <cfRule type="duplicateValues" dxfId="2" priority="999"/>
  </conditionalFormatting>
  <conditionalFormatting sqref="B1:B1048576">
    <cfRule type="duplicateValues" dxfId="1" priority="1005"/>
  </conditionalFormatting>
  <conditionalFormatting sqref="B1:B1048576">
    <cfRule type="duplicateValues" dxfId="0" priority="1008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6"/>
  <sheetViews>
    <sheetView workbookViewId="0">
      <selection activeCell="D11" sqref="D11"/>
    </sheetView>
  </sheetViews>
  <sheetFormatPr defaultRowHeight="15" x14ac:dyDescent="0.25"/>
  <cols>
    <col min="1" max="2" width="9.140625" style="20"/>
    <col min="3" max="3" width="19" style="20" bestFit="1" customWidth="1"/>
    <col min="4" max="4" width="17.5703125" style="20" bestFit="1" customWidth="1"/>
    <col min="5" max="5" width="21.5703125" style="20" bestFit="1" customWidth="1"/>
    <col min="6" max="6" width="13.28515625" style="28" bestFit="1" customWidth="1"/>
    <col min="7" max="7" width="10.42578125" style="29" bestFit="1" customWidth="1"/>
    <col min="8" max="8" width="16.28515625" style="29" customWidth="1"/>
    <col min="9" max="9" width="17" style="20" bestFit="1" customWidth="1"/>
    <col min="10" max="10" width="21.5703125" style="20" bestFit="1" customWidth="1"/>
    <col min="11" max="16384" width="9.140625" style="20"/>
  </cols>
  <sheetData>
    <row r="2" spans="3:9" x14ac:dyDescent="0.25">
      <c r="E2" s="21"/>
      <c r="F2" s="22" t="s">
        <v>71</v>
      </c>
      <c r="G2" s="23" t="s">
        <v>72</v>
      </c>
      <c r="H2" s="23" t="s">
        <v>73</v>
      </c>
      <c r="I2" s="21" t="s">
        <v>74</v>
      </c>
    </row>
    <row r="3" spans="3:9" x14ac:dyDescent="0.25">
      <c r="E3" s="21" t="s">
        <v>75</v>
      </c>
      <c r="F3" s="22">
        <v>111058</v>
      </c>
      <c r="G3" s="23">
        <v>0.09</v>
      </c>
      <c r="H3" s="22">
        <f>+F3*G3</f>
        <v>9995.2199999999993</v>
      </c>
      <c r="I3" s="31">
        <f>+F3-H3</f>
        <v>101062.78</v>
      </c>
    </row>
    <row r="4" spans="3:9" x14ac:dyDescent="0.25">
      <c r="E4" s="21" t="s">
        <v>76</v>
      </c>
      <c r="F4" s="22">
        <v>90750</v>
      </c>
      <c r="G4" s="24">
        <v>0.27200000000000002</v>
      </c>
      <c r="H4" s="22">
        <f>+F4*G4</f>
        <v>24684</v>
      </c>
      <c r="I4" s="32">
        <f>+F4-H4</f>
        <v>66066</v>
      </c>
    </row>
    <row r="5" spans="3:9" x14ac:dyDescent="0.25">
      <c r="E5" s="21"/>
      <c r="F5" s="22">
        <f>SUM(F3:F4)</f>
        <v>201808</v>
      </c>
      <c r="G5" s="23"/>
      <c r="H5" s="25">
        <f>SUM(H3:H4)</f>
        <v>34679.22</v>
      </c>
      <c r="I5" s="21"/>
    </row>
    <row r="6" spans="3:9" x14ac:dyDescent="0.25">
      <c r="E6" s="21"/>
      <c r="F6" s="26"/>
      <c r="G6" s="23"/>
      <c r="H6" s="27"/>
      <c r="I6" s="21"/>
    </row>
    <row r="7" spans="3:9" x14ac:dyDescent="0.25">
      <c r="E7" s="21" t="s">
        <v>77</v>
      </c>
      <c r="F7" s="26">
        <f>+H5/F5</f>
        <v>0.17184264251169429</v>
      </c>
      <c r="G7" s="23"/>
      <c r="H7" s="23"/>
      <c r="I7" s="21"/>
    </row>
    <row r="11" spans="3:9" x14ac:dyDescent="0.25">
      <c r="E11" s="20" t="s">
        <v>78</v>
      </c>
    </row>
    <row r="12" spans="3:9" x14ac:dyDescent="0.25">
      <c r="E12" s="20" t="s">
        <v>79</v>
      </c>
    </row>
    <row r="14" spans="3:9" x14ac:dyDescent="0.25">
      <c r="C14" s="21" t="s">
        <v>80</v>
      </c>
      <c r="D14" s="22" t="s">
        <v>81</v>
      </c>
      <c r="E14" s="21" t="s">
        <v>82</v>
      </c>
      <c r="F14" s="30" t="s">
        <v>66</v>
      </c>
    </row>
    <row r="15" spans="3:9" x14ac:dyDescent="0.25">
      <c r="C15" s="21" t="s">
        <v>76</v>
      </c>
      <c r="D15" s="32">
        <v>66066</v>
      </c>
      <c r="E15" s="21" t="s">
        <v>83</v>
      </c>
      <c r="F15" s="30" t="s">
        <v>84</v>
      </c>
    </row>
    <row r="16" spans="3:9" x14ac:dyDescent="0.25">
      <c r="C16" s="21" t="s">
        <v>75</v>
      </c>
      <c r="D16" s="31">
        <v>101063</v>
      </c>
      <c r="E16" s="21" t="s">
        <v>85</v>
      </c>
      <c r="F16" s="30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Chi Tiết 2022</vt:lpstr>
      <vt:lpstr>Giải thích hđ 00013407</vt:lpstr>
      <vt:lpstr>'Chi Tiết 2022'!Print_Area</vt:lpstr>
      <vt:lpstr>'Chi Tiết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2023-06-15T02:26:02Z</dcterms:created>
  <dcterms:modified xsi:type="dcterms:W3CDTF">2023-06-15T03:36:19Z</dcterms:modified>
</cp:coreProperties>
</file>