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" sheetId="7" r:id="rId4"/>
    <sheet name="Thanh toán..." sheetId="3" state="hidden" r:id="rId5"/>
  </sheets>
  <definedNames>
    <definedName name="_xlnm._FilterDatabase" localSheetId="1" hidden="1">'Chi Tiết Hàng Bán'!$A$1:$I$43</definedName>
    <definedName name="_xlnm._FilterDatabase" localSheetId="2" hidden="1">'Hỗ trợ'!$A$1:$H$9</definedName>
    <definedName name="_xlnm._FilterDatabase" localSheetId="3" hidden="1">'Thanh toán'!$A$1:$F$24</definedName>
  </definedNames>
  <calcPr calcId="162913"/>
</workbook>
</file>

<file path=xl/calcChain.xml><?xml version="1.0" encoding="utf-8"?>
<calcChain xmlns="http://schemas.openxmlformats.org/spreadsheetml/2006/main">
  <c r="G24" i="2" l="1"/>
  <c r="E24" i="7" l="1"/>
  <c r="G9" i="6" l="1"/>
  <c r="D17" i="2" l="1"/>
  <c r="G43" i="5" l="1"/>
  <c r="F20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17" i="2" l="1"/>
  <c r="G25" i="2" s="1"/>
</calcChain>
</file>

<file path=xl/sharedStrings.xml><?xml version="1.0" encoding="utf-8"?>
<sst xmlns="http://schemas.openxmlformats.org/spreadsheetml/2006/main" count="424" uniqueCount="211">
  <si>
    <t>00055412</t>
  </si>
  <si>
    <t>0011261</t>
  </si>
  <si>
    <t>00036345</t>
  </si>
  <si>
    <t>00057566</t>
  </si>
  <si>
    <t>0010405</t>
  </si>
  <si>
    <t>00005664</t>
  </si>
  <si>
    <t>0006682</t>
  </si>
  <si>
    <t>00013383</t>
  </si>
  <si>
    <t>0014630</t>
  </si>
  <si>
    <t>00046573</t>
  </si>
  <si>
    <t>0014301</t>
  </si>
  <si>
    <t>00020640</t>
  </si>
  <si>
    <t>0011783</t>
  </si>
  <si>
    <t>00029222</t>
  </si>
  <si>
    <t>00017607</t>
  </si>
  <si>
    <t>00050983</t>
  </si>
  <si>
    <t>0010256</t>
  </si>
  <si>
    <t>00003863</t>
  </si>
  <si>
    <t>00048664</t>
  </si>
  <si>
    <t>00049322</t>
  </si>
  <si>
    <t>00023702</t>
  </si>
  <si>
    <t>00012097</t>
  </si>
  <si>
    <t>00009279</t>
  </si>
  <si>
    <t>00040245</t>
  </si>
  <si>
    <t>Thuế GTGT</t>
  </si>
  <si>
    <t>00001119</t>
  </si>
  <si>
    <t>00025944</t>
  </si>
  <si>
    <t>00056805</t>
  </si>
  <si>
    <t>00047114</t>
  </si>
  <si>
    <t>CN TCT TM SÀI GÒN -TNHH MTV-SIÊU THỊ SÀI GÒN</t>
  </si>
  <si>
    <t>00027335</t>
  </si>
  <si>
    <t>00042421</t>
  </si>
  <si>
    <t>00054983</t>
  </si>
  <si>
    <t>00052108</t>
  </si>
  <si>
    <t>00001699</t>
  </si>
  <si>
    <t>00043877</t>
  </si>
  <si>
    <t>00033916</t>
  </si>
  <si>
    <t>Ngày hóa đơn</t>
  </si>
  <si>
    <t>Số hóa đơn</t>
  </si>
  <si>
    <t>00050221</t>
  </si>
  <si>
    <t>00029632</t>
  </si>
  <si>
    <t>00010493</t>
  </si>
  <si>
    <t>00018310</t>
  </si>
  <si>
    <t>0007161</t>
  </si>
  <si>
    <t>00014697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</si>
  <si>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</si>
  <si>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</si>
  <si>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</si>
  <si>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</si>
  <si>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</si>
  <si>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</si>
  <si>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</si>
  <si>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</si>
  <si>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</si>
  <si>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</si>
  <si>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</si>
  <si>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</si>
  <si>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Tổng bán hàng</t>
  </si>
  <si>
    <t>Tổng thanh toán 2022</t>
  </si>
  <si>
    <t>Tổng đã thanh toán</t>
  </si>
  <si>
    <t xml:space="preserve">Dư nợ phải thu </t>
  </si>
  <si>
    <t>THEO DÕI CÔNG NỢ / CTY Satra SIÊU THỊ SÀI GÒN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</si>
  <si>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</si>
  <si>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</si>
  <si>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</si>
  <si>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</si>
  <si>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</si>
  <si>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</si>
  <si>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</si>
  <si>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</si>
  <si>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</si>
  <si>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</si>
  <si>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</si>
  <si>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</si>
  <si>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</si>
  <si>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</si>
  <si>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</si>
  <si>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</si>
  <si>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</si>
  <si>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</si>
  <si>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</si>
  <si>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</si>
  <si>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</si>
  <si>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</si>
  <si>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</si>
  <si>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</si>
  <si>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</si>
  <si>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</si>
  <si>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</si>
  <si>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</si>
  <si>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</si>
  <si>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</si>
  <si>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</si>
  <si>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</si>
  <si>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</si>
  <si>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</si>
  <si>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</si>
  <si>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</si>
  <si>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</si>
  <si>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</si>
  <si>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</si>
  <si>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</si>
  <si>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</si>
  <si>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</si>
  <si>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</si>
  <si>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</si>
  <si>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</si>
  <si>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</si>
  <si>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</si>
  <si>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</si>
  <si>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</si>
  <si>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</si>
  <si>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</si>
  <si>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</si>
  <si>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</si>
  <si>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</si>
  <si>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</si>
  <si>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</si>
  <si>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</si>
  <si>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</si>
  <si>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</si>
  <si>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</si>
  <si>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</si>
  <si>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</si>
  <si>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</si>
  <si>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</si>
  <si>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</si>
  <si>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</si>
  <si>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</si>
  <si>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</si>
  <si>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</si>
  <si>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</si>
  <si>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</si>
  <si>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</si>
  <si>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</si>
  <si>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</si>
  <si>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</si>
  <si>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</si>
  <si>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</si>
  <si>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</si>
  <si>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</si>
  <si>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</si>
  <si>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</si>
  <si>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</si>
  <si>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</si>
  <si>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</si>
  <si>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</si>
  <si>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</si>
  <si>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</si>
  <si>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</si>
  <si>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06/01/2022</t>
  </si>
  <si>
    <t>11/01/2022</t>
  </si>
  <si>
    <t>28/01/2022</t>
  </si>
  <si>
    <t>10/02/2022</t>
  </si>
  <si>
    <t>12/02/2022</t>
  </si>
  <si>
    <t>26/02/2022</t>
  </si>
  <si>
    <t>01/03/2022</t>
  </si>
  <si>
    <t>10/03/2022</t>
  </si>
  <si>
    <t>07/04/2022</t>
  </si>
  <si>
    <t>22/04/2022</t>
  </si>
  <si>
    <t>09/05/2022</t>
  </si>
  <si>
    <t>18/05/2022</t>
  </si>
  <si>
    <t>27/05/2022</t>
  </si>
  <si>
    <t>11/06/2022</t>
  </si>
  <si>
    <t>17/06/2022</t>
  </si>
  <si>
    <t>27/06/2022</t>
  </si>
  <si>
    <t>07/07/2022</t>
  </si>
  <si>
    <t>18/07/2022</t>
  </si>
  <si>
    <t>26/07/2022</t>
  </si>
  <si>
    <t>02/08/2022</t>
  </si>
  <si>
    <t>10/08/2022</t>
  </si>
  <si>
    <t>29/08/2022</t>
  </si>
  <si>
    <t>14/09/2022</t>
  </si>
  <si>
    <t>20/09/2022</t>
  </si>
  <si>
    <t>07/10/2022</t>
  </si>
  <si>
    <t>12/10/2022</t>
  </si>
  <si>
    <t>21/10/2022</t>
  </si>
  <si>
    <t>27/10/2022</t>
  </si>
  <si>
    <t>15/11/2022</t>
  </si>
  <si>
    <t>23/11/2022</t>
  </si>
  <si>
    <t>08/12/2022</t>
  </si>
  <si>
    <t>14/12/2022</t>
  </si>
  <si>
    <t>29/12/2022</t>
  </si>
  <si>
    <t>Số dư cuối kỳ</t>
  </si>
  <si>
    <t>Số tiền khách đã thanh toán</t>
  </si>
  <si>
    <t>25/01/2022</t>
  </si>
  <si>
    <t>12/03/2022</t>
  </si>
  <si>
    <t>25/03/2022</t>
  </si>
  <si>
    <t>29/04/2022</t>
  </si>
  <si>
    <t>19/08/2022</t>
  </si>
  <si>
    <t>23/09/2022</t>
  </si>
  <si>
    <t>04/11/2022</t>
  </si>
  <si>
    <t>24/12/2022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</si>
  <si>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</si>
  <si>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</si>
  <si>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</si>
  <si>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</si>
  <si>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</si>
  <si>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</si>
  <si>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</si>
  <si>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0004578</t>
  </si>
  <si>
    <t>00000139</t>
  </si>
  <si>
    <t>00002503</t>
  </si>
  <si>
    <t>00005732</t>
  </si>
  <si>
    <t>00007710</t>
  </si>
  <si>
    <t>00008957</t>
  </si>
  <si>
    <t>00010057</t>
  </si>
  <si>
    <t>Tổng hỗ trợ 2022</t>
  </si>
  <si>
    <t>Ngày thanh toán</t>
  </si>
  <si>
    <t>Phí thanh toán 2022 NCC chịu</t>
  </si>
  <si>
    <t>Tổng hỗ trợ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</si>
</sst>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  <numFmt numFmtId="168" formatCode="dd/mm/yyyy\ hh:mm\ AM/PM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168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sqref="A1:G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1.5703125" bestFit="1" customWidth="1"/>
  </cols>
  <sheetData>
    <row r="1" spans="1:9" ht="19.5" x14ac:dyDescent="0.3">
      <c r="A1" s="67" t="s">
        <v>61</v>
      </c>
      <c r="B1" s="67"/>
      <c r="C1" s="67"/>
      <c r="D1" s="67"/>
      <c r="E1" s="67"/>
      <c r="F1" s="67"/>
      <c r="G1" s="67"/>
    </row>
    <row r="2" spans="1:9" ht="38.25" customHeight="1" x14ac:dyDescent="0.25">
      <c r="A2" s="4" t="s">
        <v>46</v>
      </c>
      <c r="B2" s="5" t="s">
        <v>47</v>
      </c>
      <c r="C2" s="6" t="s">
        <v>48</v>
      </c>
      <c r="D2" s="6" t="s">
        <v>24</v>
      </c>
      <c r="E2" s="5" t="s">
        <v>49</v>
      </c>
      <c r="F2" s="5" t="s">
        <v>50</v>
      </c>
      <c r="G2" s="5" t="s">
        <v>184</v>
      </c>
      <c r="H2" s="7"/>
      <c r="I2" s="7"/>
    </row>
    <row r="3" spans="1:9" ht="15.75" x14ac:dyDescent="0.25">
      <c r="A3" s="8"/>
      <c r="B3" s="9" t="s">
        <v>51</v>
      </c>
      <c r="C3" s="68">
        <v>10498620</v>
      </c>
      <c r="D3" s="69"/>
      <c r="E3" s="9"/>
      <c r="F3" s="9"/>
      <c r="G3" s="9"/>
      <c r="H3" s="7"/>
      <c r="I3" s="7"/>
    </row>
    <row r="4" spans="1:9" ht="15.75" x14ac:dyDescent="0.25">
      <c r="A4" s="10"/>
      <c r="B4" s="11" t="s">
        <v>52</v>
      </c>
      <c r="C4" s="12">
        <v>13773810</v>
      </c>
      <c r="D4" s="12">
        <v>1377382</v>
      </c>
      <c r="E4" s="12"/>
      <c r="F4" s="13"/>
      <c r="G4" s="13"/>
      <c r="I4" s="14"/>
    </row>
    <row r="5" spans="1:9" ht="15.75" x14ac:dyDescent="0.25">
      <c r="A5" s="10"/>
      <c r="B5" s="11" t="s">
        <v>53</v>
      </c>
      <c r="C5" s="12">
        <v>3849500</v>
      </c>
      <c r="D5" s="12">
        <v>307960</v>
      </c>
      <c r="E5" s="12"/>
      <c r="F5" s="13"/>
      <c r="G5" s="13"/>
      <c r="I5" s="14"/>
    </row>
    <row r="6" spans="1:9" ht="15.75" x14ac:dyDescent="0.25">
      <c r="A6" s="10"/>
      <c r="B6" s="11" t="s">
        <v>54</v>
      </c>
      <c r="C6" s="12">
        <v>10834395</v>
      </c>
      <c r="D6" s="12">
        <v>866751</v>
      </c>
      <c r="E6" s="15"/>
      <c r="F6" s="13"/>
      <c r="G6" s="16"/>
      <c r="I6" s="14"/>
    </row>
    <row r="7" spans="1:9" ht="15.75" x14ac:dyDescent="0.25">
      <c r="A7" s="17"/>
      <c r="B7" s="11" t="s">
        <v>55</v>
      </c>
      <c r="C7" s="12">
        <v>6945865</v>
      </c>
      <c r="D7" s="12">
        <v>555669</v>
      </c>
      <c r="E7" s="15"/>
      <c r="F7" s="13"/>
      <c r="G7" s="16"/>
    </row>
    <row r="8" spans="1:9" ht="15.75" x14ac:dyDescent="0.25">
      <c r="A8" s="17"/>
      <c r="B8" s="11" t="s">
        <v>56</v>
      </c>
      <c r="C8" s="12">
        <v>6173025</v>
      </c>
      <c r="D8" s="12">
        <v>493842</v>
      </c>
      <c r="E8" s="15"/>
      <c r="F8" s="13"/>
      <c r="G8" s="16"/>
    </row>
    <row r="9" spans="1:9" ht="15.75" x14ac:dyDescent="0.25">
      <c r="A9" s="17"/>
      <c r="B9" s="11" t="s">
        <v>193</v>
      </c>
      <c r="C9" s="12">
        <v>7925105</v>
      </c>
      <c r="D9" s="12">
        <v>634008</v>
      </c>
      <c r="E9" s="15"/>
      <c r="F9" s="13"/>
      <c r="G9" s="16"/>
    </row>
    <row r="10" spans="1:9" ht="15.75" x14ac:dyDescent="0.25">
      <c r="A10" s="17"/>
      <c r="B10" s="11" t="s">
        <v>194</v>
      </c>
      <c r="C10" s="12">
        <v>7018525</v>
      </c>
      <c r="D10" s="12">
        <v>561482</v>
      </c>
      <c r="E10" s="15"/>
      <c r="F10" s="13"/>
      <c r="G10" s="16"/>
    </row>
    <row r="11" spans="1:9" ht="15.75" x14ac:dyDescent="0.25">
      <c r="A11" s="17"/>
      <c r="B11" s="11" t="s">
        <v>195</v>
      </c>
      <c r="C11" s="12">
        <v>8344564</v>
      </c>
      <c r="D11" s="12">
        <v>667565</v>
      </c>
      <c r="E11" s="15"/>
      <c r="F11" s="13"/>
      <c r="G11" s="16"/>
    </row>
    <row r="12" spans="1:9" ht="15.75" x14ac:dyDescent="0.25">
      <c r="A12" s="17"/>
      <c r="B12" s="11" t="s">
        <v>196</v>
      </c>
      <c r="C12" s="12">
        <v>6259129</v>
      </c>
      <c r="D12" s="12">
        <v>500730</v>
      </c>
      <c r="E12" s="15"/>
      <c r="F12" s="13"/>
      <c r="G12" s="16"/>
    </row>
    <row r="13" spans="1:9" ht="15.75" x14ac:dyDescent="0.25">
      <c r="A13" s="17"/>
      <c r="B13" s="11" t="s">
        <v>197</v>
      </c>
      <c r="C13" s="12">
        <v>7742809</v>
      </c>
      <c r="D13" s="12">
        <v>619425</v>
      </c>
      <c r="E13" s="15"/>
      <c r="F13" s="13"/>
      <c r="G13" s="16"/>
    </row>
    <row r="14" spans="1:9" ht="15.75" x14ac:dyDescent="0.25">
      <c r="A14" s="17"/>
      <c r="B14" s="11" t="s">
        <v>198</v>
      </c>
      <c r="C14" s="12">
        <v>6957574</v>
      </c>
      <c r="D14" s="12">
        <v>556606</v>
      </c>
      <c r="E14" s="15"/>
      <c r="F14" s="13"/>
      <c r="G14" s="16"/>
    </row>
    <row r="15" spans="1:9" ht="15.75" x14ac:dyDescent="0.25">
      <c r="A15" s="17"/>
      <c r="B15" s="11" t="s">
        <v>199</v>
      </c>
      <c r="C15" s="12">
        <v>7051539</v>
      </c>
      <c r="D15" s="12">
        <v>564123</v>
      </c>
      <c r="E15" s="15"/>
      <c r="F15" s="13"/>
      <c r="G15" s="16"/>
    </row>
    <row r="16" spans="1:9" ht="15.75" x14ac:dyDescent="0.25">
      <c r="A16" s="17"/>
      <c r="B16" s="18"/>
      <c r="C16" s="12"/>
      <c r="D16" s="12"/>
      <c r="E16" s="15"/>
      <c r="F16" s="13"/>
      <c r="G16" s="16"/>
    </row>
    <row r="17" spans="1:10" ht="15.75" x14ac:dyDescent="0.25">
      <c r="A17" s="70" t="s">
        <v>57</v>
      </c>
      <c r="B17" s="71"/>
      <c r="C17" s="19">
        <f>SUM(C4:C16)</f>
        <v>92875840</v>
      </c>
      <c r="D17" s="19">
        <f>SUM(D4:D16)</f>
        <v>7705543</v>
      </c>
      <c r="E17" s="20"/>
      <c r="F17" s="21"/>
      <c r="G17" s="22"/>
      <c r="I17" s="23"/>
      <c r="J17" s="23"/>
    </row>
    <row r="18" spans="1:10" ht="15.75" x14ac:dyDescent="0.25">
      <c r="A18" s="10"/>
      <c r="B18" s="18" t="s">
        <v>207</v>
      </c>
      <c r="C18" s="12"/>
      <c r="D18" s="12"/>
      <c r="E18" s="12"/>
      <c r="F18" s="13">
        <v>7181330</v>
      </c>
      <c r="G18" s="16"/>
    </row>
    <row r="19" spans="1:10" ht="15.75" x14ac:dyDescent="0.25">
      <c r="A19" s="10"/>
      <c r="B19" s="18"/>
      <c r="C19" s="12"/>
      <c r="D19" s="12"/>
      <c r="E19" s="12"/>
      <c r="F19" s="13"/>
      <c r="G19" s="16"/>
    </row>
    <row r="20" spans="1:10" ht="15.75" x14ac:dyDescent="0.25">
      <c r="A20" s="70" t="s">
        <v>210</v>
      </c>
      <c r="B20" s="71"/>
      <c r="C20" s="19"/>
      <c r="D20" s="19"/>
      <c r="E20" s="19"/>
      <c r="F20" s="19">
        <f>SUM(F18:F19)</f>
        <v>7181330</v>
      </c>
      <c r="G20" s="22"/>
    </row>
    <row r="21" spans="1:10" ht="15.75" x14ac:dyDescent="0.25">
      <c r="A21" s="10"/>
      <c r="B21" s="11" t="s">
        <v>58</v>
      </c>
      <c r="C21" s="12"/>
      <c r="D21" s="12"/>
      <c r="E21" s="12"/>
      <c r="F21" s="13"/>
      <c r="G21" s="13">
        <v>89323399</v>
      </c>
      <c r="I21" s="24"/>
    </row>
    <row r="22" spans="1:10" ht="15.75" x14ac:dyDescent="0.25">
      <c r="A22" s="17"/>
      <c r="B22" s="11" t="s">
        <v>209</v>
      </c>
      <c r="C22" s="12"/>
      <c r="D22" s="12"/>
      <c r="E22" s="12"/>
      <c r="F22" s="13"/>
      <c r="G22" s="13">
        <v>352000</v>
      </c>
      <c r="I22" s="24"/>
    </row>
    <row r="23" spans="1:10" ht="15.75" x14ac:dyDescent="0.25">
      <c r="A23" s="17"/>
      <c r="B23" s="11"/>
      <c r="C23" s="12"/>
      <c r="D23" s="12"/>
      <c r="E23" s="12"/>
      <c r="F23" s="13"/>
      <c r="G23" s="13"/>
      <c r="I23" s="24"/>
    </row>
    <row r="24" spans="1:10" ht="15.75" x14ac:dyDescent="0.25">
      <c r="A24" s="70" t="s">
        <v>59</v>
      </c>
      <c r="B24" s="71"/>
      <c r="C24" s="25"/>
      <c r="D24" s="25"/>
      <c r="E24" s="20"/>
      <c r="F24" s="22"/>
      <c r="G24" s="26">
        <f>+G21+G22</f>
        <v>89675399</v>
      </c>
    </row>
    <row r="25" spans="1:10" ht="15.75" x14ac:dyDescent="0.25">
      <c r="A25" s="64" t="s">
        <v>60</v>
      </c>
      <c r="B25" s="65"/>
      <c r="C25" s="65"/>
      <c r="D25" s="65"/>
      <c r="E25" s="65"/>
      <c r="F25" s="66"/>
      <c r="G25" s="27">
        <f>+C3+C17+D17-F20-G24</f>
        <v>14223274</v>
      </c>
      <c r="I25" s="23"/>
    </row>
    <row r="26" spans="1:10" ht="15.75" x14ac:dyDescent="0.25">
      <c r="A26" s="28"/>
      <c r="B26" s="29"/>
      <c r="C26" s="30"/>
      <c r="D26" s="30"/>
      <c r="E26" s="31"/>
    </row>
    <row r="27" spans="1:10" ht="15.75" x14ac:dyDescent="0.25">
      <c r="A27" s="28"/>
      <c r="B27" s="29"/>
      <c r="C27" s="30"/>
      <c r="D27" s="30"/>
      <c r="E27" s="31"/>
    </row>
    <row r="28" spans="1:10" ht="15.75" x14ac:dyDescent="0.25">
      <c r="A28" s="28"/>
      <c r="B28" s="29"/>
      <c r="C28" s="30"/>
      <c r="D28" s="30"/>
      <c r="E28" s="31"/>
      <c r="G28" s="23"/>
    </row>
    <row r="29" spans="1:10" ht="15.75" x14ac:dyDescent="0.25">
      <c r="A29" s="32"/>
      <c r="C29" s="33"/>
      <c r="D29" s="33"/>
      <c r="E29" s="34"/>
    </row>
  </sheetData>
  <mergeCells count="6">
    <mergeCell ref="A25:F25"/>
    <mergeCell ref="A1:G1"/>
    <mergeCell ref="C3:D3"/>
    <mergeCell ref="A17:B17"/>
    <mergeCell ref="A20:B20"/>
    <mergeCell ref="A24:B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60" customWidth="1"/>
    <col min="4" max="4" width="39.42578125" style="49" customWidth="1"/>
    <col min="5" max="7" width="18.5703125" style="49" customWidth="1"/>
    <col min="8" max="8" width="15.28515625" style="61" customWidth="1"/>
    <col min="9" max="9" width="11.7109375" style="49" customWidth="1"/>
    <col min="10" max="16384" width="9.140625" style="49"/>
  </cols>
  <sheetData>
    <row r="1" spans="1:8" ht="27.75" customHeight="1" x14ac:dyDescent="0.2">
      <c r="A1" s="46" t="s">
        <v>145</v>
      </c>
      <c r="B1" s="46" t="s">
        <v>38</v>
      </c>
      <c r="C1" s="47" t="s">
        <v>37</v>
      </c>
      <c r="D1" s="46" t="s">
        <v>146</v>
      </c>
      <c r="E1" s="46" t="s">
        <v>147</v>
      </c>
      <c r="F1" s="46" t="s">
        <v>24</v>
      </c>
      <c r="G1" s="46" t="s">
        <v>148</v>
      </c>
      <c r="H1" s="48" t="s">
        <v>149</v>
      </c>
    </row>
    <row r="2" spans="1:8" ht="25.5" x14ac:dyDescent="0.2">
      <c r="A2" s="50">
        <v>1</v>
      </c>
      <c r="B2" s="51" t="s">
        <v>6</v>
      </c>
      <c r="C2" s="52" t="s">
        <v>150</v>
      </c>
      <c r="D2" s="53" t="s">
        <v>29</v>
      </c>
      <c r="E2" s="54">
        <v>2400840</v>
      </c>
      <c r="F2" s="54">
        <v>240084</v>
      </c>
      <c r="G2" s="54">
        <v>2640924</v>
      </c>
      <c r="H2" s="55"/>
    </row>
    <row r="3" spans="1:8" ht="25.5" x14ac:dyDescent="0.2">
      <c r="A3" s="50">
        <v>2</v>
      </c>
      <c r="B3" s="51" t="s">
        <v>43</v>
      </c>
      <c r="C3" s="52" t="s">
        <v>151</v>
      </c>
      <c r="D3" s="53" t="s">
        <v>29</v>
      </c>
      <c r="E3" s="54">
        <v>2324525</v>
      </c>
      <c r="F3" s="54">
        <v>232453</v>
      </c>
      <c r="G3" s="54">
        <v>2556978</v>
      </c>
      <c r="H3" s="55"/>
    </row>
    <row r="4" spans="1:8" ht="25.5" x14ac:dyDescent="0.2">
      <c r="A4" s="50">
        <v>3</v>
      </c>
      <c r="B4" s="51" t="s">
        <v>16</v>
      </c>
      <c r="C4" s="52" t="s">
        <v>185</v>
      </c>
      <c r="D4" s="53" t="s">
        <v>29</v>
      </c>
      <c r="E4" s="54">
        <v>3472890</v>
      </c>
      <c r="F4" s="54">
        <v>347289</v>
      </c>
      <c r="G4" s="54">
        <v>3820179</v>
      </c>
      <c r="H4" s="55"/>
    </row>
    <row r="5" spans="1:8" ht="25.5" x14ac:dyDescent="0.2">
      <c r="A5" s="50">
        <v>4</v>
      </c>
      <c r="B5" s="51" t="s">
        <v>4</v>
      </c>
      <c r="C5" s="52" t="s">
        <v>152</v>
      </c>
      <c r="D5" s="53" t="s">
        <v>29</v>
      </c>
      <c r="E5" s="54">
        <v>5575555</v>
      </c>
      <c r="F5" s="54">
        <v>557556</v>
      </c>
      <c r="G5" s="54">
        <v>6133111</v>
      </c>
      <c r="H5" s="55"/>
    </row>
    <row r="6" spans="1:8" ht="25.5" x14ac:dyDescent="0.2">
      <c r="A6" s="50">
        <v>5</v>
      </c>
      <c r="B6" s="51" t="s">
        <v>1</v>
      </c>
      <c r="C6" s="52" t="s">
        <v>153</v>
      </c>
      <c r="D6" s="53" t="s">
        <v>29</v>
      </c>
      <c r="E6" s="54">
        <v>2120965</v>
      </c>
      <c r="F6" s="54">
        <v>169677</v>
      </c>
      <c r="G6" s="54">
        <v>2290642</v>
      </c>
      <c r="H6" s="55"/>
    </row>
    <row r="7" spans="1:8" ht="25.5" x14ac:dyDescent="0.2">
      <c r="A7" s="50">
        <v>6</v>
      </c>
      <c r="B7" s="51" t="s">
        <v>12</v>
      </c>
      <c r="C7" s="52" t="s">
        <v>154</v>
      </c>
      <c r="D7" s="53" t="s">
        <v>29</v>
      </c>
      <c r="E7" s="54">
        <v>994225</v>
      </c>
      <c r="F7" s="54">
        <v>79538</v>
      </c>
      <c r="G7" s="54">
        <v>1073763</v>
      </c>
      <c r="H7" s="55"/>
    </row>
    <row r="8" spans="1:8" ht="25.5" x14ac:dyDescent="0.2">
      <c r="A8" s="50">
        <v>7</v>
      </c>
      <c r="B8" s="51" t="s">
        <v>10</v>
      </c>
      <c r="C8" s="52" t="s">
        <v>155</v>
      </c>
      <c r="D8" s="53" t="s">
        <v>29</v>
      </c>
      <c r="E8" s="54">
        <v>734310</v>
      </c>
      <c r="F8" s="54">
        <v>58745</v>
      </c>
      <c r="G8" s="54">
        <v>793055</v>
      </c>
      <c r="H8" s="55"/>
    </row>
    <row r="9" spans="1:8" ht="25.5" x14ac:dyDescent="0.2">
      <c r="A9" s="50">
        <v>8</v>
      </c>
      <c r="B9" s="51" t="s">
        <v>8</v>
      </c>
      <c r="C9" s="52" t="s">
        <v>156</v>
      </c>
      <c r="D9" s="53" t="s">
        <v>29</v>
      </c>
      <c r="E9" s="54">
        <v>4993715</v>
      </c>
      <c r="F9" s="54">
        <v>399497</v>
      </c>
      <c r="G9" s="54">
        <v>5393212</v>
      </c>
      <c r="H9" s="55"/>
    </row>
    <row r="10" spans="1:8" ht="25.5" x14ac:dyDescent="0.2">
      <c r="A10" s="50">
        <v>9</v>
      </c>
      <c r="B10" s="51" t="s">
        <v>25</v>
      </c>
      <c r="C10" s="52" t="s">
        <v>157</v>
      </c>
      <c r="D10" s="53" t="s">
        <v>29</v>
      </c>
      <c r="E10" s="54">
        <v>2292125</v>
      </c>
      <c r="F10" s="54">
        <v>183370</v>
      </c>
      <c r="G10" s="54">
        <v>2475495</v>
      </c>
      <c r="H10" s="55"/>
    </row>
    <row r="11" spans="1:8" ht="25.5" x14ac:dyDescent="0.2">
      <c r="A11" s="50">
        <v>10</v>
      </c>
      <c r="B11" s="51" t="s">
        <v>34</v>
      </c>
      <c r="C11" s="52" t="s">
        <v>186</v>
      </c>
      <c r="D11" s="53" t="s">
        <v>29</v>
      </c>
      <c r="E11" s="54">
        <v>1999040</v>
      </c>
      <c r="F11" s="54">
        <v>159923</v>
      </c>
      <c r="G11" s="54">
        <v>2158963</v>
      </c>
      <c r="H11" s="55"/>
    </row>
    <row r="12" spans="1:8" ht="25.5" x14ac:dyDescent="0.2">
      <c r="A12" s="50">
        <v>11</v>
      </c>
      <c r="B12" s="51" t="s">
        <v>17</v>
      </c>
      <c r="C12" s="52" t="s">
        <v>187</v>
      </c>
      <c r="D12" s="53" t="s">
        <v>29</v>
      </c>
      <c r="E12" s="54">
        <v>1549515</v>
      </c>
      <c r="F12" s="54">
        <v>123961</v>
      </c>
      <c r="G12" s="54">
        <v>1673476</v>
      </c>
      <c r="H12" s="55"/>
    </row>
    <row r="13" spans="1:8" ht="25.5" x14ac:dyDescent="0.2">
      <c r="A13" s="50">
        <v>12</v>
      </c>
      <c r="B13" s="51" t="s">
        <v>5</v>
      </c>
      <c r="C13" s="52" t="s">
        <v>158</v>
      </c>
      <c r="D13" s="53" t="s">
        <v>29</v>
      </c>
      <c r="E13" s="54">
        <v>2839775</v>
      </c>
      <c r="F13" s="54">
        <v>227182</v>
      </c>
      <c r="G13" s="54">
        <v>3066957</v>
      </c>
      <c r="H13" s="55"/>
    </row>
    <row r="14" spans="1:8" ht="25.5" x14ac:dyDescent="0.2">
      <c r="A14" s="50">
        <v>13</v>
      </c>
      <c r="B14" s="51" t="s">
        <v>22</v>
      </c>
      <c r="C14" s="52" t="s">
        <v>159</v>
      </c>
      <c r="D14" s="53" t="s">
        <v>29</v>
      </c>
      <c r="E14" s="54">
        <v>2261200</v>
      </c>
      <c r="F14" s="54">
        <v>180896</v>
      </c>
      <c r="G14" s="54">
        <v>2442096</v>
      </c>
      <c r="H14" s="55"/>
    </row>
    <row r="15" spans="1:8" ht="25.5" x14ac:dyDescent="0.2">
      <c r="A15" s="50">
        <v>14</v>
      </c>
      <c r="B15" s="51" t="s">
        <v>41</v>
      </c>
      <c r="C15" s="52" t="s">
        <v>188</v>
      </c>
      <c r="D15" s="53" t="s">
        <v>29</v>
      </c>
      <c r="E15" s="54">
        <v>1844890</v>
      </c>
      <c r="F15" s="54">
        <v>147591</v>
      </c>
      <c r="G15" s="54">
        <v>1992481</v>
      </c>
      <c r="H15" s="55"/>
    </row>
    <row r="16" spans="1:8" ht="25.5" x14ac:dyDescent="0.2">
      <c r="A16" s="50">
        <v>15</v>
      </c>
      <c r="B16" s="51" t="s">
        <v>21</v>
      </c>
      <c r="C16" s="52" t="s">
        <v>160</v>
      </c>
      <c r="D16" s="53" t="s">
        <v>29</v>
      </c>
      <c r="E16" s="54">
        <v>2569050</v>
      </c>
      <c r="F16" s="54">
        <v>205524</v>
      </c>
      <c r="G16" s="54">
        <v>2774574</v>
      </c>
      <c r="H16" s="55"/>
    </row>
    <row r="17" spans="1:8" ht="25.5" x14ac:dyDescent="0.2">
      <c r="A17" s="50">
        <v>16</v>
      </c>
      <c r="B17" s="51" t="s">
        <v>7</v>
      </c>
      <c r="C17" s="52" t="s">
        <v>161</v>
      </c>
      <c r="D17" s="53" t="s">
        <v>29</v>
      </c>
      <c r="E17" s="54">
        <v>1401420</v>
      </c>
      <c r="F17" s="54">
        <v>112114</v>
      </c>
      <c r="G17" s="54">
        <v>1513534</v>
      </c>
      <c r="H17" s="55"/>
    </row>
    <row r="18" spans="1:8" ht="25.5" x14ac:dyDescent="0.2">
      <c r="A18" s="50">
        <v>17</v>
      </c>
      <c r="B18" s="51" t="s">
        <v>44</v>
      </c>
      <c r="C18" s="52" t="s">
        <v>162</v>
      </c>
      <c r="D18" s="53" t="s">
        <v>29</v>
      </c>
      <c r="E18" s="54">
        <v>2202555</v>
      </c>
      <c r="F18" s="54">
        <v>176204</v>
      </c>
      <c r="G18" s="54">
        <v>2378759</v>
      </c>
      <c r="H18" s="55"/>
    </row>
    <row r="19" spans="1:8" ht="25.5" x14ac:dyDescent="0.2">
      <c r="A19" s="50">
        <v>18</v>
      </c>
      <c r="B19" s="51" t="s">
        <v>14</v>
      </c>
      <c r="C19" s="52" t="s">
        <v>163</v>
      </c>
      <c r="D19" s="53" t="s">
        <v>29</v>
      </c>
      <c r="E19" s="54">
        <v>2856530</v>
      </c>
      <c r="F19" s="54">
        <v>228522</v>
      </c>
      <c r="G19" s="54">
        <v>3085052</v>
      </c>
      <c r="H19" s="55"/>
    </row>
    <row r="20" spans="1:8" ht="25.5" x14ac:dyDescent="0.2">
      <c r="A20" s="50">
        <v>19</v>
      </c>
      <c r="B20" s="51" t="s">
        <v>42</v>
      </c>
      <c r="C20" s="52" t="s">
        <v>164</v>
      </c>
      <c r="D20" s="53" t="s">
        <v>29</v>
      </c>
      <c r="E20" s="54">
        <v>1477735</v>
      </c>
      <c r="F20" s="54">
        <v>118219</v>
      </c>
      <c r="G20" s="54">
        <v>1595954</v>
      </c>
      <c r="H20" s="55"/>
    </row>
    <row r="21" spans="1:8" ht="25.5" x14ac:dyDescent="0.2">
      <c r="A21" s="50">
        <v>20</v>
      </c>
      <c r="B21" s="51" t="s">
        <v>11</v>
      </c>
      <c r="C21" s="52" t="s">
        <v>165</v>
      </c>
      <c r="D21" s="53" t="s">
        <v>29</v>
      </c>
      <c r="E21" s="54">
        <v>3590840</v>
      </c>
      <c r="F21" s="54">
        <v>287267</v>
      </c>
      <c r="G21" s="54">
        <v>3878107</v>
      </c>
      <c r="H21" s="55"/>
    </row>
    <row r="22" spans="1:8" ht="25.5" x14ac:dyDescent="0.2">
      <c r="A22" s="50">
        <v>21</v>
      </c>
      <c r="B22" s="51" t="s">
        <v>20</v>
      </c>
      <c r="C22" s="52" t="s">
        <v>166</v>
      </c>
      <c r="D22" s="53" t="s">
        <v>29</v>
      </c>
      <c r="E22" s="54">
        <v>2422190</v>
      </c>
      <c r="F22" s="54">
        <v>193775</v>
      </c>
      <c r="G22" s="54">
        <v>2615965</v>
      </c>
      <c r="H22" s="55"/>
    </row>
    <row r="23" spans="1:8" ht="25.5" x14ac:dyDescent="0.2">
      <c r="A23" s="50">
        <v>22</v>
      </c>
      <c r="B23" s="51" t="s">
        <v>26</v>
      </c>
      <c r="C23" s="52" t="s">
        <v>167</v>
      </c>
      <c r="D23" s="53" t="s">
        <v>29</v>
      </c>
      <c r="E23" s="54">
        <v>1498510</v>
      </c>
      <c r="F23" s="54">
        <v>119881</v>
      </c>
      <c r="G23" s="54">
        <v>1618391</v>
      </c>
      <c r="H23" s="55"/>
    </row>
    <row r="24" spans="1:8" ht="25.5" x14ac:dyDescent="0.2">
      <c r="A24" s="50">
        <v>23</v>
      </c>
      <c r="B24" s="51" t="s">
        <v>30</v>
      </c>
      <c r="C24" s="52" t="s">
        <v>168</v>
      </c>
      <c r="D24" s="53" t="s">
        <v>29</v>
      </c>
      <c r="E24" s="54">
        <v>3097825</v>
      </c>
      <c r="F24" s="54">
        <v>247826</v>
      </c>
      <c r="G24" s="54">
        <v>3345651</v>
      </c>
      <c r="H24" s="55"/>
    </row>
    <row r="25" spans="1:8" ht="25.5" x14ac:dyDescent="0.2">
      <c r="A25" s="50">
        <v>24</v>
      </c>
      <c r="B25" s="51" t="s">
        <v>13</v>
      </c>
      <c r="C25" s="52" t="s">
        <v>169</v>
      </c>
      <c r="D25" s="53" t="s">
        <v>29</v>
      </c>
      <c r="E25" s="54">
        <v>1928686</v>
      </c>
      <c r="F25" s="54">
        <v>154295</v>
      </c>
      <c r="G25" s="54">
        <v>2082981</v>
      </c>
      <c r="H25" s="55"/>
    </row>
    <row r="26" spans="1:8" ht="25.5" x14ac:dyDescent="0.2">
      <c r="A26" s="50">
        <v>25</v>
      </c>
      <c r="B26" s="51" t="s">
        <v>40</v>
      </c>
      <c r="C26" s="52" t="s">
        <v>170</v>
      </c>
      <c r="D26" s="53" t="s">
        <v>29</v>
      </c>
      <c r="E26" s="54">
        <v>2400180</v>
      </c>
      <c r="F26" s="54">
        <v>192014</v>
      </c>
      <c r="G26" s="54">
        <v>2592194</v>
      </c>
      <c r="H26" s="55"/>
    </row>
    <row r="27" spans="1:8" ht="25.5" x14ac:dyDescent="0.2">
      <c r="A27" s="50">
        <v>26</v>
      </c>
      <c r="B27" s="51" t="s">
        <v>36</v>
      </c>
      <c r="C27" s="52" t="s">
        <v>189</v>
      </c>
      <c r="D27" s="53" t="s">
        <v>29</v>
      </c>
      <c r="E27" s="54">
        <v>2309788</v>
      </c>
      <c r="F27" s="54">
        <v>184783</v>
      </c>
      <c r="G27" s="54">
        <v>2494571</v>
      </c>
      <c r="H27" s="55"/>
    </row>
    <row r="28" spans="1:8" ht="25.5" x14ac:dyDescent="0.2">
      <c r="A28" s="50">
        <v>27</v>
      </c>
      <c r="B28" s="51" t="s">
        <v>2</v>
      </c>
      <c r="C28" s="52" t="s">
        <v>171</v>
      </c>
      <c r="D28" s="53" t="s">
        <v>29</v>
      </c>
      <c r="E28" s="54">
        <v>1705910</v>
      </c>
      <c r="F28" s="54">
        <v>136473</v>
      </c>
      <c r="G28" s="54">
        <v>1842383</v>
      </c>
      <c r="H28" s="55"/>
    </row>
    <row r="29" spans="1:8" ht="25.5" x14ac:dyDescent="0.2">
      <c r="A29" s="50">
        <v>28</v>
      </c>
      <c r="B29" s="51" t="s">
        <v>23</v>
      </c>
      <c r="C29" s="52" t="s">
        <v>172</v>
      </c>
      <c r="D29" s="53" t="s">
        <v>29</v>
      </c>
      <c r="E29" s="54">
        <v>2929065</v>
      </c>
      <c r="F29" s="54">
        <v>234325</v>
      </c>
      <c r="G29" s="54">
        <v>3163390</v>
      </c>
      <c r="H29" s="55"/>
    </row>
    <row r="30" spans="1:8" ht="25.5" x14ac:dyDescent="0.2">
      <c r="A30" s="50">
        <v>29</v>
      </c>
      <c r="B30" s="51" t="s">
        <v>31</v>
      </c>
      <c r="C30" s="52" t="s">
        <v>173</v>
      </c>
      <c r="D30" s="53" t="s">
        <v>29</v>
      </c>
      <c r="E30" s="54">
        <v>1624154</v>
      </c>
      <c r="F30" s="54">
        <v>129932</v>
      </c>
      <c r="G30" s="54">
        <v>1754086</v>
      </c>
      <c r="H30" s="55"/>
    </row>
    <row r="31" spans="1:8" ht="25.5" x14ac:dyDescent="0.2">
      <c r="A31" s="50">
        <v>30</v>
      </c>
      <c r="B31" s="51" t="s">
        <v>35</v>
      </c>
      <c r="C31" s="52" t="s">
        <v>190</v>
      </c>
      <c r="D31" s="53" t="s">
        <v>29</v>
      </c>
      <c r="E31" s="54">
        <v>1705910</v>
      </c>
      <c r="F31" s="54">
        <v>136473</v>
      </c>
      <c r="G31" s="54">
        <v>1842383</v>
      </c>
      <c r="H31" s="55"/>
    </row>
    <row r="32" spans="1:8" ht="25.5" x14ac:dyDescent="0.2">
      <c r="A32" s="50">
        <v>31</v>
      </c>
      <c r="B32" s="51" t="s">
        <v>9</v>
      </c>
      <c r="C32" s="52" t="s">
        <v>174</v>
      </c>
      <c r="D32" s="53" t="s">
        <v>29</v>
      </c>
      <c r="E32" s="54">
        <v>1477735</v>
      </c>
      <c r="F32" s="54">
        <v>118219</v>
      </c>
      <c r="G32" s="54">
        <v>1595954</v>
      </c>
      <c r="H32" s="55"/>
    </row>
    <row r="33" spans="1:8" ht="25.5" x14ac:dyDescent="0.2">
      <c r="A33" s="50">
        <v>32</v>
      </c>
      <c r="B33" s="51" t="s">
        <v>28</v>
      </c>
      <c r="C33" s="52" t="s">
        <v>175</v>
      </c>
      <c r="D33" s="53" t="s">
        <v>29</v>
      </c>
      <c r="E33" s="54">
        <v>1657164</v>
      </c>
      <c r="F33" s="54">
        <v>132573</v>
      </c>
      <c r="G33" s="54">
        <v>1789737</v>
      </c>
      <c r="H33" s="55"/>
    </row>
    <row r="34" spans="1:8" ht="25.5" x14ac:dyDescent="0.2">
      <c r="A34" s="50">
        <v>33</v>
      </c>
      <c r="B34" s="51" t="s">
        <v>18</v>
      </c>
      <c r="C34" s="52" t="s">
        <v>176</v>
      </c>
      <c r="D34" s="53" t="s">
        <v>29</v>
      </c>
      <c r="E34" s="54">
        <v>2512110</v>
      </c>
      <c r="F34" s="54">
        <v>200969</v>
      </c>
      <c r="G34" s="54">
        <v>2713079</v>
      </c>
      <c r="H34" s="55"/>
    </row>
    <row r="35" spans="1:8" ht="25.5" x14ac:dyDescent="0.2">
      <c r="A35" s="50">
        <v>34</v>
      </c>
      <c r="B35" s="51" t="s">
        <v>19</v>
      </c>
      <c r="C35" s="52" t="s">
        <v>177</v>
      </c>
      <c r="D35" s="53" t="s">
        <v>29</v>
      </c>
      <c r="E35" s="54">
        <v>2095800</v>
      </c>
      <c r="F35" s="54">
        <v>167664</v>
      </c>
      <c r="G35" s="54">
        <v>2263464</v>
      </c>
      <c r="H35" s="55"/>
    </row>
    <row r="36" spans="1:8" ht="25.5" x14ac:dyDescent="0.2">
      <c r="A36" s="50">
        <v>35</v>
      </c>
      <c r="B36" s="51" t="s">
        <v>39</v>
      </c>
      <c r="C36" s="52" t="s">
        <v>191</v>
      </c>
      <c r="D36" s="53" t="s">
        <v>29</v>
      </c>
      <c r="E36" s="54">
        <v>3248713</v>
      </c>
      <c r="F36" s="54">
        <v>259897</v>
      </c>
      <c r="G36" s="54">
        <v>3508610</v>
      </c>
      <c r="H36" s="55"/>
    </row>
    <row r="37" spans="1:8" ht="25.5" x14ac:dyDescent="0.2">
      <c r="A37" s="50">
        <v>36</v>
      </c>
      <c r="B37" s="51" t="s">
        <v>15</v>
      </c>
      <c r="C37" s="52" t="s">
        <v>178</v>
      </c>
      <c r="D37" s="53" t="s">
        <v>29</v>
      </c>
      <c r="E37" s="54">
        <v>2177909</v>
      </c>
      <c r="F37" s="54">
        <v>174233</v>
      </c>
      <c r="G37" s="54">
        <v>2352142</v>
      </c>
      <c r="H37" s="55"/>
    </row>
    <row r="38" spans="1:8" ht="25.5" x14ac:dyDescent="0.2">
      <c r="A38" s="50">
        <v>37</v>
      </c>
      <c r="B38" s="51" t="s">
        <v>33</v>
      </c>
      <c r="C38" s="52" t="s">
        <v>179</v>
      </c>
      <c r="D38" s="53" t="s">
        <v>29</v>
      </c>
      <c r="E38" s="54">
        <v>1530952</v>
      </c>
      <c r="F38" s="54">
        <v>122476</v>
      </c>
      <c r="G38" s="54">
        <v>1653428</v>
      </c>
      <c r="H38" s="55"/>
    </row>
    <row r="39" spans="1:8" ht="25.5" x14ac:dyDescent="0.2">
      <c r="A39" s="50">
        <v>38</v>
      </c>
      <c r="B39" s="51" t="s">
        <v>32</v>
      </c>
      <c r="C39" s="52" t="s">
        <v>180</v>
      </c>
      <c r="D39" s="53" t="s">
        <v>29</v>
      </c>
      <c r="E39" s="54">
        <v>1084372</v>
      </c>
      <c r="F39" s="54">
        <v>86750</v>
      </c>
      <c r="G39" s="54">
        <v>1171122</v>
      </c>
      <c r="H39" s="55"/>
    </row>
    <row r="40" spans="1:8" ht="25.5" x14ac:dyDescent="0.2">
      <c r="A40" s="50">
        <v>39</v>
      </c>
      <c r="B40" s="51" t="s">
        <v>0</v>
      </c>
      <c r="C40" s="52" t="s">
        <v>181</v>
      </c>
      <c r="D40" s="53" t="s">
        <v>29</v>
      </c>
      <c r="E40" s="54">
        <v>1110580</v>
      </c>
      <c r="F40" s="54">
        <v>88846</v>
      </c>
      <c r="G40" s="54">
        <v>1199426</v>
      </c>
      <c r="H40" s="55"/>
    </row>
    <row r="41" spans="1:8" ht="25.5" x14ac:dyDescent="0.2">
      <c r="A41" s="50">
        <v>40</v>
      </c>
      <c r="B41" s="51" t="s">
        <v>27</v>
      </c>
      <c r="C41" s="52" t="s">
        <v>192</v>
      </c>
      <c r="D41" s="53" t="s">
        <v>29</v>
      </c>
      <c r="E41" s="54">
        <v>1945432</v>
      </c>
      <c r="F41" s="54">
        <v>155635</v>
      </c>
      <c r="G41" s="54">
        <v>2101067</v>
      </c>
      <c r="H41" s="55"/>
    </row>
    <row r="42" spans="1:8" ht="25.5" x14ac:dyDescent="0.2">
      <c r="A42" s="50">
        <v>41</v>
      </c>
      <c r="B42" s="51" t="s">
        <v>3</v>
      </c>
      <c r="C42" s="52" t="s">
        <v>182</v>
      </c>
      <c r="D42" s="53" t="s">
        <v>29</v>
      </c>
      <c r="E42" s="54">
        <v>2911155</v>
      </c>
      <c r="F42" s="54">
        <v>232892</v>
      </c>
      <c r="G42" s="54">
        <v>3144047</v>
      </c>
      <c r="H42" s="55"/>
    </row>
    <row r="43" spans="1:8" ht="18.75" customHeight="1" x14ac:dyDescent="0.2">
      <c r="A43" s="56"/>
      <c r="B43" s="56"/>
      <c r="C43" s="57"/>
      <c r="D43" s="72" t="s">
        <v>183</v>
      </c>
      <c r="E43" s="73"/>
      <c r="F43" s="74"/>
      <c r="G43" s="58">
        <f>SUM(G2:G42)</f>
        <v>100581383</v>
      </c>
      <c r="H43" s="59"/>
    </row>
  </sheetData>
  <mergeCells count="1">
    <mergeCell ref="D43:F43"/>
  </mergeCells>
  <conditionalFormatting sqref="B2:B42">
    <cfRule type="duplicateValues" dxfId="7" priority="8"/>
    <cfRule type="duplicateValues" dxfId="6" priority="9"/>
  </conditionalFormatting>
  <conditionalFormatting sqref="B2:B42">
    <cfRule type="duplicateValues" dxfId="5" priority="10"/>
  </conditionalFormatting>
  <conditionalFormatting sqref="B1:B1048576">
    <cfRule type="duplicateValues" dxfId="4" priority="11"/>
  </conditionalFormatting>
  <conditionalFormatting sqref="B2:B42">
    <cfRule type="duplicateValues" dxfId="3" priority="12"/>
  </conditionalFormatting>
  <conditionalFormatting sqref="B1:B1048576">
    <cfRule type="duplicateValues" dxfId="2" priority="1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60" customWidth="1"/>
    <col min="4" max="4" width="39.42578125" style="49" customWidth="1"/>
    <col min="5" max="7" width="18.5703125" style="49" customWidth="1"/>
    <col min="8" max="8" width="15.28515625" style="61" customWidth="1"/>
    <col min="9" max="9" width="9.140625" style="49"/>
    <col min="10" max="10" width="13.140625" style="49" bestFit="1" customWidth="1"/>
    <col min="11" max="11" width="26.42578125" style="62" bestFit="1" customWidth="1"/>
    <col min="12" max="16384" width="9.140625" style="49"/>
  </cols>
  <sheetData>
    <row r="1" spans="1:12" ht="27.75" customHeight="1" x14ac:dyDescent="0.2">
      <c r="A1" s="46" t="s">
        <v>145</v>
      </c>
      <c r="B1" s="46" t="s">
        <v>38</v>
      </c>
      <c r="C1" s="47" t="s">
        <v>37</v>
      </c>
      <c r="D1" s="46" t="s">
        <v>146</v>
      </c>
      <c r="E1" s="46" t="s">
        <v>147</v>
      </c>
      <c r="F1" s="46" t="s">
        <v>24</v>
      </c>
      <c r="G1" s="46" t="s">
        <v>148</v>
      </c>
      <c r="H1" s="48" t="s">
        <v>149</v>
      </c>
    </row>
    <row r="2" spans="1:12" ht="25.5" x14ac:dyDescent="0.25">
      <c r="A2" s="50">
        <v>1</v>
      </c>
      <c r="B2" s="51" t="s">
        <v>200</v>
      </c>
      <c r="C2" s="63">
        <v>44608</v>
      </c>
      <c r="D2" s="53" t="s">
        <v>29</v>
      </c>
      <c r="E2" s="54">
        <v>325575</v>
      </c>
      <c r="F2" s="54">
        <v>32559</v>
      </c>
      <c r="G2" s="54">
        <v>358134</v>
      </c>
      <c r="H2" s="55"/>
      <c r="L2"/>
    </row>
    <row r="3" spans="1:12" ht="25.5" x14ac:dyDescent="0.25">
      <c r="A3" s="50">
        <v>2</v>
      </c>
      <c r="B3" s="51" t="s">
        <v>201</v>
      </c>
      <c r="C3" s="63">
        <v>44665</v>
      </c>
      <c r="D3" s="53" t="s">
        <v>29</v>
      </c>
      <c r="E3" s="54">
        <v>998601</v>
      </c>
      <c r="F3" s="54">
        <v>99860</v>
      </c>
      <c r="G3" s="54">
        <v>1098461</v>
      </c>
      <c r="H3" s="55"/>
      <c r="L3"/>
    </row>
    <row r="4" spans="1:12" ht="25.5" x14ac:dyDescent="0.25">
      <c r="A4" s="50">
        <v>3</v>
      </c>
      <c r="B4" s="51" t="s">
        <v>202</v>
      </c>
      <c r="C4" s="63">
        <v>44734</v>
      </c>
      <c r="D4" s="53" t="s">
        <v>29</v>
      </c>
      <c r="E4" s="54">
        <v>1064582</v>
      </c>
      <c r="F4" s="54">
        <v>85167</v>
      </c>
      <c r="G4" s="54">
        <v>1149749</v>
      </c>
      <c r="H4" s="55"/>
      <c r="L4"/>
    </row>
    <row r="5" spans="1:12" ht="25.5" x14ac:dyDescent="0.25">
      <c r="A5" s="50">
        <v>4</v>
      </c>
      <c r="B5" s="51" t="s">
        <v>203</v>
      </c>
      <c r="C5" s="63">
        <v>44831</v>
      </c>
      <c r="D5" s="53" t="s">
        <v>29</v>
      </c>
      <c r="E5" s="54">
        <v>1525690</v>
      </c>
      <c r="F5" s="54">
        <v>152569</v>
      </c>
      <c r="G5" s="54">
        <v>1678259</v>
      </c>
      <c r="H5" s="55"/>
      <c r="L5"/>
    </row>
    <row r="6" spans="1:12" ht="25.5" x14ac:dyDescent="0.25">
      <c r="A6" s="50">
        <v>5</v>
      </c>
      <c r="B6" s="51" t="s">
        <v>204</v>
      </c>
      <c r="C6" s="63">
        <v>44879</v>
      </c>
      <c r="D6" s="53" t="s">
        <v>29</v>
      </c>
      <c r="E6" s="54">
        <v>1567610</v>
      </c>
      <c r="F6" s="54">
        <v>156760</v>
      </c>
      <c r="G6" s="54">
        <v>1724370</v>
      </c>
      <c r="H6" s="55"/>
      <c r="L6"/>
    </row>
    <row r="7" spans="1:12" ht="25.5" x14ac:dyDescent="0.25">
      <c r="A7" s="50">
        <v>6</v>
      </c>
      <c r="B7" s="51" t="s">
        <v>205</v>
      </c>
      <c r="C7" s="63">
        <v>44897</v>
      </c>
      <c r="D7" s="53" t="s">
        <v>29</v>
      </c>
      <c r="E7" s="54">
        <v>561353</v>
      </c>
      <c r="F7" s="54">
        <v>56136</v>
      </c>
      <c r="G7" s="54">
        <v>617489</v>
      </c>
      <c r="H7" s="55"/>
      <c r="L7"/>
    </row>
    <row r="8" spans="1:12" ht="25.5" x14ac:dyDescent="0.25">
      <c r="A8" s="50">
        <v>7</v>
      </c>
      <c r="B8" s="51" t="s">
        <v>206</v>
      </c>
      <c r="C8" s="63">
        <v>44912</v>
      </c>
      <c r="D8" s="53" t="s">
        <v>29</v>
      </c>
      <c r="E8" s="54">
        <v>504426</v>
      </c>
      <c r="F8" s="54">
        <v>50443</v>
      </c>
      <c r="G8" s="54">
        <v>554869</v>
      </c>
      <c r="H8" s="55"/>
      <c r="L8"/>
    </row>
    <row r="9" spans="1:12" s="62" customFormat="1" ht="18.75" customHeight="1" x14ac:dyDescent="0.2">
      <c r="A9" s="56"/>
      <c r="B9" s="56"/>
      <c r="C9" s="57"/>
      <c r="D9" s="72" t="s">
        <v>65</v>
      </c>
      <c r="E9" s="73"/>
      <c r="F9" s="74"/>
      <c r="G9" s="58">
        <f>SUM(G2:G8)</f>
        <v>7181331</v>
      </c>
      <c r="H9" s="59"/>
      <c r="I9" s="49"/>
      <c r="J9" s="49"/>
      <c r="L9" s="49"/>
    </row>
  </sheetData>
  <mergeCells count="1">
    <mergeCell ref="D9:F9"/>
  </mergeCells>
  <conditionalFormatting sqref="B2:B2215">
    <cfRule type="duplicateValues" dxfId="1" priority="8"/>
  </conditionalFormatting>
  <conditionalFormatting sqref="B2:B9">
    <cfRule type="duplicateValues" dxfId="0" priority="1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1" topLeftCell="A17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60" customWidth="1"/>
    <col min="3" max="3" width="37.28515625" style="49" bestFit="1" customWidth="1"/>
    <col min="4" max="4" width="53.140625" style="49" customWidth="1"/>
    <col min="5" max="5" width="18.5703125" style="49" customWidth="1"/>
    <col min="6" max="6" width="15.28515625" style="61" customWidth="1"/>
    <col min="7" max="7" width="9.140625" style="49"/>
    <col min="8" max="8" width="13.140625" style="49" bestFit="1" customWidth="1"/>
    <col min="9" max="9" width="26.42578125" style="62" bestFit="1" customWidth="1"/>
    <col min="10" max="16384" width="9.140625" style="49"/>
  </cols>
  <sheetData>
    <row r="1" spans="1:10" ht="27.75" customHeight="1" x14ac:dyDescent="0.2">
      <c r="A1" s="46" t="s">
        <v>145</v>
      </c>
      <c r="B1" s="47" t="s">
        <v>208</v>
      </c>
      <c r="C1" s="46" t="s">
        <v>146</v>
      </c>
      <c r="D1" s="46" t="s">
        <v>45</v>
      </c>
      <c r="E1" s="46" t="s">
        <v>148</v>
      </c>
      <c r="F1" s="48" t="s">
        <v>149</v>
      </c>
    </row>
    <row r="2" spans="1:10" ht="25.5" x14ac:dyDescent="0.25">
      <c r="A2" s="50">
        <v>1</v>
      </c>
      <c r="B2" s="63">
        <v>44579</v>
      </c>
      <c r="C2" s="53" t="s">
        <v>29</v>
      </c>
      <c r="D2" s="53" t="s">
        <v>73</v>
      </c>
      <c r="E2" s="54">
        <v>2042198</v>
      </c>
      <c r="F2" s="55"/>
      <c r="J2"/>
    </row>
    <row r="3" spans="1:10" ht="25.5" x14ac:dyDescent="0.25">
      <c r="A3" s="50">
        <v>2</v>
      </c>
      <c r="B3" s="63">
        <v>44603</v>
      </c>
      <c r="C3" s="53" t="s">
        <v>29</v>
      </c>
      <c r="D3" s="53" t="s">
        <v>79</v>
      </c>
      <c r="E3" s="54">
        <v>5900153</v>
      </c>
      <c r="F3" s="55"/>
      <c r="J3"/>
    </row>
    <row r="4" spans="1:10" ht="25.5" x14ac:dyDescent="0.25">
      <c r="A4" s="50">
        <v>3</v>
      </c>
      <c r="B4" s="63">
        <v>44615</v>
      </c>
      <c r="C4" s="53" t="s">
        <v>29</v>
      </c>
      <c r="D4" s="53" t="s">
        <v>81</v>
      </c>
      <c r="E4" s="54">
        <v>2154136</v>
      </c>
      <c r="F4" s="55"/>
      <c r="J4"/>
    </row>
    <row r="5" spans="1:10" ht="25.5" x14ac:dyDescent="0.25">
      <c r="A5" s="50">
        <v>4</v>
      </c>
      <c r="B5" s="63">
        <v>44621</v>
      </c>
      <c r="C5" s="53" t="s">
        <v>29</v>
      </c>
      <c r="D5" s="53" t="s">
        <v>83</v>
      </c>
      <c r="E5" s="54">
        <v>9007081</v>
      </c>
      <c r="F5" s="55"/>
      <c r="J5"/>
    </row>
    <row r="6" spans="1:10" ht="25.5" x14ac:dyDescent="0.25">
      <c r="A6" s="50">
        <v>5</v>
      </c>
      <c r="B6" s="63">
        <v>44638</v>
      </c>
      <c r="C6" s="53" t="s">
        <v>29</v>
      </c>
      <c r="D6" s="53" t="s">
        <v>85</v>
      </c>
      <c r="E6" s="54">
        <v>3353405</v>
      </c>
      <c r="F6" s="55"/>
      <c r="J6"/>
    </row>
    <row r="7" spans="1:10" ht="25.5" x14ac:dyDescent="0.25">
      <c r="A7" s="50">
        <v>6</v>
      </c>
      <c r="B7" s="63">
        <v>44650</v>
      </c>
      <c r="C7" s="53" t="s">
        <v>29</v>
      </c>
      <c r="D7" s="53" t="s">
        <v>87</v>
      </c>
      <c r="E7" s="54">
        <v>6175267</v>
      </c>
      <c r="F7" s="55"/>
      <c r="I7" s="61"/>
      <c r="J7"/>
    </row>
    <row r="8" spans="1:10" ht="25.5" x14ac:dyDescent="0.25">
      <c r="A8" s="50">
        <v>7</v>
      </c>
      <c r="B8" s="63">
        <v>44670</v>
      </c>
      <c r="C8" s="53" t="s">
        <v>29</v>
      </c>
      <c r="D8" s="53" t="s">
        <v>89</v>
      </c>
      <c r="E8" s="54">
        <v>3513997</v>
      </c>
      <c r="F8" s="55"/>
      <c r="J8"/>
    </row>
    <row r="9" spans="1:10" ht="25.5" x14ac:dyDescent="0.25">
      <c r="A9" s="50">
        <v>8</v>
      </c>
      <c r="B9" s="63">
        <v>44685</v>
      </c>
      <c r="C9" s="53" t="s">
        <v>29</v>
      </c>
      <c r="D9" s="53" t="s">
        <v>91</v>
      </c>
      <c r="E9" s="54">
        <v>1662476</v>
      </c>
      <c r="F9" s="55"/>
      <c r="J9"/>
    </row>
    <row r="10" spans="1:10" ht="25.5" x14ac:dyDescent="0.25">
      <c r="A10" s="50">
        <v>9</v>
      </c>
      <c r="B10" s="63">
        <v>44700</v>
      </c>
      <c r="C10" s="53" t="s">
        <v>29</v>
      </c>
      <c r="D10" s="53" t="s">
        <v>93</v>
      </c>
      <c r="E10" s="54">
        <v>6122111</v>
      </c>
      <c r="F10" s="55"/>
      <c r="J10"/>
    </row>
    <row r="11" spans="1:10" ht="25.5" x14ac:dyDescent="0.25">
      <c r="A11" s="50">
        <v>10</v>
      </c>
      <c r="B11" s="63">
        <v>44733</v>
      </c>
      <c r="C11" s="53" t="s">
        <v>29</v>
      </c>
      <c r="D11" s="53" t="s">
        <v>95</v>
      </c>
      <c r="E11" s="54">
        <v>5119840</v>
      </c>
      <c r="F11" s="55"/>
      <c r="I11" s="61"/>
      <c r="J11"/>
    </row>
    <row r="12" spans="1:10" ht="25.5" x14ac:dyDescent="0.25">
      <c r="A12" s="50">
        <v>11</v>
      </c>
      <c r="B12" s="63">
        <v>44747</v>
      </c>
      <c r="C12" s="53" t="s">
        <v>29</v>
      </c>
      <c r="D12" s="53" t="s">
        <v>97</v>
      </c>
      <c r="E12" s="54">
        <v>2367759</v>
      </c>
      <c r="F12" s="55"/>
      <c r="J12"/>
    </row>
    <row r="13" spans="1:10" ht="25.5" x14ac:dyDescent="0.25">
      <c r="A13" s="50">
        <v>12</v>
      </c>
      <c r="B13" s="63">
        <v>44761</v>
      </c>
      <c r="C13" s="53" t="s">
        <v>29</v>
      </c>
      <c r="D13" s="53" t="s">
        <v>99</v>
      </c>
      <c r="E13" s="54">
        <v>4670006</v>
      </c>
      <c r="F13" s="55"/>
      <c r="J13"/>
    </row>
    <row r="14" spans="1:10" ht="25.5" x14ac:dyDescent="0.25">
      <c r="A14" s="50">
        <v>13</v>
      </c>
      <c r="B14" s="63">
        <v>44776</v>
      </c>
      <c r="C14" s="53" t="s">
        <v>29</v>
      </c>
      <c r="D14" s="53" t="s">
        <v>101</v>
      </c>
      <c r="E14" s="54">
        <v>3867107</v>
      </c>
      <c r="F14" s="55"/>
      <c r="J14"/>
    </row>
    <row r="15" spans="1:10" ht="25.5" x14ac:dyDescent="0.25">
      <c r="A15" s="50">
        <v>14</v>
      </c>
      <c r="B15" s="63">
        <v>44783</v>
      </c>
      <c r="C15" s="53" t="s">
        <v>29</v>
      </c>
      <c r="D15" s="53" t="s">
        <v>104</v>
      </c>
      <c r="E15" s="54">
        <v>4223356</v>
      </c>
      <c r="F15" s="55"/>
      <c r="J15"/>
    </row>
    <row r="16" spans="1:10" ht="25.5" x14ac:dyDescent="0.25">
      <c r="A16" s="50">
        <v>15</v>
      </c>
      <c r="B16" s="63">
        <v>44810</v>
      </c>
      <c r="C16" s="53" t="s">
        <v>29</v>
      </c>
      <c r="D16" s="53" t="s">
        <v>106</v>
      </c>
      <c r="E16" s="54">
        <v>5406632</v>
      </c>
      <c r="F16" s="55"/>
      <c r="J16"/>
    </row>
    <row r="17" spans="1:10" ht="25.5" x14ac:dyDescent="0.25">
      <c r="A17" s="50">
        <v>16</v>
      </c>
      <c r="B17" s="63">
        <v>44820</v>
      </c>
      <c r="C17" s="53" t="s">
        <v>29</v>
      </c>
      <c r="D17" s="53" t="s">
        <v>108</v>
      </c>
      <c r="E17" s="54">
        <v>5064765</v>
      </c>
      <c r="F17" s="55"/>
      <c r="J17"/>
    </row>
    <row r="18" spans="1:10" ht="25.5" x14ac:dyDescent="0.25">
      <c r="A18" s="50">
        <v>17</v>
      </c>
      <c r="B18" s="63">
        <v>44831</v>
      </c>
      <c r="C18" s="53" t="s">
        <v>29</v>
      </c>
      <c r="D18" s="53" t="s">
        <v>110</v>
      </c>
      <c r="E18" s="54">
        <v>1820383</v>
      </c>
      <c r="F18" s="55"/>
      <c r="J18"/>
    </row>
    <row r="19" spans="1:10" ht="25.5" x14ac:dyDescent="0.25">
      <c r="A19" s="50">
        <v>18</v>
      </c>
      <c r="B19" s="63">
        <v>44851</v>
      </c>
      <c r="C19" s="53" t="s">
        <v>29</v>
      </c>
      <c r="D19" s="53" t="s">
        <v>112</v>
      </c>
      <c r="E19" s="54">
        <v>3217217</v>
      </c>
      <c r="F19" s="55"/>
      <c r="J19"/>
    </row>
    <row r="20" spans="1:10" ht="25.5" x14ac:dyDescent="0.25">
      <c r="A20" s="50">
        <v>19</v>
      </c>
      <c r="B20" s="63">
        <v>44861</v>
      </c>
      <c r="C20" s="53" t="s">
        <v>29</v>
      </c>
      <c r="D20" s="53" t="s">
        <v>114</v>
      </c>
      <c r="E20" s="54">
        <v>1820383</v>
      </c>
      <c r="F20" s="55"/>
      <c r="J20"/>
    </row>
    <row r="21" spans="1:10" ht="25.5" x14ac:dyDescent="0.25">
      <c r="A21" s="50">
        <v>20</v>
      </c>
      <c r="B21" s="63">
        <v>44880</v>
      </c>
      <c r="C21" s="53" t="s">
        <v>29</v>
      </c>
      <c r="D21" s="53" t="s">
        <v>116</v>
      </c>
      <c r="E21" s="54">
        <v>6076770</v>
      </c>
      <c r="F21" s="55"/>
      <c r="J21"/>
    </row>
    <row r="22" spans="1:10" ht="25.5" x14ac:dyDescent="0.25">
      <c r="A22" s="50">
        <v>21</v>
      </c>
      <c r="B22" s="63">
        <v>44897</v>
      </c>
      <c r="C22" s="53" t="s">
        <v>29</v>
      </c>
      <c r="D22" s="53" t="s">
        <v>118</v>
      </c>
      <c r="E22" s="54">
        <v>4025703</v>
      </c>
      <c r="F22" s="55"/>
      <c r="J22"/>
    </row>
    <row r="23" spans="1:10" ht="25.5" x14ac:dyDescent="0.25">
      <c r="A23" s="50">
        <v>22</v>
      </c>
      <c r="B23" s="63">
        <v>44908</v>
      </c>
      <c r="C23" s="53" t="s">
        <v>29</v>
      </c>
      <c r="D23" s="53" t="s">
        <v>87</v>
      </c>
      <c r="E23" s="54">
        <v>1712654</v>
      </c>
      <c r="F23" s="55"/>
      <c r="J23"/>
    </row>
    <row r="24" spans="1:10" s="62" customFormat="1" ht="18.75" customHeight="1" x14ac:dyDescent="0.2">
      <c r="A24" s="56"/>
      <c r="B24" s="57"/>
      <c r="C24" s="72" t="s">
        <v>65</v>
      </c>
      <c r="D24" s="73"/>
      <c r="E24" s="58">
        <f>SUM(E2:E23)</f>
        <v>89323399</v>
      </c>
      <c r="F24" s="59"/>
      <c r="G24" s="49"/>
      <c r="H24" s="49"/>
      <c r="J24" s="49"/>
    </row>
  </sheetData>
  <mergeCells count="1">
    <mergeCell ref="C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62</v>
      </c>
      <c r="B1" s="35" t="s">
        <v>63</v>
      </c>
      <c r="C1" s="36" t="s">
        <v>64</v>
      </c>
      <c r="D1" s="36" t="s">
        <v>45</v>
      </c>
      <c r="E1" s="2" t="s">
        <v>65</v>
      </c>
      <c r="F1" s="36" t="s">
        <v>66</v>
      </c>
      <c r="G1" s="36" t="s">
        <v>67</v>
      </c>
      <c r="H1" s="36" t="s">
        <v>68</v>
      </c>
      <c r="I1" s="36" t="s">
        <v>69</v>
      </c>
      <c r="J1" s="36" t="s">
        <v>70</v>
      </c>
      <c r="K1" s="36" t="s">
        <v>71</v>
      </c>
    </row>
    <row r="2" spans="1:20" x14ac:dyDescent="0.25">
      <c r="A2" s="37">
        <v>44579</v>
      </c>
      <c r="B2" s="37">
        <v>44579</v>
      </c>
      <c r="C2" s="38" t="s">
        <v>72</v>
      </c>
      <c r="D2" s="38" t="s">
        <v>73</v>
      </c>
      <c r="E2" s="39">
        <v>2042198</v>
      </c>
      <c r="F2" s="38" t="s">
        <v>74</v>
      </c>
      <c r="G2" s="38" t="s">
        <v>29</v>
      </c>
      <c r="H2" s="38" t="s">
        <v>75</v>
      </c>
      <c r="I2" s="38" t="s">
        <v>76</v>
      </c>
      <c r="J2" s="38"/>
      <c r="K2" s="38" t="s">
        <v>77</v>
      </c>
      <c r="N2" s="43">
        <v>44579</v>
      </c>
      <c r="O2" s="1">
        <f>+B2</f>
        <v>44579</v>
      </c>
      <c r="P2" s="44" t="s">
        <v>123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78</v>
      </c>
      <c r="D3" s="38" t="s">
        <v>79</v>
      </c>
      <c r="E3" s="39">
        <v>5900153</v>
      </c>
      <c r="F3" s="38" t="s">
        <v>74</v>
      </c>
      <c r="G3" s="38" t="s">
        <v>29</v>
      </c>
      <c r="H3" s="38" t="s">
        <v>75</v>
      </c>
      <c r="I3" s="38" t="s">
        <v>76</v>
      </c>
      <c r="J3" s="38"/>
      <c r="K3" s="38" t="s">
        <v>77</v>
      </c>
      <c r="N3" s="43">
        <v>44603</v>
      </c>
      <c r="O3" s="1">
        <f t="shared" ref="O3:O23" si="0">+B3</f>
        <v>44603</v>
      </c>
      <c r="P3" s="44" t="s">
        <v>124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80</v>
      </c>
      <c r="D4" s="38" t="s">
        <v>81</v>
      </c>
      <c r="E4" s="39">
        <v>2154136</v>
      </c>
      <c r="F4" s="38" t="s">
        <v>74</v>
      </c>
      <c r="G4" s="38" t="s">
        <v>29</v>
      </c>
      <c r="H4" s="38" t="s">
        <v>75</v>
      </c>
      <c r="I4" s="38" t="s">
        <v>76</v>
      </c>
      <c r="J4" s="38"/>
      <c r="K4" s="38" t="s">
        <v>77</v>
      </c>
      <c r="N4" s="43">
        <v>44615</v>
      </c>
      <c r="O4" s="1">
        <f t="shared" si="0"/>
        <v>44615</v>
      </c>
      <c r="P4" s="44" t="s">
        <v>125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82</v>
      </c>
      <c r="D5" s="38" t="s">
        <v>83</v>
      </c>
      <c r="E5" s="39">
        <v>9007081</v>
      </c>
      <c r="F5" s="38" t="s">
        <v>74</v>
      </c>
      <c r="G5" s="38" t="s">
        <v>29</v>
      </c>
      <c r="H5" s="38" t="s">
        <v>75</v>
      </c>
      <c r="I5" s="38" t="s">
        <v>76</v>
      </c>
      <c r="J5" s="38"/>
      <c r="K5" s="38" t="s">
        <v>77</v>
      </c>
      <c r="N5" s="43">
        <v>44621</v>
      </c>
      <c r="O5" s="1">
        <f t="shared" si="0"/>
        <v>44621</v>
      </c>
      <c r="P5" s="44" t="s">
        <v>126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84</v>
      </c>
      <c r="D6" s="38" t="s">
        <v>85</v>
      </c>
      <c r="E6" s="39">
        <v>3353405</v>
      </c>
      <c r="F6" s="38" t="s">
        <v>74</v>
      </c>
      <c r="G6" s="38" t="s">
        <v>29</v>
      </c>
      <c r="H6" s="38" t="s">
        <v>75</v>
      </c>
      <c r="I6" s="38" t="s">
        <v>76</v>
      </c>
      <c r="J6" s="38"/>
      <c r="K6" s="38" t="s">
        <v>77</v>
      </c>
      <c r="N6" s="43">
        <v>44638</v>
      </c>
      <c r="O6" s="1">
        <f t="shared" si="0"/>
        <v>44638</v>
      </c>
      <c r="P6" s="44" t="s">
        <v>127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86</v>
      </c>
      <c r="D7" s="38" t="s">
        <v>87</v>
      </c>
      <c r="E7" s="39">
        <v>6175267</v>
      </c>
      <c r="F7" s="38" t="s">
        <v>74</v>
      </c>
      <c r="G7" s="38" t="s">
        <v>29</v>
      </c>
      <c r="H7" s="38" t="s">
        <v>75</v>
      </c>
      <c r="I7" s="38" t="s">
        <v>76</v>
      </c>
      <c r="J7" s="38"/>
      <c r="K7" s="38" t="s">
        <v>77</v>
      </c>
      <c r="N7" s="43">
        <v>44650</v>
      </c>
      <c r="O7" s="1">
        <f t="shared" si="0"/>
        <v>44650</v>
      </c>
      <c r="P7" s="44" t="s">
        <v>128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88</v>
      </c>
      <c r="D8" s="38" t="s">
        <v>89</v>
      </c>
      <c r="E8" s="39">
        <v>3513997</v>
      </c>
      <c r="F8" s="38" t="s">
        <v>74</v>
      </c>
      <c r="G8" s="38" t="s">
        <v>29</v>
      </c>
      <c r="H8" s="38" t="s">
        <v>75</v>
      </c>
      <c r="I8" s="38" t="s">
        <v>76</v>
      </c>
      <c r="J8" s="38"/>
      <c r="K8" s="38" t="s">
        <v>77</v>
      </c>
      <c r="N8" s="43">
        <v>44670</v>
      </c>
      <c r="O8" s="1">
        <f t="shared" si="0"/>
        <v>44670</v>
      </c>
      <c r="P8" s="44" t="s">
        <v>129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90</v>
      </c>
      <c r="D9" s="38" t="s">
        <v>91</v>
      </c>
      <c r="E9" s="39">
        <v>1662476</v>
      </c>
      <c r="F9" s="38" t="s">
        <v>74</v>
      </c>
      <c r="G9" s="38" t="s">
        <v>29</v>
      </c>
      <c r="H9" s="38" t="s">
        <v>75</v>
      </c>
      <c r="I9" s="38" t="s">
        <v>76</v>
      </c>
      <c r="J9" s="38"/>
      <c r="K9" s="38" t="s">
        <v>77</v>
      </c>
      <c r="N9" s="43">
        <v>44685</v>
      </c>
      <c r="O9" s="1">
        <f t="shared" si="0"/>
        <v>44685</v>
      </c>
      <c r="P9" s="44" t="s">
        <v>130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92</v>
      </c>
      <c r="D10" s="38" t="s">
        <v>93</v>
      </c>
      <c r="E10" s="39">
        <v>6122111</v>
      </c>
      <c r="F10" s="38" t="s">
        <v>74</v>
      </c>
      <c r="G10" s="38" t="s">
        <v>29</v>
      </c>
      <c r="H10" s="38" t="s">
        <v>75</v>
      </c>
      <c r="I10" s="38" t="s">
        <v>76</v>
      </c>
      <c r="J10" s="38"/>
      <c r="K10" s="38" t="s">
        <v>77</v>
      </c>
      <c r="N10" s="43">
        <v>44700</v>
      </c>
      <c r="O10" s="1">
        <f t="shared" si="0"/>
        <v>44700</v>
      </c>
      <c r="P10" s="44" t="s">
        <v>131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94</v>
      </c>
      <c r="D11" s="38" t="s">
        <v>95</v>
      </c>
      <c r="E11" s="39">
        <v>5119840</v>
      </c>
      <c r="F11" s="38" t="s">
        <v>74</v>
      </c>
      <c r="G11" s="38" t="s">
        <v>29</v>
      </c>
      <c r="H11" s="38" t="s">
        <v>75</v>
      </c>
      <c r="I11" s="38" t="s">
        <v>76</v>
      </c>
      <c r="J11" s="38"/>
      <c r="K11" s="38" t="s">
        <v>77</v>
      </c>
      <c r="N11" s="43">
        <v>44733</v>
      </c>
      <c r="O11" s="1">
        <f t="shared" si="0"/>
        <v>44733</v>
      </c>
      <c r="P11" s="44" t="s">
        <v>132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96</v>
      </c>
      <c r="D12" s="38" t="s">
        <v>97</v>
      </c>
      <c r="E12" s="39">
        <v>2367759</v>
      </c>
      <c r="F12" s="38" t="s">
        <v>74</v>
      </c>
      <c r="G12" s="38" t="s">
        <v>29</v>
      </c>
      <c r="H12" s="38" t="s">
        <v>75</v>
      </c>
      <c r="I12" s="38" t="s">
        <v>76</v>
      </c>
      <c r="J12" s="38"/>
      <c r="K12" s="38" t="s">
        <v>77</v>
      </c>
      <c r="N12" s="43">
        <v>44747</v>
      </c>
      <c r="O12" s="1">
        <f t="shared" si="0"/>
        <v>44747</v>
      </c>
      <c r="P12" s="44" t="s">
        <v>133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98</v>
      </c>
      <c r="D13" s="38" t="s">
        <v>99</v>
      </c>
      <c r="E13" s="39">
        <v>4670006</v>
      </c>
      <c r="F13" s="38" t="s">
        <v>74</v>
      </c>
      <c r="G13" s="38" t="s">
        <v>29</v>
      </c>
      <c r="H13" s="38" t="s">
        <v>75</v>
      </c>
      <c r="I13" s="38" t="s">
        <v>76</v>
      </c>
      <c r="J13" s="38"/>
      <c r="K13" s="38" t="s">
        <v>77</v>
      </c>
      <c r="N13" s="43">
        <v>44761</v>
      </c>
      <c r="O13" s="1">
        <f t="shared" si="0"/>
        <v>44761</v>
      </c>
      <c r="P13" s="44" t="s">
        <v>134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100</v>
      </c>
      <c r="D14" s="38" t="s">
        <v>101</v>
      </c>
      <c r="E14" s="39">
        <v>3867107</v>
      </c>
      <c r="F14" s="38" t="s">
        <v>74</v>
      </c>
      <c r="G14" s="38" t="s">
        <v>29</v>
      </c>
      <c r="H14" s="38" t="s">
        <v>75</v>
      </c>
      <c r="I14" s="38" t="s">
        <v>76</v>
      </c>
      <c r="J14" s="38"/>
      <c r="K14" s="38" t="s">
        <v>102</v>
      </c>
      <c r="N14" s="43">
        <v>44776</v>
      </c>
      <c r="O14" s="1">
        <f t="shared" si="0"/>
        <v>44776</v>
      </c>
      <c r="P14" s="44" t="s">
        <v>135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103</v>
      </c>
      <c r="D15" s="38" t="s">
        <v>104</v>
      </c>
      <c r="E15" s="39">
        <v>4223356</v>
      </c>
      <c r="F15" s="38" t="s">
        <v>74</v>
      </c>
      <c r="G15" s="38" t="s">
        <v>29</v>
      </c>
      <c r="H15" s="38" t="s">
        <v>75</v>
      </c>
      <c r="I15" s="38" t="s">
        <v>76</v>
      </c>
      <c r="J15" s="38"/>
      <c r="K15" s="38" t="s">
        <v>102</v>
      </c>
      <c r="N15" s="43">
        <v>44783</v>
      </c>
      <c r="O15" s="1">
        <f t="shared" si="0"/>
        <v>44783</v>
      </c>
      <c r="P15" s="44" t="s">
        <v>136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105</v>
      </c>
      <c r="D16" s="38" t="s">
        <v>106</v>
      </c>
      <c r="E16" s="39">
        <v>5406632</v>
      </c>
      <c r="F16" s="38" t="s">
        <v>74</v>
      </c>
      <c r="G16" s="38" t="s">
        <v>29</v>
      </c>
      <c r="H16" s="38" t="s">
        <v>75</v>
      </c>
      <c r="I16" s="38" t="s">
        <v>76</v>
      </c>
      <c r="J16" s="38"/>
      <c r="K16" s="38" t="s">
        <v>102</v>
      </c>
      <c r="N16" s="43">
        <v>44810</v>
      </c>
      <c r="O16" s="1">
        <f t="shared" si="0"/>
        <v>44810</v>
      </c>
      <c r="P16" s="44" t="s">
        <v>137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107</v>
      </c>
      <c r="D17" s="38" t="s">
        <v>108</v>
      </c>
      <c r="E17" s="39">
        <v>5064765</v>
      </c>
      <c r="F17" s="38" t="s">
        <v>74</v>
      </c>
      <c r="G17" s="38" t="s">
        <v>29</v>
      </c>
      <c r="H17" s="38" t="s">
        <v>75</v>
      </c>
      <c r="I17" s="38" t="s">
        <v>76</v>
      </c>
      <c r="J17" s="38"/>
      <c r="K17" s="38" t="s">
        <v>102</v>
      </c>
      <c r="N17" s="43">
        <v>44820</v>
      </c>
      <c r="O17" s="1">
        <f t="shared" si="0"/>
        <v>44820</v>
      </c>
      <c r="P17" s="44" t="s">
        <v>138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109</v>
      </c>
      <c r="D18" s="38" t="s">
        <v>110</v>
      </c>
      <c r="E18" s="39">
        <v>1820383</v>
      </c>
      <c r="F18" s="38" t="s">
        <v>74</v>
      </c>
      <c r="G18" s="38" t="s">
        <v>29</v>
      </c>
      <c r="H18" s="38" t="s">
        <v>75</v>
      </c>
      <c r="I18" s="38" t="s">
        <v>76</v>
      </c>
      <c r="J18" s="38"/>
      <c r="K18" s="38" t="s">
        <v>102</v>
      </c>
      <c r="N18" s="43">
        <v>44831</v>
      </c>
      <c r="O18" s="1">
        <f t="shared" si="0"/>
        <v>44831</v>
      </c>
      <c r="P18" s="44" t="s">
        <v>139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111</v>
      </c>
      <c r="D19" s="38" t="s">
        <v>112</v>
      </c>
      <c r="E19" s="39">
        <v>3217217</v>
      </c>
      <c r="F19" s="38" t="s">
        <v>74</v>
      </c>
      <c r="G19" s="38" t="s">
        <v>29</v>
      </c>
      <c r="H19" s="38" t="s">
        <v>75</v>
      </c>
      <c r="I19" s="38" t="s">
        <v>76</v>
      </c>
      <c r="J19" s="38"/>
      <c r="K19" s="38" t="s">
        <v>77</v>
      </c>
      <c r="N19" s="43">
        <v>44851</v>
      </c>
      <c r="O19" s="1">
        <f t="shared" si="0"/>
        <v>44851</v>
      </c>
      <c r="P19" s="44" t="s">
        <v>140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113</v>
      </c>
      <c r="D20" s="38" t="s">
        <v>114</v>
      </c>
      <c r="E20" s="39">
        <v>1820383</v>
      </c>
      <c r="F20" s="38" t="s">
        <v>74</v>
      </c>
      <c r="G20" s="38" t="s">
        <v>29</v>
      </c>
      <c r="H20" s="38" t="s">
        <v>75</v>
      </c>
      <c r="I20" s="38" t="s">
        <v>76</v>
      </c>
      <c r="J20" s="38"/>
      <c r="K20" s="38" t="s">
        <v>77</v>
      </c>
      <c r="N20" s="43">
        <v>44861</v>
      </c>
      <c r="O20" s="1">
        <f t="shared" si="0"/>
        <v>44861</v>
      </c>
      <c r="P20" s="44" t="s">
        <v>141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115</v>
      </c>
      <c r="D21" s="38" t="s">
        <v>116</v>
      </c>
      <c r="E21" s="39">
        <v>6076770</v>
      </c>
      <c r="F21" s="38" t="s">
        <v>74</v>
      </c>
      <c r="G21" s="38" t="s">
        <v>29</v>
      </c>
      <c r="H21" s="38" t="s">
        <v>75</v>
      </c>
      <c r="I21" s="38" t="s">
        <v>76</v>
      </c>
      <c r="J21" s="38"/>
      <c r="K21" s="38" t="s">
        <v>77</v>
      </c>
      <c r="N21" s="43">
        <v>44880</v>
      </c>
      <c r="O21" s="1">
        <f t="shared" si="0"/>
        <v>44880</v>
      </c>
      <c r="P21" s="44" t="s">
        <v>142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117</v>
      </c>
      <c r="D22" s="38" t="s">
        <v>118</v>
      </c>
      <c r="E22" s="39">
        <v>4025703</v>
      </c>
      <c r="F22" s="38" t="s">
        <v>74</v>
      </c>
      <c r="G22" s="38" t="s">
        <v>29</v>
      </c>
      <c r="H22" s="38" t="s">
        <v>75</v>
      </c>
      <c r="I22" s="38" t="s">
        <v>76</v>
      </c>
      <c r="J22" s="38"/>
      <c r="K22" s="38" t="s">
        <v>77</v>
      </c>
      <c r="N22" s="43">
        <v>44897</v>
      </c>
      <c r="O22" s="1">
        <f t="shared" si="0"/>
        <v>44897</v>
      </c>
      <c r="P22" s="44" t="s">
        <v>143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119</v>
      </c>
      <c r="D23" s="38" t="s">
        <v>87</v>
      </c>
      <c r="E23" s="39">
        <v>1712654</v>
      </c>
      <c r="F23" s="38" t="s">
        <v>74</v>
      </c>
      <c r="G23" s="38" t="s">
        <v>29</v>
      </c>
      <c r="H23" s="38" t="s">
        <v>75</v>
      </c>
      <c r="I23" s="38" t="s">
        <v>76</v>
      </c>
      <c r="J23" s="38"/>
      <c r="K23" s="38" t="s">
        <v>77</v>
      </c>
      <c r="N23" s="43">
        <v>44908</v>
      </c>
      <c r="O23" s="1">
        <f t="shared" si="0"/>
        <v>44908</v>
      </c>
      <c r="P23" s="44" t="s">
        <v>144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120</v>
      </c>
      <c r="C24" s="41" t="s">
        <v>121</v>
      </c>
      <c r="D24" s="41" t="s">
        <v>122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Chi Tiết Hàng Bán</vt:lpstr>
      <vt:lpstr>Hỗ trợ</vt:lpstr>
      <vt:lpstr>Thanh toán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2023-06-30T00:30:33Z</dcterms:modified>
</cp:coreProperties>
</file>