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\\MAYCHUDELL\PKT - Copy 2\06 VU\CONG NO\SATRA\SATRA VÕ VĂN KIỆT\"/>
    </mc:Choice>
  </mc:AlternateContent>
  <bookViews>
    <workbookView xWindow="0" yWindow="0" windowWidth="20490" windowHeight="7530"/>
  </bookViews>
  <sheets>
    <sheet name="Tổng Hợp" sheetId="2" r:id="rId1"/>
    <sheet name="T07" sheetId="12" r:id="rId2"/>
    <sheet name="T05" sheetId="11" r:id="rId3"/>
    <sheet name="T04" sheetId="10" r:id="rId4"/>
    <sheet name="T02" sheetId="9" r:id="rId5"/>
    <sheet name="T01" sheetId="8" r:id="rId6"/>
  </sheets>
  <calcPr calcId="162913"/>
</workbook>
</file>

<file path=xl/calcChain.xml><?xml version="1.0" encoding="utf-8"?>
<calcChain xmlns="http://schemas.openxmlformats.org/spreadsheetml/2006/main">
  <c r="H7" i="12" l="1"/>
  <c r="H4" i="11"/>
  <c r="H5" i="10" l="1"/>
  <c r="F43" i="2" l="1"/>
  <c r="D33" i="2" l="1"/>
  <c r="E23" i="2" l="1"/>
  <c r="C13" i="2" l="1"/>
  <c r="F44" i="2" s="1"/>
</calcChain>
</file>

<file path=xl/sharedStrings.xml><?xml version="1.0" encoding="utf-8"?>
<sst xmlns="http://schemas.openxmlformats.org/spreadsheetml/2006/main" count="203" uniqueCount="62">
  <si>
    <t>Thuế GTGT</t>
  </si>
  <si>
    <t>Ngày hóa đơn</t>
  </si>
  <si>
    <t>Số hóa đơn</t>
  </si>
  <si>
    <t>Diễn giải</t>
  </si>
  <si>
    <t>Ngày tháng</t>
  </si>
  <si>
    <t>Nội dung</t>
  </si>
  <si>
    <t>Số tiền hàng trả</t>
  </si>
  <si>
    <t>Giảm trừ</t>
  </si>
  <si>
    <t>Số dư đầu kỳ</t>
  </si>
  <si>
    <t>Tổng bán hàng</t>
  </si>
  <si>
    <t>Tổng đã thanh toán</t>
  </si>
  <si>
    <t xml:space="preserve">Dư nợ phải thu </t>
  </si>
  <si>
    <t>Số tiền khách đã thanh toán</t>
  </si>
  <si>
    <t>Tổng hỗ trợ</t>
  </si>
  <si>
    <t>Thanh toán</t>
  </si>
  <si>
    <t>Hỗ trợ</t>
  </si>
  <si>
    <t>Xuất trả</t>
  </si>
  <si>
    <t>Tổng xuất trả</t>
  </si>
  <si>
    <t>Thành tiền</t>
  </si>
  <si>
    <t>Số tiền bán hàng (+VAT)</t>
  </si>
  <si>
    <t>00044915</t>
  </si>
  <si>
    <t>00045743</t>
  </si>
  <si>
    <t>00046790</t>
  </si>
  <si>
    <t>CHI NHÁNH TỔNG CÔNG TY THƯƠNG MẠI SÀI GÒN- TNHH MTV- TRUNG TÂM THƯƠNG MẠI SATRA VÕ VĂN KIỆT</t>
  </si>
  <si>
    <t>00003680</t>
  </si>
  <si>
    <t>Hỗ trợ thẻ KHTT Quý 2.2025</t>
  </si>
  <si>
    <t>THEO DÕI CÔNG NỢ / CTY Satra VÕ VĂN KIỆT - 31/08/2025</t>
  </si>
  <si>
    <t>T01.2025</t>
  </si>
  <si>
    <t>T02.2025</t>
  </si>
  <si>
    <t>T03.2025</t>
  </si>
  <si>
    <t>T04.2025</t>
  </si>
  <si>
    <t>T05.2025</t>
  </si>
  <si>
    <t>T06.2025</t>
  </si>
  <si>
    <t>T07.2025</t>
  </si>
  <si>
    <t>T08.2025</t>
  </si>
  <si>
    <t>Hàng bán</t>
  </si>
  <si>
    <t>Ký hiệu HĐ</t>
  </si>
  <si>
    <t>Doanh số bán chưa có thuế GTGT</t>
  </si>
  <si>
    <t>Thuế suất</t>
  </si>
  <si>
    <t>Tên người mua</t>
  </si>
  <si>
    <t>Mã số thuế người mua</t>
  </si>
  <si>
    <t>00001126</t>
  </si>
  <si>
    <t>1C25TNN</t>
  </si>
  <si>
    <t>8%</t>
  </si>
  <si>
    <t>0300100037-028</t>
  </si>
  <si>
    <t>00011853</t>
  </si>
  <si>
    <t>00012330</t>
  </si>
  <si>
    <t>00001802</t>
  </si>
  <si>
    <t>1C25TVK</t>
  </si>
  <si>
    <t>Hàng trả - phiếu HT0008140 - SATRA-028</t>
  </si>
  <si>
    <t>00002025</t>
  </si>
  <si>
    <t>Hàng trả</t>
  </si>
  <si>
    <t>00002289</t>
  </si>
  <si>
    <t/>
  </si>
  <si>
    <t>Hỗ trợ thẻ KHTT Quý 1.2025</t>
  </si>
  <si>
    <t>00029062</t>
  </si>
  <si>
    <t>00032363</t>
  </si>
  <si>
    <t>Hàng trả - phiếu HT0009543 - SATRA-028</t>
  </si>
  <si>
    <t>P-000007909</t>
  </si>
  <si>
    <t>P-000008058</t>
  </si>
  <si>
    <t>P-000008223</t>
  </si>
  <si>
    <t>3860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</si>
</sst>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u/>
      <sz val="12"/>
      <color theme="1"/>
      <name val="Times New Roman"/>
      <family val="1"/>
    </font>
    <font>
      <sz val="8"/>
      <color rgb="FF000000"/>
      <name val="Microsoft Sans Serif"/>
      <family val="2"/>
    </font>
    <font>
      <sz val="8"/>
      <name val="Microsoft Sans Serif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2CFF8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8">
    <xf numFmtId="0" fontId="0" fillId="0" borderId="0" xfId="0"/>
    <xf numFmtId="14" fontId="3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65" fontId="3" fillId="3" borderId="1" xfId="1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165" fontId="4" fillId="0" borderId="1" xfId="1" applyNumberFormat="1" applyFont="1" applyBorder="1" applyAlignment="1">
      <alignment horizontal="center"/>
    </xf>
    <xf numFmtId="165" fontId="4" fillId="0" borderId="1" xfId="1" applyNumberFormat="1" applyFont="1" applyBorder="1"/>
    <xf numFmtId="165" fontId="4" fillId="0" borderId="0" xfId="1" applyNumberFormat="1" applyFont="1"/>
    <xf numFmtId="165" fontId="5" fillId="0" borderId="1" xfId="1" applyNumberFormat="1" applyFont="1" applyBorder="1" applyAlignment="1">
      <alignment horizontal="left" vertical="center"/>
    </xf>
    <xf numFmtId="0" fontId="4" fillId="0" borderId="1" xfId="0" applyFont="1" applyBorder="1"/>
    <xf numFmtId="0" fontId="4" fillId="0" borderId="3" xfId="0" applyFont="1" applyBorder="1" applyAlignment="1">
      <alignment horizontal="left"/>
    </xf>
    <xf numFmtId="165" fontId="3" fillId="3" borderId="1" xfId="1" applyNumberFormat="1" applyFont="1" applyFill="1" applyBorder="1" applyAlignment="1">
      <alignment horizontal="center"/>
    </xf>
    <xf numFmtId="165" fontId="6" fillId="3" borderId="1" xfId="1" applyNumberFormat="1" applyFont="1" applyFill="1" applyBorder="1" applyAlignment="1">
      <alignment horizontal="left" vertical="center"/>
    </xf>
    <xf numFmtId="165" fontId="3" fillId="3" borderId="1" xfId="1" applyNumberFormat="1" applyFont="1" applyFill="1" applyBorder="1"/>
    <xf numFmtId="0" fontId="3" fillId="3" borderId="1" xfId="0" applyFont="1" applyFill="1" applyBorder="1"/>
    <xf numFmtId="165" fontId="0" fillId="0" borderId="0" xfId="0" applyNumberFormat="1"/>
    <xf numFmtId="165" fontId="4" fillId="0" borderId="0" xfId="0" applyNumberFormat="1" applyFont="1"/>
    <xf numFmtId="165" fontId="6" fillId="3" borderId="1" xfId="1" applyNumberFormat="1" applyFont="1" applyFill="1" applyBorder="1" applyAlignment="1">
      <alignment horizontal="center" vertical="center"/>
    </xf>
    <xf numFmtId="165" fontId="3" fillId="3" borderId="1" xfId="0" applyNumberFormat="1" applyFont="1" applyFill="1" applyBorder="1"/>
    <xf numFmtId="165" fontId="7" fillId="2" borderId="1" xfId="0" applyNumberFormat="1" applyFont="1" applyFill="1" applyBorder="1"/>
    <xf numFmtId="14" fontId="5" fillId="0" borderId="0" xfId="0" quotePrefix="1" applyNumberFormat="1" applyFont="1" applyAlignment="1">
      <alignment horizontal="center" vertical="center"/>
    </xf>
    <xf numFmtId="14" fontId="5" fillId="0" borderId="0" xfId="0" quotePrefix="1" applyNumberFormat="1" applyFont="1" applyAlignment="1">
      <alignment horizontal="left" vertical="center"/>
    </xf>
    <xf numFmtId="165" fontId="5" fillId="0" borderId="0" xfId="1" applyNumberFormat="1" applyFont="1" applyAlignment="1">
      <alignment horizontal="center" vertical="center"/>
    </xf>
    <xf numFmtId="165" fontId="5" fillId="0" borderId="0" xfId="1" applyNumberFormat="1" applyFont="1" applyBorder="1" applyAlignment="1">
      <alignment horizontal="left" vertical="center"/>
    </xf>
    <xf numFmtId="14" fontId="4" fillId="0" borderId="0" xfId="0" applyNumberFormat="1" applyFont="1" applyAlignment="1">
      <alignment horizontal="center"/>
    </xf>
    <xf numFmtId="165" fontId="8" fillId="0" borderId="0" xfId="1" applyNumberFormat="1" applyFont="1" applyAlignment="1">
      <alignment horizontal="center"/>
    </xf>
    <xf numFmtId="165" fontId="5" fillId="0" borderId="0" xfId="1" applyNumberFormat="1" applyFont="1" applyBorder="1" applyAlignment="1">
      <alignment horizontal="right" vertical="center"/>
    </xf>
    <xf numFmtId="0" fontId="0" fillId="0" borderId="0" xfId="0"/>
    <xf numFmtId="165" fontId="4" fillId="0" borderId="0" xfId="0" applyNumberFormat="1" applyFont="1" applyAlignment="1">
      <alignment horizontal="center" vertical="center"/>
    </xf>
    <xf numFmtId="165" fontId="3" fillId="0" borderId="2" xfId="1" applyNumberFormat="1" applyFont="1" applyFill="1" applyBorder="1" applyAlignment="1">
      <alignment horizontal="center" vertical="center" wrapText="1"/>
    </xf>
    <xf numFmtId="14" fontId="7" fillId="2" borderId="2" xfId="0" quotePrefix="1" applyNumberFormat="1" applyFont="1" applyFill="1" applyBorder="1" applyAlignment="1">
      <alignment horizontal="center" vertical="center"/>
    </xf>
    <xf numFmtId="14" fontId="7" fillId="2" borderId="4" xfId="0" quotePrefix="1" applyNumberFormat="1" applyFont="1" applyFill="1" applyBorder="1" applyAlignment="1">
      <alignment horizontal="center" vertical="center"/>
    </xf>
    <xf numFmtId="14" fontId="7" fillId="2" borderId="3" xfId="0" quotePrefix="1" applyNumberFormat="1" applyFont="1" applyFill="1" applyBorder="1" applyAlignment="1">
      <alignment horizontal="center" vertical="center"/>
    </xf>
    <xf numFmtId="14" fontId="2" fillId="0" borderId="0" xfId="0" applyNumberFormat="1" applyFont="1" applyAlignment="1">
      <alignment horizontal="center"/>
    </xf>
    <xf numFmtId="14" fontId="3" fillId="3" borderId="2" xfId="0" applyNumberFormat="1" applyFont="1" applyFill="1" applyBorder="1" applyAlignment="1">
      <alignment horizontal="center"/>
    </xf>
    <xf numFmtId="14" fontId="3" fillId="3" borderId="3" xfId="0" applyNumberFormat="1" applyFont="1" applyFill="1" applyBorder="1" applyAlignment="1">
      <alignment horizontal="center"/>
    </xf>
    <xf numFmtId="14" fontId="9" fillId="4" borderId="5" xfId="0" applyNumberFormat="1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38" fontId="9" fillId="4" borderId="6" xfId="0" applyNumberFormat="1" applyFont="1" applyFill="1" applyBorder="1" applyAlignment="1">
      <alignment horizontal="center" vertical="center" wrapText="1"/>
    </xf>
    <xf numFmtId="14" fontId="10" fillId="0" borderId="7" xfId="0" applyNumberFormat="1" applyFont="1" applyBorder="1" applyAlignment="1">
      <alignment horizontal="center" vertical="center"/>
    </xf>
    <xf numFmtId="0" fontId="10" fillId="0" borderId="7" xfId="0" applyFont="1" applyBorder="1" applyAlignment="1">
      <alignment horizontal="left" vertical="center"/>
    </xf>
    <xf numFmtId="38" fontId="10" fillId="0" borderId="7" xfId="0" applyNumberFormat="1" applyFont="1" applyBorder="1" applyAlignment="1">
      <alignment horizontal="right" vertical="center"/>
    </xf>
    <xf numFmtId="0" fontId="10" fillId="0" borderId="7" xfId="0" applyFont="1" applyBorder="1" applyAlignment="1">
      <alignment horizontal="right" vertical="center"/>
    </xf>
    <xf numFmtId="9" fontId="10" fillId="0" borderId="7" xfId="0" applyNumberFormat="1" applyFont="1" applyBorder="1" applyAlignment="1">
      <alignment horizontal="right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8"/>
  <sheetViews>
    <sheetView tabSelected="1" workbookViewId="0">
      <selection sqref="A1:F1"/>
    </sheetView>
  </sheetViews>
  <sheetFormatPr defaultRowHeight="15" x14ac:dyDescent="0.25"/>
  <cols>
    <col min="1" max="1" width="10.7109375" customWidth="1"/>
    <col min="2" max="2" width="34.42578125" customWidth="1"/>
    <col min="3" max="3" width="14.28515625" customWidth="1"/>
    <col min="4" max="4" width="14.140625" customWidth="1"/>
    <col min="5" max="5" width="13.28515625" customWidth="1"/>
    <col min="6" max="6" width="16.85546875" customWidth="1"/>
    <col min="7" max="7" width="11.5703125" bestFit="1" customWidth="1"/>
    <col min="8" max="9" width="14" bestFit="1" customWidth="1"/>
  </cols>
  <sheetData>
    <row r="1" spans="1:9" ht="19.5" x14ac:dyDescent="0.3">
      <c r="A1" s="37" t="s">
        <v>26</v>
      </c>
      <c r="B1" s="37"/>
      <c r="C1" s="37"/>
      <c r="D1" s="37"/>
      <c r="E1" s="37"/>
      <c r="F1" s="37"/>
    </row>
    <row r="2" spans="1:9" ht="38.25" customHeight="1" x14ac:dyDescent="0.25">
      <c r="A2" s="1" t="s">
        <v>4</v>
      </c>
      <c r="B2" s="2" t="s">
        <v>5</v>
      </c>
      <c r="C2" s="3" t="s">
        <v>19</v>
      </c>
      <c r="D2" s="2" t="s">
        <v>6</v>
      </c>
      <c r="E2" s="2" t="s">
        <v>7</v>
      </c>
      <c r="F2" s="2" t="s">
        <v>12</v>
      </c>
      <c r="G2" s="4"/>
      <c r="H2" s="4"/>
    </row>
    <row r="3" spans="1:9" ht="15.75" x14ac:dyDescent="0.25">
      <c r="A3" s="5"/>
      <c r="B3" s="6" t="s">
        <v>8</v>
      </c>
      <c r="C3" s="33">
        <v>0</v>
      </c>
      <c r="D3" s="6"/>
      <c r="E3" s="6"/>
      <c r="F3" s="6"/>
      <c r="G3" s="32"/>
      <c r="H3" s="32"/>
    </row>
    <row r="4" spans="1:9" ht="15.75" x14ac:dyDescent="0.25">
      <c r="A4" s="7" t="s">
        <v>27</v>
      </c>
      <c r="B4" s="8" t="s">
        <v>35</v>
      </c>
      <c r="C4" s="9">
        <v>3307424</v>
      </c>
      <c r="D4" s="12"/>
      <c r="E4" s="10"/>
      <c r="F4" s="13"/>
      <c r="H4" s="11"/>
      <c r="I4" s="11"/>
    </row>
    <row r="5" spans="1:9" s="31" customFormat="1" ht="15.75" x14ac:dyDescent="0.25">
      <c r="A5" s="7" t="s">
        <v>28</v>
      </c>
      <c r="B5" s="8" t="s">
        <v>35</v>
      </c>
      <c r="C5" s="9">
        <v>5575516</v>
      </c>
      <c r="D5" s="12"/>
      <c r="E5" s="10"/>
      <c r="F5" s="13"/>
      <c r="H5" s="11"/>
      <c r="I5" s="11"/>
    </row>
    <row r="6" spans="1:9" s="31" customFormat="1" ht="15.75" x14ac:dyDescent="0.25">
      <c r="A6" s="7" t="s">
        <v>29</v>
      </c>
      <c r="B6" s="8" t="s">
        <v>35</v>
      </c>
      <c r="C6" s="9">
        <v>0</v>
      </c>
      <c r="D6" s="12"/>
      <c r="E6" s="10"/>
      <c r="F6" s="13"/>
      <c r="H6" s="11"/>
      <c r="I6" s="11"/>
    </row>
    <row r="7" spans="1:9" s="31" customFormat="1" ht="15.75" x14ac:dyDescent="0.25">
      <c r="A7" s="7" t="s">
        <v>30</v>
      </c>
      <c r="B7" s="8" t="s">
        <v>35</v>
      </c>
      <c r="C7" s="9">
        <v>0</v>
      </c>
      <c r="D7" s="12"/>
      <c r="E7" s="10"/>
      <c r="F7" s="13"/>
      <c r="H7" s="11"/>
      <c r="I7" s="11"/>
    </row>
    <row r="8" spans="1:9" s="31" customFormat="1" ht="15.75" x14ac:dyDescent="0.25">
      <c r="A8" s="7" t="s">
        <v>31</v>
      </c>
      <c r="B8" s="8" t="s">
        <v>35</v>
      </c>
      <c r="C8" s="9">
        <v>2665455</v>
      </c>
      <c r="D8" s="12"/>
      <c r="E8" s="10"/>
      <c r="F8" s="13"/>
      <c r="H8" s="11"/>
      <c r="I8" s="11"/>
    </row>
    <row r="9" spans="1:9" s="31" customFormat="1" ht="15.75" x14ac:dyDescent="0.25">
      <c r="A9" s="7" t="s">
        <v>32</v>
      </c>
      <c r="B9" s="8" t="s">
        <v>35</v>
      </c>
      <c r="C9" s="9">
        <v>0</v>
      </c>
      <c r="D9" s="12"/>
      <c r="E9" s="10"/>
      <c r="F9" s="13"/>
      <c r="H9" s="11"/>
      <c r="I9" s="11"/>
    </row>
    <row r="10" spans="1:9" s="31" customFormat="1" ht="15.75" x14ac:dyDescent="0.25">
      <c r="A10" s="7" t="s">
        <v>33</v>
      </c>
      <c r="B10" s="8" t="s">
        <v>35</v>
      </c>
      <c r="C10" s="9">
        <v>2184088</v>
      </c>
      <c r="D10" s="12"/>
      <c r="E10" s="10"/>
      <c r="F10" s="13"/>
      <c r="H10" s="11"/>
      <c r="I10" s="11"/>
    </row>
    <row r="11" spans="1:9" s="31" customFormat="1" ht="15.75" x14ac:dyDescent="0.25">
      <c r="A11" s="7" t="s">
        <v>34</v>
      </c>
      <c r="B11" s="8" t="s">
        <v>35</v>
      </c>
      <c r="C11" s="9">
        <v>0</v>
      </c>
      <c r="D11" s="12"/>
      <c r="E11" s="10"/>
      <c r="F11" s="13"/>
      <c r="H11" s="11"/>
      <c r="I11" s="11"/>
    </row>
    <row r="12" spans="1:9" ht="15.75" x14ac:dyDescent="0.25">
      <c r="A12" s="7"/>
      <c r="B12" s="14"/>
      <c r="C12" s="9"/>
      <c r="D12" s="12"/>
      <c r="E12" s="10"/>
      <c r="F12" s="13"/>
    </row>
    <row r="13" spans="1:9" ht="15.75" x14ac:dyDescent="0.25">
      <c r="A13" s="38" t="s">
        <v>9</v>
      </c>
      <c r="B13" s="39"/>
      <c r="C13" s="15">
        <f>SUM(C4:C12)</f>
        <v>13732483</v>
      </c>
      <c r="D13" s="16"/>
      <c r="E13" s="17"/>
      <c r="F13" s="18"/>
      <c r="H13" s="19"/>
      <c r="I13" s="19"/>
    </row>
    <row r="14" spans="1:9" ht="15.75" x14ac:dyDescent="0.25">
      <c r="A14" s="7" t="s">
        <v>27</v>
      </c>
      <c r="B14" s="14" t="s">
        <v>15</v>
      </c>
      <c r="C14" s="9"/>
      <c r="D14" s="9"/>
      <c r="E14" s="10">
        <v>0</v>
      </c>
      <c r="F14" s="13"/>
      <c r="H14" s="19"/>
    </row>
    <row r="15" spans="1:9" s="31" customFormat="1" ht="15.75" x14ac:dyDescent="0.25">
      <c r="A15" s="7" t="s">
        <v>28</v>
      </c>
      <c r="B15" s="14" t="s">
        <v>15</v>
      </c>
      <c r="C15" s="9"/>
      <c r="D15" s="9"/>
      <c r="E15" s="10">
        <v>0</v>
      </c>
      <c r="F15" s="13"/>
      <c r="H15" s="19"/>
    </row>
    <row r="16" spans="1:9" s="31" customFormat="1" ht="15.75" x14ac:dyDescent="0.25">
      <c r="A16" s="7" t="s">
        <v>29</v>
      </c>
      <c r="B16" s="14" t="s">
        <v>15</v>
      </c>
      <c r="C16" s="9"/>
      <c r="D16" s="9"/>
      <c r="E16" s="10">
        <v>0</v>
      </c>
      <c r="F16" s="13"/>
      <c r="H16" s="19"/>
    </row>
    <row r="17" spans="1:8" s="31" customFormat="1" ht="15.75" x14ac:dyDescent="0.25">
      <c r="A17" s="7" t="s">
        <v>30</v>
      </c>
      <c r="B17" s="14" t="s">
        <v>15</v>
      </c>
      <c r="C17" s="9"/>
      <c r="D17" s="9"/>
      <c r="E17" s="10">
        <v>678556</v>
      </c>
      <c r="F17" s="13"/>
      <c r="H17" s="19"/>
    </row>
    <row r="18" spans="1:8" s="31" customFormat="1" ht="15.75" x14ac:dyDescent="0.25">
      <c r="A18" s="7" t="s">
        <v>31</v>
      </c>
      <c r="B18" s="14" t="s">
        <v>15</v>
      </c>
      <c r="C18" s="9"/>
      <c r="D18" s="9"/>
      <c r="E18" s="10">
        <v>0</v>
      </c>
      <c r="F18" s="13"/>
      <c r="H18" s="19"/>
    </row>
    <row r="19" spans="1:8" s="31" customFormat="1" ht="15.75" x14ac:dyDescent="0.25">
      <c r="A19" s="7" t="s">
        <v>32</v>
      </c>
      <c r="B19" s="14" t="s">
        <v>15</v>
      </c>
      <c r="C19" s="9"/>
      <c r="D19" s="9"/>
      <c r="E19" s="10">
        <v>0</v>
      </c>
      <c r="F19" s="13"/>
      <c r="H19" s="19"/>
    </row>
    <row r="20" spans="1:8" s="31" customFormat="1" ht="15.75" x14ac:dyDescent="0.25">
      <c r="A20" s="7" t="s">
        <v>33</v>
      </c>
      <c r="B20" s="14" t="s">
        <v>15</v>
      </c>
      <c r="C20" s="9"/>
      <c r="D20" s="9"/>
      <c r="E20" s="10">
        <v>103573</v>
      </c>
      <c r="F20" s="13"/>
      <c r="H20" s="19"/>
    </row>
    <row r="21" spans="1:8" s="31" customFormat="1" ht="15.75" x14ac:dyDescent="0.25">
      <c r="A21" s="7" t="s">
        <v>34</v>
      </c>
      <c r="B21" s="14" t="s">
        <v>15</v>
      </c>
      <c r="C21" s="9"/>
      <c r="D21" s="9"/>
      <c r="E21" s="10">
        <v>0</v>
      </c>
      <c r="F21" s="13"/>
      <c r="H21" s="19"/>
    </row>
    <row r="22" spans="1:8" ht="15.75" x14ac:dyDescent="0.25">
      <c r="A22" s="7"/>
      <c r="B22" s="14"/>
      <c r="C22" s="9"/>
      <c r="D22" s="9"/>
      <c r="E22" s="10"/>
      <c r="F22" s="13"/>
    </row>
    <row r="23" spans="1:8" ht="15.75" x14ac:dyDescent="0.25">
      <c r="A23" s="38" t="s">
        <v>13</v>
      </c>
      <c r="B23" s="39"/>
      <c r="C23" s="15"/>
      <c r="D23" s="15"/>
      <c r="E23" s="15">
        <f>SUM(E14:E22)</f>
        <v>782129</v>
      </c>
      <c r="F23" s="18"/>
    </row>
    <row r="24" spans="1:8" ht="15.75" x14ac:dyDescent="0.25">
      <c r="A24" s="7" t="s">
        <v>27</v>
      </c>
      <c r="B24" s="14" t="s">
        <v>16</v>
      </c>
      <c r="C24" s="9"/>
      <c r="D24" s="9">
        <v>0</v>
      </c>
      <c r="E24" s="10"/>
      <c r="F24" s="13"/>
    </row>
    <row r="25" spans="1:8" s="31" customFormat="1" ht="15.75" x14ac:dyDescent="0.25">
      <c r="A25" s="7" t="s">
        <v>28</v>
      </c>
      <c r="B25" s="14" t="s">
        <v>16</v>
      </c>
      <c r="C25" s="9"/>
      <c r="D25" s="9">
        <v>0</v>
      </c>
      <c r="E25" s="10"/>
      <c r="F25" s="13"/>
    </row>
    <row r="26" spans="1:8" s="31" customFormat="1" ht="15.75" x14ac:dyDescent="0.25">
      <c r="A26" s="7" t="s">
        <v>29</v>
      </c>
      <c r="B26" s="14" t="s">
        <v>16</v>
      </c>
      <c r="C26" s="9"/>
      <c r="D26" s="9">
        <v>0</v>
      </c>
      <c r="E26" s="10"/>
      <c r="F26" s="13"/>
    </row>
    <row r="27" spans="1:8" s="31" customFormat="1" ht="15.75" x14ac:dyDescent="0.25">
      <c r="A27" s="7" t="s">
        <v>30</v>
      </c>
      <c r="B27" s="14" t="s">
        <v>16</v>
      </c>
      <c r="C27" s="9"/>
      <c r="D27" s="9">
        <v>1309586</v>
      </c>
      <c r="E27" s="10"/>
      <c r="F27" s="13"/>
    </row>
    <row r="28" spans="1:8" s="31" customFormat="1" ht="15.75" x14ac:dyDescent="0.25">
      <c r="A28" s="7" t="s">
        <v>31</v>
      </c>
      <c r="B28" s="14" t="s">
        <v>16</v>
      </c>
      <c r="C28" s="9"/>
      <c r="D28" s="9">
        <v>0</v>
      </c>
      <c r="E28" s="10"/>
      <c r="F28" s="13"/>
    </row>
    <row r="29" spans="1:8" s="31" customFormat="1" ht="15.75" x14ac:dyDescent="0.25">
      <c r="A29" s="7" t="s">
        <v>32</v>
      </c>
      <c r="B29" s="14" t="s">
        <v>16</v>
      </c>
      <c r="C29" s="9"/>
      <c r="D29" s="9">
        <v>0</v>
      </c>
      <c r="E29" s="10"/>
      <c r="F29" s="13"/>
    </row>
    <row r="30" spans="1:8" s="31" customFormat="1" ht="15.75" x14ac:dyDescent="0.25">
      <c r="A30" s="7" t="s">
        <v>33</v>
      </c>
      <c r="B30" s="14" t="s">
        <v>16</v>
      </c>
      <c r="C30" s="9"/>
      <c r="D30" s="9">
        <v>754532</v>
      </c>
      <c r="E30" s="10"/>
      <c r="F30" s="13"/>
    </row>
    <row r="31" spans="1:8" s="31" customFormat="1" ht="15.75" x14ac:dyDescent="0.25">
      <c r="A31" s="7" t="s">
        <v>34</v>
      </c>
      <c r="B31" s="14" t="s">
        <v>16</v>
      </c>
      <c r="C31" s="9"/>
      <c r="D31" s="9">
        <v>0</v>
      </c>
      <c r="E31" s="10"/>
      <c r="F31" s="13"/>
    </row>
    <row r="32" spans="1:8" ht="15.75" x14ac:dyDescent="0.25">
      <c r="A32" s="7"/>
      <c r="B32" s="14"/>
      <c r="C32" s="9"/>
      <c r="D32" s="9"/>
      <c r="E32" s="10"/>
      <c r="F32" s="13"/>
    </row>
    <row r="33" spans="1:9" ht="15.75" x14ac:dyDescent="0.25">
      <c r="A33" s="38" t="s">
        <v>17</v>
      </c>
      <c r="B33" s="39"/>
      <c r="C33" s="15"/>
      <c r="D33" s="15">
        <f>SUM(D24:D32)</f>
        <v>2064118</v>
      </c>
      <c r="E33" s="15"/>
      <c r="F33" s="18"/>
    </row>
    <row r="34" spans="1:9" ht="15.75" x14ac:dyDescent="0.25">
      <c r="A34" s="7" t="s">
        <v>27</v>
      </c>
      <c r="B34" s="8" t="s">
        <v>14</v>
      </c>
      <c r="C34" s="9"/>
      <c r="D34" s="9"/>
      <c r="E34" s="10"/>
      <c r="F34" s="10">
        <v>0</v>
      </c>
      <c r="H34" s="19"/>
    </row>
    <row r="35" spans="1:9" s="31" customFormat="1" ht="15.75" x14ac:dyDescent="0.25">
      <c r="A35" s="7" t="s">
        <v>28</v>
      </c>
      <c r="B35" s="8" t="s">
        <v>14</v>
      </c>
      <c r="C35" s="9"/>
      <c r="D35" s="9"/>
      <c r="E35" s="10"/>
      <c r="F35" s="10">
        <v>0</v>
      </c>
      <c r="H35" s="19"/>
    </row>
    <row r="36" spans="1:9" s="31" customFormat="1" ht="15.75" x14ac:dyDescent="0.25">
      <c r="A36" s="7" t="s">
        <v>29</v>
      </c>
      <c r="B36" s="8" t="s">
        <v>14</v>
      </c>
      <c r="C36" s="9"/>
      <c r="D36" s="9"/>
      <c r="E36" s="10"/>
      <c r="F36" s="10">
        <v>3307424</v>
      </c>
      <c r="H36" s="19"/>
    </row>
    <row r="37" spans="1:9" s="31" customFormat="1" ht="15.75" x14ac:dyDescent="0.25">
      <c r="A37" s="7" t="s">
        <v>30</v>
      </c>
      <c r="B37" s="8" t="s">
        <v>14</v>
      </c>
      <c r="C37" s="9"/>
      <c r="D37" s="9"/>
      <c r="E37" s="10"/>
      <c r="F37" s="10">
        <v>0</v>
      </c>
      <c r="H37" s="19"/>
    </row>
    <row r="38" spans="1:9" s="31" customFormat="1" ht="15.75" x14ac:dyDescent="0.25">
      <c r="A38" s="7" t="s">
        <v>31</v>
      </c>
      <c r="B38" s="8" t="s">
        <v>14</v>
      </c>
      <c r="C38" s="9"/>
      <c r="D38" s="9"/>
      <c r="E38" s="10"/>
      <c r="F38" s="10">
        <v>0</v>
      </c>
      <c r="H38" s="19"/>
    </row>
    <row r="39" spans="1:9" s="31" customFormat="1" ht="15.75" x14ac:dyDescent="0.25">
      <c r="A39" s="7" t="s">
        <v>32</v>
      </c>
      <c r="B39" s="8" t="s">
        <v>14</v>
      </c>
      <c r="C39" s="9"/>
      <c r="D39" s="9"/>
      <c r="E39" s="10"/>
      <c r="F39" s="10">
        <v>0</v>
      </c>
      <c r="H39" s="19"/>
    </row>
    <row r="40" spans="1:9" s="31" customFormat="1" ht="15.75" x14ac:dyDescent="0.25">
      <c r="A40" s="7" t="s">
        <v>33</v>
      </c>
      <c r="B40" s="8" t="s">
        <v>14</v>
      </c>
      <c r="C40" s="9"/>
      <c r="D40" s="9"/>
      <c r="E40" s="10"/>
      <c r="F40" s="10">
        <v>0</v>
      </c>
      <c r="H40" s="19"/>
    </row>
    <row r="41" spans="1:9" s="31" customFormat="1" ht="15.75" x14ac:dyDescent="0.25">
      <c r="A41" s="7" t="s">
        <v>34</v>
      </c>
      <c r="B41" s="8" t="s">
        <v>14</v>
      </c>
      <c r="C41" s="9"/>
      <c r="D41" s="9"/>
      <c r="E41" s="10"/>
      <c r="F41" s="10">
        <v>662964</v>
      </c>
      <c r="H41" s="19"/>
    </row>
    <row r="42" spans="1:9" ht="15.75" x14ac:dyDescent="0.25">
      <c r="A42" s="7"/>
      <c r="B42" s="14"/>
      <c r="C42" s="9"/>
      <c r="D42" s="9"/>
      <c r="E42" s="10"/>
      <c r="F42" s="10"/>
      <c r="H42" s="20"/>
    </row>
    <row r="43" spans="1:9" ht="15.75" x14ac:dyDescent="0.25">
      <c r="A43" s="38" t="s">
        <v>10</v>
      </c>
      <c r="B43" s="39"/>
      <c r="C43" s="21"/>
      <c r="D43" s="16"/>
      <c r="E43" s="18"/>
      <c r="F43" s="22">
        <f>SUM(F34:F42)</f>
        <v>3970388</v>
      </c>
      <c r="H43" s="19"/>
    </row>
    <row r="44" spans="1:9" ht="15.75" x14ac:dyDescent="0.25">
      <c r="A44" s="34" t="s">
        <v>11</v>
      </c>
      <c r="B44" s="35"/>
      <c r="C44" s="35"/>
      <c r="D44" s="35"/>
      <c r="E44" s="36"/>
      <c r="F44" s="23">
        <f>+C3+C13-E23-D33-F43</f>
        <v>6915848</v>
      </c>
      <c r="H44" s="19"/>
      <c r="I44" s="19"/>
    </row>
    <row r="45" spans="1:9" ht="15.75" x14ac:dyDescent="0.25">
      <c r="A45" s="24"/>
      <c r="B45" s="25"/>
      <c r="C45" s="26"/>
      <c r="D45" s="27"/>
      <c r="F45" s="19"/>
    </row>
    <row r="46" spans="1:9" ht="15.75" x14ac:dyDescent="0.25">
      <c r="A46" s="24"/>
      <c r="B46" s="25"/>
      <c r="C46" s="26"/>
      <c r="D46" s="27"/>
      <c r="F46" s="19"/>
    </row>
    <row r="47" spans="1:9" ht="15.75" x14ac:dyDescent="0.25">
      <c r="A47" s="24"/>
      <c r="B47" s="25"/>
      <c r="C47" s="26"/>
      <c r="D47" s="27"/>
      <c r="F47" s="19"/>
    </row>
    <row r="48" spans="1:9" ht="15.75" x14ac:dyDescent="0.25">
      <c r="A48" s="28"/>
      <c r="C48" s="29"/>
      <c r="D48" s="30"/>
      <c r="F48" s="19"/>
    </row>
  </sheetData>
  <mergeCells count="6">
    <mergeCell ref="A44:E44"/>
    <mergeCell ref="A1:F1"/>
    <mergeCell ref="A13:B13"/>
    <mergeCell ref="A23:B23"/>
    <mergeCell ref="A43:B43"/>
    <mergeCell ref="A33:B3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"/>
  <sheetViews>
    <sheetView workbookViewId="0"/>
  </sheetViews>
  <sheetFormatPr defaultRowHeight="15" x14ac:dyDescent="0.25"/>
  <cols>
    <col min="1" max="1" width="9.28515625" bestFit="1" customWidth="1"/>
    <col min="2" max="2" width="9" bestFit="1" customWidth="1"/>
    <col min="3" max="3" width="8.7109375" bestFit="1" customWidth="1"/>
    <col min="4" max="4" width="86.28515625" bestFit="1" customWidth="1"/>
    <col min="6" max="7" width="7.85546875" bestFit="1" customWidth="1"/>
    <col min="9" max="9" width="86.28515625" bestFit="1" customWidth="1"/>
    <col min="10" max="10" width="12.5703125" bestFit="1" customWidth="1"/>
  </cols>
  <sheetData>
    <row r="1" spans="1:10" ht="42" x14ac:dyDescent="0.25">
      <c r="A1" s="40" t="s">
        <v>1</v>
      </c>
      <c r="B1" s="41" t="s">
        <v>2</v>
      </c>
      <c r="C1" s="41" t="s">
        <v>36</v>
      </c>
      <c r="D1" s="41" t="s">
        <v>3</v>
      </c>
      <c r="E1" s="42" t="s">
        <v>37</v>
      </c>
      <c r="F1" s="41" t="s">
        <v>38</v>
      </c>
      <c r="G1" s="42" t="s">
        <v>0</v>
      </c>
      <c r="H1" s="42" t="s">
        <v>18</v>
      </c>
      <c r="I1" s="41" t="s">
        <v>39</v>
      </c>
      <c r="J1" s="41" t="s">
        <v>40</v>
      </c>
    </row>
    <row r="2" spans="1:10" x14ac:dyDescent="0.25">
      <c r="A2" s="43">
        <v>45854</v>
      </c>
      <c r="B2" s="44" t="s">
        <v>24</v>
      </c>
      <c r="C2" s="44" t="s">
        <v>48</v>
      </c>
      <c r="D2" s="44" t="s">
        <v>57</v>
      </c>
      <c r="E2" s="45">
        <v>-698641</v>
      </c>
      <c r="F2" s="46" t="s">
        <v>43</v>
      </c>
      <c r="G2" s="45">
        <v>-55891</v>
      </c>
      <c r="H2" s="45">
        <v>-754532</v>
      </c>
      <c r="I2" s="44" t="s">
        <v>23</v>
      </c>
      <c r="J2" s="44" t="s">
        <v>44</v>
      </c>
    </row>
    <row r="3" spans="1:10" x14ac:dyDescent="0.25">
      <c r="A3" s="43">
        <v>45855</v>
      </c>
      <c r="B3" s="44" t="s">
        <v>20</v>
      </c>
      <c r="C3" s="44" t="s">
        <v>42</v>
      </c>
      <c r="D3" s="44" t="s">
        <v>58</v>
      </c>
      <c r="E3" s="45">
        <v>781256</v>
      </c>
      <c r="F3" s="46" t="s">
        <v>43</v>
      </c>
      <c r="G3" s="45">
        <v>62500</v>
      </c>
      <c r="H3" s="45">
        <v>843756</v>
      </c>
      <c r="I3" s="44" t="s">
        <v>23</v>
      </c>
      <c r="J3" s="44" t="s">
        <v>44</v>
      </c>
    </row>
    <row r="4" spans="1:10" x14ac:dyDescent="0.25">
      <c r="A4" s="43">
        <v>45860</v>
      </c>
      <c r="B4" s="44" t="s">
        <v>21</v>
      </c>
      <c r="C4" s="44" t="s">
        <v>42</v>
      </c>
      <c r="D4" s="44" t="s">
        <v>59</v>
      </c>
      <c r="E4" s="45">
        <v>396528</v>
      </c>
      <c r="F4" s="46" t="s">
        <v>43</v>
      </c>
      <c r="G4" s="45">
        <v>31722</v>
      </c>
      <c r="H4" s="45">
        <v>428250</v>
      </c>
      <c r="I4" s="44" t="s">
        <v>23</v>
      </c>
      <c r="J4" s="44" t="s">
        <v>44</v>
      </c>
    </row>
    <row r="5" spans="1:10" x14ac:dyDescent="0.25">
      <c r="A5" s="43">
        <v>45862</v>
      </c>
      <c r="B5" s="44" t="s">
        <v>22</v>
      </c>
      <c r="C5" s="44" t="s">
        <v>42</v>
      </c>
      <c r="D5" s="44" t="s">
        <v>60</v>
      </c>
      <c r="E5" s="45">
        <v>844520</v>
      </c>
      <c r="F5" s="46" t="s">
        <v>43</v>
      </c>
      <c r="G5" s="45">
        <v>67562</v>
      </c>
      <c r="H5" s="45">
        <v>912082</v>
      </c>
      <c r="I5" s="44" t="s">
        <v>23</v>
      </c>
      <c r="J5" s="44" t="s">
        <v>44</v>
      </c>
    </row>
    <row r="6" spans="1:10" x14ac:dyDescent="0.25">
      <c r="A6" s="43">
        <v>45863</v>
      </c>
      <c r="B6" s="44" t="s">
        <v>61</v>
      </c>
      <c r="C6" s="44" t="s">
        <v>48</v>
      </c>
      <c r="D6" s="44" t="s">
        <v>25</v>
      </c>
      <c r="E6" s="45">
        <v>-94157</v>
      </c>
      <c r="F6" s="47">
        <v>0.1</v>
      </c>
      <c r="G6" s="45">
        <v>-9416</v>
      </c>
      <c r="H6" s="45">
        <v>-103573</v>
      </c>
      <c r="I6" s="44" t="s">
        <v>23</v>
      </c>
      <c r="J6" s="44" t="s">
        <v>44</v>
      </c>
    </row>
    <row r="7" spans="1:10" x14ac:dyDescent="0.25">
      <c r="H7" s="45">
        <f>SUM(H2:H6)</f>
        <v>1325983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workbookViewId="0">
      <selection activeCell="H5" sqref="H5"/>
    </sheetView>
  </sheetViews>
  <sheetFormatPr defaultRowHeight="15" x14ac:dyDescent="0.25"/>
  <cols>
    <col min="1" max="1" width="9.28515625" bestFit="1" customWidth="1"/>
    <col min="2" max="2" width="9" bestFit="1" customWidth="1"/>
    <col min="3" max="3" width="8.7109375" bestFit="1" customWidth="1"/>
    <col min="4" max="4" width="86.28515625" bestFit="1" customWidth="1"/>
    <col min="6" max="7" width="7.85546875" bestFit="1" customWidth="1"/>
    <col min="9" max="9" width="86.28515625" bestFit="1" customWidth="1"/>
    <col min="10" max="10" width="12.5703125" bestFit="1" customWidth="1"/>
  </cols>
  <sheetData>
    <row r="1" spans="1:10" ht="42" x14ac:dyDescent="0.25">
      <c r="A1" s="40" t="s">
        <v>1</v>
      </c>
      <c r="B1" s="41" t="s">
        <v>2</v>
      </c>
      <c r="C1" s="41" t="s">
        <v>36</v>
      </c>
      <c r="D1" s="41" t="s">
        <v>3</v>
      </c>
      <c r="E1" s="42" t="s">
        <v>37</v>
      </c>
      <c r="F1" s="41" t="s">
        <v>38</v>
      </c>
      <c r="G1" s="42" t="s">
        <v>0</v>
      </c>
      <c r="H1" s="42" t="s">
        <v>18</v>
      </c>
      <c r="I1" s="41" t="s">
        <v>39</v>
      </c>
      <c r="J1" s="41" t="s">
        <v>40</v>
      </c>
    </row>
    <row r="2" spans="1:10" x14ac:dyDescent="0.25">
      <c r="A2" s="43">
        <v>45785</v>
      </c>
      <c r="B2" s="44" t="s">
        <v>55</v>
      </c>
      <c r="C2" s="44" t="s">
        <v>42</v>
      </c>
      <c r="D2" s="44" t="s">
        <v>23</v>
      </c>
      <c r="E2" s="45">
        <v>1491926</v>
      </c>
      <c r="F2" s="46" t="s">
        <v>43</v>
      </c>
      <c r="G2" s="45">
        <v>119354</v>
      </c>
      <c r="H2" s="45">
        <v>1611280</v>
      </c>
      <c r="I2" s="44" t="s">
        <v>23</v>
      </c>
      <c r="J2" s="44" t="s">
        <v>44</v>
      </c>
    </row>
    <row r="3" spans="1:10" x14ac:dyDescent="0.25">
      <c r="A3" s="43">
        <v>45800</v>
      </c>
      <c r="B3" s="44" t="s">
        <v>56</v>
      </c>
      <c r="C3" s="44" t="s">
        <v>42</v>
      </c>
      <c r="D3" s="44" t="s">
        <v>23</v>
      </c>
      <c r="E3" s="45">
        <v>976088</v>
      </c>
      <c r="F3" s="46" t="s">
        <v>43</v>
      </c>
      <c r="G3" s="45">
        <v>78087</v>
      </c>
      <c r="H3" s="45">
        <v>1054175</v>
      </c>
      <c r="I3" s="44" t="s">
        <v>23</v>
      </c>
      <c r="J3" s="44" t="s">
        <v>44</v>
      </c>
    </row>
    <row r="4" spans="1:10" x14ac:dyDescent="0.25">
      <c r="H4" s="45">
        <f>SUM(H2:H3)</f>
        <v>2665455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"/>
  <sheetViews>
    <sheetView workbookViewId="0">
      <selection activeCell="H6" sqref="H6"/>
    </sheetView>
  </sheetViews>
  <sheetFormatPr defaultRowHeight="15" x14ac:dyDescent="0.25"/>
  <cols>
    <col min="1" max="1" width="9.28515625" bestFit="1" customWidth="1"/>
    <col min="2" max="2" width="9" bestFit="1" customWidth="1"/>
    <col min="3" max="3" width="8.7109375" bestFit="1" customWidth="1"/>
    <col min="4" max="4" width="86.28515625" bestFit="1" customWidth="1"/>
    <col min="6" max="7" width="7.85546875" bestFit="1" customWidth="1"/>
    <col min="8" max="8" width="9.5703125" bestFit="1" customWidth="1"/>
    <col min="9" max="9" width="86.28515625" bestFit="1" customWidth="1"/>
    <col min="10" max="10" width="12.5703125" bestFit="1" customWidth="1"/>
  </cols>
  <sheetData>
    <row r="1" spans="1:10" ht="42" x14ac:dyDescent="0.25">
      <c r="A1" s="40" t="s">
        <v>1</v>
      </c>
      <c r="B1" s="41" t="s">
        <v>2</v>
      </c>
      <c r="C1" s="41" t="s">
        <v>36</v>
      </c>
      <c r="D1" s="41" t="s">
        <v>3</v>
      </c>
      <c r="E1" s="42" t="s">
        <v>37</v>
      </c>
      <c r="F1" s="41" t="s">
        <v>38</v>
      </c>
      <c r="G1" s="42" t="s">
        <v>0</v>
      </c>
      <c r="H1" s="42" t="s">
        <v>18</v>
      </c>
      <c r="I1" s="41" t="s">
        <v>39</v>
      </c>
      <c r="J1" s="41" t="s">
        <v>40</v>
      </c>
    </row>
    <row r="2" spans="1:10" x14ac:dyDescent="0.25">
      <c r="A2" s="43">
        <v>45749</v>
      </c>
      <c r="B2" s="44" t="s">
        <v>47</v>
      </c>
      <c r="C2" s="44" t="s">
        <v>48</v>
      </c>
      <c r="D2" s="44" t="s">
        <v>49</v>
      </c>
      <c r="E2" s="45">
        <v>-601563</v>
      </c>
      <c r="F2" s="46" t="s">
        <v>43</v>
      </c>
      <c r="G2" s="45">
        <v>-48125</v>
      </c>
      <c r="H2" s="45">
        <v>-649688</v>
      </c>
      <c r="I2" s="44" t="s">
        <v>23</v>
      </c>
      <c r="J2" s="44" t="s">
        <v>44</v>
      </c>
    </row>
    <row r="3" spans="1:10" x14ac:dyDescent="0.25">
      <c r="A3" s="43">
        <v>45766</v>
      </c>
      <c r="B3" s="44" t="s">
        <v>50</v>
      </c>
      <c r="C3" s="44" t="s">
        <v>48</v>
      </c>
      <c r="D3" s="44" t="s">
        <v>51</v>
      </c>
      <c r="E3" s="45">
        <v>-611017</v>
      </c>
      <c r="F3" s="46" t="s">
        <v>43</v>
      </c>
      <c r="G3" s="45">
        <v>-48881</v>
      </c>
      <c r="H3" s="45">
        <v>-659898</v>
      </c>
      <c r="I3" s="44" t="s">
        <v>23</v>
      </c>
      <c r="J3" s="44" t="s">
        <v>44</v>
      </c>
    </row>
    <row r="4" spans="1:10" x14ac:dyDescent="0.25">
      <c r="A4" s="43">
        <v>45775</v>
      </c>
      <c r="B4" s="44" t="s">
        <v>52</v>
      </c>
      <c r="C4" s="44" t="s">
        <v>53</v>
      </c>
      <c r="D4" s="44" t="s">
        <v>54</v>
      </c>
      <c r="E4" s="45">
        <v>-616869</v>
      </c>
      <c r="F4" s="47">
        <v>0.1</v>
      </c>
      <c r="G4" s="45">
        <v>-61687</v>
      </c>
      <c r="H4" s="45">
        <v>-678556</v>
      </c>
      <c r="I4" s="44" t="s">
        <v>23</v>
      </c>
      <c r="J4" s="44" t="s">
        <v>44</v>
      </c>
    </row>
    <row r="5" spans="1:10" x14ac:dyDescent="0.25">
      <c r="H5" s="45">
        <f>SUM(H2:H4)</f>
        <v>-1988142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workbookViewId="0"/>
  </sheetViews>
  <sheetFormatPr defaultRowHeight="15" x14ac:dyDescent="0.25"/>
  <cols>
    <col min="1" max="1" width="9.28515625" bestFit="1" customWidth="1"/>
    <col min="2" max="2" width="9" bestFit="1" customWidth="1"/>
    <col min="3" max="3" width="8.7109375" bestFit="1" customWidth="1"/>
    <col min="4" max="4" width="86.28515625" bestFit="1" customWidth="1"/>
    <col min="6" max="7" width="7.85546875" bestFit="1" customWidth="1"/>
    <col min="9" max="9" width="86.28515625" bestFit="1" customWidth="1"/>
    <col min="10" max="10" width="12.5703125" bestFit="1" customWidth="1"/>
  </cols>
  <sheetData>
    <row r="1" spans="1:10" ht="42" x14ac:dyDescent="0.25">
      <c r="A1" s="40" t="s">
        <v>1</v>
      </c>
      <c r="B1" s="41" t="s">
        <v>2</v>
      </c>
      <c r="C1" s="41" t="s">
        <v>36</v>
      </c>
      <c r="D1" s="41" t="s">
        <v>3</v>
      </c>
      <c r="E1" s="42" t="s">
        <v>37</v>
      </c>
      <c r="F1" s="41" t="s">
        <v>38</v>
      </c>
      <c r="G1" s="42" t="s">
        <v>0</v>
      </c>
      <c r="H1" s="42" t="s">
        <v>18</v>
      </c>
      <c r="I1" s="41" t="s">
        <v>39</v>
      </c>
      <c r="J1" s="41" t="s">
        <v>40</v>
      </c>
    </row>
    <row r="2" spans="1:10" x14ac:dyDescent="0.25">
      <c r="A2" s="43">
        <v>45708</v>
      </c>
      <c r="B2" s="44" t="s">
        <v>45</v>
      </c>
      <c r="C2" s="44" t="s">
        <v>42</v>
      </c>
      <c r="D2" s="44" t="s">
        <v>23</v>
      </c>
      <c r="E2" s="45">
        <v>609194</v>
      </c>
      <c r="F2" s="46" t="s">
        <v>43</v>
      </c>
      <c r="G2" s="45">
        <v>48736</v>
      </c>
      <c r="H2" s="45">
        <v>657930</v>
      </c>
      <c r="I2" s="44" t="s">
        <v>23</v>
      </c>
      <c r="J2" s="44" t="s">
        <v>44</v>
      </c>
    </row>
    <row r="3" spans="1:10" x14ac:dyDescent="0.25">
      <c r="A3" s="43">
        <v>45709</v>
      </c>
      <c r="B3" s="44" t="s">
        <v>46</v>
      </c>
      <c r="C3" s="44" t="s">
        <v>42</v>
      </c>
      <c r="D3" s="44" t="s">
        <v>23</v>
      </c>
      <c r="E3" s="45">
        <v>4553320</v>
      </c>
      <c r="F3" s="46" t="s">
        <v>43</v>
      </c>
      <c r="G3" s="45">
        <v>364266</v>
      </c>
      <c r="H3" s="45">
        <v>4917586</v>
      </c>
      <c r="I3" s="44" t="s">
        <v>23</v>
      </c>
      <c r="J3" s="44" t="s">
        <v>44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workbookViewId="0"/>
  </sheetViews>
  <sheetFormatPr defaultRowHeight="15" x14ac:dyDescent="0.25"/>
  <cols>
    <col min="1" max="1" width="9.28515625" bestFit="1" customWidth="1"/>
    <col min="2" max="2" width="9" bestFit="1" customWidth="1"/>
    <col min="3" max="3" width="8.7109375" bestFit="1" customWidth="1"/>
    <col min="4" max="4" width="86.28515625" bestFit="1" customWidth="1"/>
    <col min="6" max="7" width="7.85546875" bestFit="1" customWidth="1"/>
    <col min="9" max="9" width="86.28515625" bestFit="1" customWidth="1"/>
    <col min="10" max="10" width="12.5703125" bestFit="1" customWidth="1"/>
  </cols>
  <sheetData>
    <row r="1" spans="1:10" ht="42" x14ac:dyDescent="0.25">
      <c r="A1" s="40" t="s">
        <v>1</v>
      </c>
      <c r="B1" s="41" t="s">
        <v>2</v>
      </c>
      <c r="C1" s="41" t="s">
        <v>36</v>
      </c>
      <c r="D1" s="41" t="s">
        <v>3</v>
      </c>
      <c r="E1" s="42" t="s">
        <v>37</v>
      </c>
      <c r="F1" s="41" t="s">
        <v>38</v>
      </c>
      <c r="G1" s="42" t="s">
        <v>0</v>
      </c>
      <c r="H1" s="42" t="s">
        <v>18</v>
      </c>
      <c r="I1" s="41" t="s">
        <v>39</v>
      </c>
      <c r="J1" s="41" t="s">
        <v>40</v>
      </c>
    </row>
    <row r="2" spans="1:10" x14ac:dyDescent="0.25">
      <c r="A2" s="43">
        <v>45660</v>
      </c>
      <c r="B2" s="44" t="s">
        <v>41</v>
      </c>
      <c r="C2" s="44" t="s">
        <v>42</v>
      </c>
      <c r="D2" s="44" t="s">
        <v>23</v>
      </c>
      <c r="E2" s="45">
        <v>3062430</v>
      </c>
      <c r="F2" s="46" t="s">
        <v>43</v>
      </c>
      <c r="G2" s="45">
        <v>244994</v>
      </c>
      <c r="H2" s="45">
        <v>3307424</v>
      </c>
      <c r="I2" s="44" t="s">
        <v>23</v>
      </c>
      <c r="J2" s="44" t="s">
        <v>44</v>
      </c>
    </row>
    <row r="3" spans="1:10" x14ac:dyDescent="0.25">
      <c r="H3" s="45">
        <v>3307424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Tổng Hợp</vt:lpstr>
      <vt:lpstr>T07</vt:lpstr>
      <vt:lpstr>T05</vt:lpstr>
      <vt:lpstr>T04</vt:lpstr>
      <vt:lpstr>T02</vt:lpstr>
      <vt:lpstr>T01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2023-02-23T02:33:27Z</dcterms:created>
  <dcterms:modified xsi:type="dcterms:W3CDTF">2025-09-08T10:36:04Z</dcterms:modified>
</cp:coreProperties>
</file>