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Bán'!$A$1:$J$4</definedName>
    <definedName name="_xlnm._FilterDatabase" localSheetId="2" hidden="1">'Hàng trả'!$A$1:$J$3</definedName>
    <definedName name="_xlnm._FilterDatabase" localSheetId="3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5" i="2" l="1"/>
  <c r="G2" i="6"/>
  <c r="G2" i="5"/>
  <c r="G4" i="5" s="1"/>
  <c r="G3" i="6" l="1"/>
  <c r="E12" i="2" l="1"/>
  <c r="D6" i="2" l="1"/>
  <c r="F9" i="2" l="1"/>
  <c r="C6" i="2" l="1"/>
  <c r="G16" i="2" s="1"/>
</calcChain>
</file>

<file path=xl/sharedStrings.xml><?xml version="1.0" encoding="utf-8"?>
<sst xmlns="http://schemas.openxmlformats.org/spreadsheetml/2006/main" count="55" uniqueCount="35">
  <si>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</si>
  <si>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</si>
  <si>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</si>
  <si>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</si>
  <si>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</si>
  <si>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</si>
  <si>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</si>
  <si>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</si>
  <si>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</si>
  <si>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</si>
  <si>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</si>
  <si>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</si>
  <si>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</si>
  <si>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</si>
  <si>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</si>
  <si>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</si>
  <si>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</si>
  <si>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</si>
  <si>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</si>
  <si>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</si>
  <si>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</si>
  <si>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</si>
  <si>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</si>
  <si>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</si>
  <si>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</si>
  <si>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</si>
  <si>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</si>
  <si>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00002025</t>
  </si>
  <si>
    <t>CHI NHÁNH TỔNG CÔNG TY THƯƠNG MẠI SÀI GÒN- TNHH MTV- TRUNG TÂM THƯƠNG MẠI SATRA VÕ VĂN KIỆT</t>
  </si>
  <si>
    <t>00002289</t>
  </si>
  <si>
    <t>Hỗ trợ thẻ KHTT Quý 1.2025</t>
  </si>
  <si>
    <t>THEO DÕI CÔNG NỢ / CTY Satra VÕ VĂN KIỆT - 31/05/2025</t>
  </si>
  <si>
    <t>Bảng kê hóa đơn tháng 05.2025</t>
  </si>
  <si>
    <t>00029062</t>
  </si>
  <si>
    <t>00032363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</si>
</sst>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4" sqref="B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10" width="14" bestFit="1" customWidth="1"/>
  </cols>
  <sheetData>
    <row r="1" spans="1:10" ht="19.5" x14ac:dyDescent="0.3">
      <c r="A1" s="54" t="s">
        <v>31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3587374</v>
      </c>
      <c r="D3" s="56"/>
      <c r="E3" s="6"/>
      <c r="F3" s="6"/>
      <c r="G3" s="6"/>
      <c r="H3" s="50"/>
      <c r="I3" s="50"/>
    </row>
    <row r="4" spans="1:10" ht="15.75" x14ac:dyDescent="0.25">
      <c r="A4" s="7"/>
      <c r="B4" s="8" t="s">
        <v>32</v>
      </c>
      <c r="C4" s="9">
        <v>2468014</v>
      </c>
      <c r="D4" s="9">
        <v>197441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2468014</v>
      </c>
      <c r="D6" s="16">
        <f>SUM(D4:D5)</f>
        <v>197441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0</v>
      </c>
      <c r="I15" s="20"/>
    </row>
    <row r="16" spans="1:10" ht="15.75" x14ac:dyDescent="0.25">
      <c r="A16" s="51" t="s">
        <v>12</v>
      </c>
      <c r="B16" s="52"/>
      <c r="C16" s="52"/>
      <c r="D16" s="52"/>
      <c r="E16" s="52"/>
      <c r="F16" s="53"/>
      <c r="G16" s="24">
        <f>+C3+C6+D6-F9-E12-G15</f>
        <v>6252829</v>
      </c>
      <c r="I16" s="20"/>
      <c r="J16" s="20"/>
    </row>
    <row r="17" spans="1:7" ht="15.75" x14ac:dyDescent="0.25">
      <c r="A17" s="25"/>
      <c r="B17" s="26"/>
      <c r="C17" s="27"/>
      <c r="D17" s="27"/>
      <c r="E17" s="28"/>
      <c r="G17" s="20"/>
    </row>
    <row r="18" spans="1:7" ht="15.75" x14ac:dyDescent="0.25">
      <c r="A18" s="25"/>
      <c r="B18" s="26"/>
      <c r="C18" s="27"/>
      <c r="D18" s="27"/>
      <c r="E18" s="28"/>
      <c r="G18" s="20"/>
    </row>
    <row r="19" spans="1:7" ht="15.75" x14ac:dyDescent="0.25">
      <c r="A19" s="25"/>
      <c r="B19" s="26"/>
      <c r="C19" s="27"/>
      <c r="D19" s="27"/>
      <c r="E19" s="28"/>
      <c r="G19" s="20"/>
    </row>
    <row r="20" spans="1:7" ht="15.75" x14ac:dyDescent="0.25">
      <c r="A20" s="29"/>
      <c r="C20" s="30"/>
      <c r="D20" s="30"/>
      <c r="E20" s="31"/>
      <c r="G20" s="2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38.25" x14ac:dyDescent="0.2">
      <c r="A2" s="36">
        <v>1</v>
      </c>
      <c r="B2" s="49" t="s">
        <v>33</v>
      </c>
      <c r="C2" s="46">
        <v>45785</v>
      </c>
      <c r="D2" s="37" t="s">
        <v>28</v>
      </c>
      <c r="E2" s="38">
        <v>1491926</v>
      </c>
      <c r="F2" s="38">
        <v>119354</v>
      </c>
      <c r="G2" s="38">
        <f>+E2+F2</f>
        <v>1611280</v>
      </c>
      <c r="H2" s="39"/>
    </row>
    <row r="3" spans="1:12" ht="38.25" x14ac:dyDescent="0.2">
      <c r="A3" s="36">
        <v>2</v>
      </c>
      <c r="B3" s="49" t="s">
        <v>34</v>
      </c>
      <c r="C3" s="46">
        <v>45800</v>
      </c>
      <c r="D3" s="37" t="s">
        <v>28</v>
      </c>
      <c r="E3" s="38">
        <v>976088</v>
      </c>
      <c r="F3" s="38">
        <v>78087</v>
      </c>
      <c r="G3" s="38">
        <f>+E3+F3</f>
        <v>1054175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2665455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2468014</v>
      </c>
      <c r="F7" s="47">
        <f>+SUM(F2:F3)</f>
        <v>197441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25</v>
      </c>
      <c r="F1" s="32" t="s">
        <v>0</v>
      </c>
      <c r="G1" s="32" t="s">
        <v>26</v>
      </c>
      <c r="H1" s="34" t="s">
        <v>17</v>
      </c>
    </row>
    <row r="2" spans="1:12" ht="45.75" customHeight="1" x14ac:dyDescent="0.2">
      <c r="A2" s="36">
        <v>1</v>
      </c>
      <c r="B2" s="49" t="s">
        <v>27</v>
      </c>
      <c r="C2" s="46">
        <v>45766</v>
      </c>
      <c r="D2" s="37" t="s">
        <v>28</v>
      </c>
      <c r="E2" s="38">
        <v>-611017</v>
      </c>
      <c r="F2" s="38">
        <v>-48881</v>
      </c>
      <c r="G2" s="38">
        <f>+E2+F2</f>
        <v>-659898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-659898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5" priority="35"/>
    <cfRule type="duplicateValues" dxfId="4" priority="36"/>
  </conditionalFormatting>
  <conditionalFormatting sqref="B2">
    <cfRule type="duplicateValues" dxfId="3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17</v>
      </c>
    </row>
    <row r="2" spans="1:13" ht="38.25" x14ac:dyDescent="0.2">
      <c r="A2" s="36">
        <v>1</v>
      </c>
      <c r="B2" s="49" t="s">
        <v>29</v>
      </c>
      <c r="C2" s="46">
        <v>45775</v>
      </c>
      <c r="D2" s="37" t="s">
        <v>28</v>
      </c>
      <c r="E2" s="37" t="s">
        <v>30</v>
      </c>
      <c r="F2" s="38">
        <v>-616869</v>
      </c>
      <c r="G2" s="38">
        <v>-61687</v>
      </c>
      <c r="H2" s="38">
        <f>+F2+G2</f>
        <v>-678556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-678556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2" priority="47"/>
    <cfRule type="duplicateValues" dxfId="1" priority="48"/>
  </conditionalFormatting>
  <conditionalFormatting sqref="B2"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2025-09-08T10:22:41Z</dcterms:modified>
</cp:coreProperties>
</file>