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8F30E895-3CA1-4409-AE9F-53D161537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" sheetId="2" r:id="rId1"/>
    <sheet name="T04" sheetId="19" r:id="rId2"/>
    <sheet name="T03" sheetId="18" r:id="rId3"/>
    <sheet name="T02" sheetId="17" r:id="rId4"/>
    <sheet name="T01" sheetId="1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9" l="1"/>
  <c r="H5" i="19" s="1"/>
  <c r="G4" i="19"/>
  <c r="H4" i="19" s="1"/>
  <c r="G3" i="19"/>
  <c r="H3" i="19" s="1"/>
  <c r="G2" i="19"/>
  <c r="H2" i="19" s="1"/>
  <c r="H2" i="18" l="1"/>
  <c r="H3" i="18" s="1"/>
  <c r="H3" i="17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<sst xmlns="http://schemas.openxmlformats.org/spreadsheetml/2006/main" count="204" uniqueCount="63">
  <si>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</si>
  <si>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</si>
  <si>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</si>
  <si>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</si>
  <si>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</si>
  <si>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</si>
  <si>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</si>
  <si>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</si>
  <si>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</si>
  <si>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</si>
  <si>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</si>
  <si>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</si>
  <si>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</si>
  <si>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</si>
  <si>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</si>
  <si>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</si>
  <si>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</si>
  <si>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</si>
  <si>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</si>
  <si>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</si>
  <si>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</si>
  <si>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</si>
  <si>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</si>
  <si>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</si>
  <si>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</si>
  <si>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</si>
  <si>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</si>
  <si>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</si>
  <si>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</si>
  <si>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</si>
  <si>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</si>
  <si>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</si>
  <si>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</si>
  <si>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</si>
  <si>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</si>
  <si>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</si>
  <si>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</si>
  <si>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</si>
  <si>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</si>
  <si>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</si>
  <si>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</si>
  <si>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</si>
  <si>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</si>
  <si>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</si>
  <si>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</si>
  <si>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</si>
  <si>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00008488</t>
  </si>
  <si>
    <t>00009629</t>
  </si>
  <si>
    <t>00014503</t>
  </si>
  <si>
    <t>P-000016513</t>
  </si>
  <si>
    <t>P-000016657</t>
  </si>
  <si>
    <t>P-000017026</t>
  </si>
  <si>
    <t>THEO DÕI CÔNG NỢ / CTY Satra VÕ VĂN KIỆT - 31/03/2026</t>
  </si>
  <si>
    <t>00001092</t>
  </si>
  <si>
    <t>Hàng trả - Satra Võ Văn Kiệt - SATRA-HCM-Q6-028</t>
  </si>
  <si>
    <t>1C26TVK</t>
  </si>
  <si>
    <t>00024190</t>
  </si>
  <si>
    <t>00028389</t>
  </si>
  <si>
    <t>P-000018037</t>
  </si>
  <si>
    <t>P-000018926</t>
  </si>
  <si>
    <t>00001551</t>
  </si>
  <si>
    <t>1735</t>
  </si>
  <si>
    <t>Các khoản hỗ trợ Quý 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</si>
</sst>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sz val="8"/>
      <color rgb="FFFF0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0" fillId="0" borderId="0" xfId="0" applyNumberFormat="1"/>
    <xf numFmtId="165" fontId="0" fillId="0" borderId="0" xfId="1" applyNumberFormat="1" applyFont="1"/>
    <xf numFmtId="0" fontId="9" fillId="0" borderId="7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11" fillId="0" borderId="0" xfId="1" applyNumberFormat="1" applyFont="1"/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H33" sqref="H33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9" t="s">
        <v>52</v>
      </c>
      <c r="B1" s="49"/>
      <c r="C1" s="49"/>
      <c r="D1" s="49"/>
      <c r="E1" s="49"/>
      <c r="F1" s="49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x14ac:dyDescent="0.25">
      <c r="A6" s="7" t="s">
        <v>31</v>
      </c>
      <c r="B6" s="8" t="s">
        <v>21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32</v>
      </c>
      <c r="B7" s="8" t="s">
        <v>21</v>
      </c>
      <c r="C7" s="9">
        <v>2266881</v>
      </c>
      <c r="D7" s="12"/>
      <c r="E7" s="10"/>
      <c r="F7" s="13"/>
      <c r="H7" s="11"/>
      <c r="I7" s="11"/>
    </row>
    <row r="8" spans="1:9" ht="15.75" hidden="1" x14ac:dyDescent="0.25">
      <c r="A8" s="7" t="s">
        <v>33</v>
      </c>
      <c r="B8" s="8" t="s">
        <v>21</v>
      </c>
      <c r="C8" s="9"/>
      <c r="D8" s="12"/>
      <c r="E8" s="10"/>
      <c r="F8" s="13"/>
      <c r="H8" s="11"/>
      <c r="I8" s="11"/>
    </row>
    <row r="9" spans="1:9" ht="15.75" hidden="1" x14ac:dyDescent="0.25">
      <c r="A9" s="7" t="s">
        <v>34</v>
      </c>
      <c r="B9" s="8" t="s">
        <v>21</v>
      </c>
      <c r="C9" s="9"/>
      <c r="D9" s="12"/>
      <c r="E9" s="10"/>
      <c r="F9" s="13"/>
      <c r="H9" s="11"/>
      <c r="I9" s="11"/>
    </row>
    <row r="10" spans="1:9" ht="15.75" hidden="1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50" t="s">
        <v>9</v>
      </c>
      <c r="B17" s="51"/>
      <c r="C17" s="15">
        <f>SUM(C4:C16)</f>
        <v>8358340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x14ac:dyDescent="0.25">
      <c r="A21" s="7" t="s">
        <v>32</v>
      </c>
      <c r="B21" s="14" t="s">
        <v>15</v>
      </c>
      <c r="C21" s="9"/>
      <c r="D21" s="9"/>
      <c r="E21" s="10">
        <v>415543</v>
      </c>
      <c r="F21" s="13"/>
      <c r="H21" s="19"/>
    </row>
    <row r="22" spans="1:9" ht="15.75" hidden="1" x14ac:dyDescent="0.25">
      <c r="A22" s="7" t="s">
        <v>33</v>
      </c>
      <c r="B22" s="14" t="s">
        <v>15</v>
      </c>
      <c r="C22" s="9"/>
      <c r="D22" s="9"/>
      <c r="E22" s="10"/>
      <c r="F22" s="13"/>
      <c r="H22" s="19"/>
    </row>
    <row r="23" spans="1:9" ht="15.75" hidden="1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50" t="s">
        <v>13</v>
      </c>
      <c r="B31" s="51"/>
      <c r="C31" s="15"/>
      <c r="D31" s="15"/>
      <c r="E31" s="15">
        <f>SUM(E18:E30)</f>
        <v>651848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31</v>
      </c>
      <c r="B34" s="14" t="s">
        <v>16</v>
      </c>
      <c r="C34" s="9"/>
      <c r="D34" s="9">
        <v>729617</v>
      </c>
      <c r="E34" s="10"/>
      <c r="F34" s="13"/>
    </row>
    <row r="35" spans="1:8" ht="15.75" x14ac:dyDescent="0.25">
      <c r="A35" s="7" t="s">
        <v>32</v>
      </c>
      <c r="B35" s="14" t="s">
        <v>16</v>
      </c>
      <c r="C35" s="9"/>
      <c r="D35" s="9">
        <v>772359</v>
      </c>
      <c r="E35" s="10"/>
      <c r="F35" s="13"/>
    </row>
    <row r="36" spans="1:8" ht="15.75" hidden="1" x14ac:dyDescent="0.25">
      <c r="A36" s="7" t="s">
        <v>33</v>
      </c>
      <c r="B36" s="14" t="s">
        <v>16</v>
      </c>
      <c r="C36" s="9"/>
      <c r="D36" s="9"/>
      <c r="E36" s="10"/>
      <c r="F36" s="13"/>
    </row>
    <row r="37" spans="1:8" ht="15.75" hidden="1" x14ac:dyDescent="0.25">
      <c r="A37" s="7" t="s">
        <v>34</v>
      </c>
      <c r="B37" s="14" t="s">
        <v>16</v>
      </c>
      <c r="C37" s="9"/>
      <c r="D37" s="9"/>
      <c r="E37" s="10"/>
      <c r="F37" s="13"/>
    </row>
    <row r="38" spans="1:8" ht="15.75" hidden="1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50" t="s">
        <v>17</v>
      </c>
      <c r="B45" s="51"/>
      <c r="C45" s="15"/>
      <c r="D45" s="15">
        <f>SUM(D32:D44)</f>
        <v>1501976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5575516</v>
      </c>
      <c r="H48" s="19"/>
    </row>
    <row r="49" spans="1:9" ht="15.75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x14ac:dyDescent="0.25">
      <c r="A50" s="7" t="s">
        <v>33</v>
      </c>
      <c r="B50" s="8" t="s">
        <v>14</v>
      </c>
      <c r="C50" s="9"/>
      <c r="D50" s="9"/>
      <c r="E50" s="10"/>
      <c r="F50" s="10">
        <v>1113003</v>
      </c>
      <c r="H50" s="19"/>
    </row>
    <row r="51" spans="1:9" ht="15.75" hidden="1" x14ac:dyDescent="0.25">
      <c r="A51" s="7" t="s">
        <v>34</v>
      </c>
      <c r="B51" s="8" t="s">
        <v>14</v>
      </c>
      <c r="C51" s="9"/>
      <c r="D51" s="9"/>
      <c r="E51" s="10"/>
      <c r="F51" s="10"/>
      <c r="H51" s="19"/>
    </row>
    <row r="52" spans="1:9" ht="15.75" hidden="1" x14ac:dyDescent="0.25">
      <c r="A52" s="7" t="s">
        <v>35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50" t="s">
        <v>10</v>
      </c>
      <c r="B59" s="51"/>
      <c r="C59" s="21"/>
      <c r="D59" s="16"/>
      <c r="E59" s="18"/>
      <c r="F59" s="22">
        <f>SUM(F46:F58)</f>
        <v>9501320</v>
      </c>
      <c r="H59" s="19"/>
    </row>
    <row r="60" spans="1:9" ht="15.75" x14ac:dyDescent="0.25">
      <c r="A60" s="46" t="s">
        <v>11</v>
      </c>
      <c r="B60" s="47"/>
      <c r="C60" s="47"/>
      <c r="D60" s="47"/>
      <c r="E60" s="48"/>
      <c r="F60" s="23">
        <f>+C3+C17-E31-D45-F59</f>
        <v>5327818</v>
      </c>
      <c r="H60" s="19"/>
      <c r="I60" s="19"/>
    </row>
    <row r="61" spans="1:9" ht="15.75" x14ac:dyDescent="0.2">
      <c r="A61" s="24"/>
      <c r="B61" s="25"/>
      <c r="C61" s="26"/>
      <c r="D61" s="27"/>
      <c r="F61" s="19"/>
    </row>
    <row r="62" spans="1:9" ht="15.75" x14ac:dyDescent="0.2">
      <c r="A62" s="24"/>
      <c r="B62" s="25"/>
      <c r="C62" s="26"/>
      <c r="D62" s="27"/>
      <c r="F62" s="19"/>
    </row>
    <row r="63" spans="1:9" ht="15.75" x14ac:dyDescent="0.2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11" sqref="D11"/>
    </sheetView>
  </sheetViews>
  <sheetFormatPr defaultRowHeight="14.25" x14ac:dyDescent="0.2"/>
  <cols>
    <col min="1" max="1" width="13.125" customWidth="1"/>
    <col min="2" max="2" width="12.625" customWidth="1"/>
    <col min="3" max="3" width="11" customWidth="1"/>
    <col min="4" max="4" width="45.125" bestFit="1" customWidth="1"/>
    <col min="5" max="5" width="13.25" bestFit="1" customWidth="1"/>
    <col min="7" max="7" width="10.625" bestFit="1" customWidth="1"/>
    <col min="8" max="8" width="13.25" bestFit="1" customWidth="1"/>
    <col min="9" max="9" width="100.875" bestFit="1" customWidth="1"/>
    <col min="10" max="10" width="15.375" customWidth="1"/>
  </cols>
  <sheetData>
    <row r="1" spans="1:10" ht="21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43">
        <v>46113</v>
      </c>
      <c r="B2" s="52" t="s">
        <v>56</v>
      </c>
      <c r="C2" s="44" t="s">
        <v>43</v>
      </c>
      <c r="D2" t="s">
        <v>58</v>
      </c>
      <c r="E2" s="41">
        <v>1135665</v>
      </c>
      <c r="F2" s="40">
        <v>0.08</v>
      </c>
      <c r="G2" s="41">
        <f>E2*F2</f>
        <v>90853.2</v>
      </c>
      <c r="H2" s="41">
        <f>E2+G2</f>
        <v>1226518.2</v>
      </c>
      <c r="I2" t="s">
        <v>20</v>
      </c>
      <c r="J2" s="42" t="s">
        <v>28</v>
      </c>
    </row>
    <row r="3" spans="1:10" x14ac:dyDescent="0.2">
      <c r="A3" s="43">
        <v>46134</v>
      </c>
      <c r="B3" s="52" t="s">
        <v>57</v>
      </c>
      <c r="C3" s="44" t="s">
        <v>43</v>
      </c>
      <c r="D3" t="s">
        <v>59</v>
      </c>
      <c r="E3" s="41">
        <v>963299</v>
      </c>
      <c r="F3" s="40">
        <v>0.08</v>
      </c>
      <c r="G3" s="41">
        <f>E3*F3</f>
        <v>77063.92</v>
      </c>
      <c r="H3" s="41">
        <f>E3+G3</f>
        <v>1040362.92</v>
      </c>
      <c r="I3" t="s">
        <v>20</v>
      </c>
      <c r="J3" s="42" t="s">
        <v>28</v>
      </c>
    </row>
    <row r="4" spans="1:10" x14ac:dyDescent="0.2">
      <c r="A4" s="43">
        <v>46127</v>
      </c>
      <c r="B4" s="52" t="s">
        <v>60</v>
      </c>
      <c r="C4" s="44" t="s">
        <v>55</v>
      </c>
      <c r="D4" t="s">
        <v>54</v>
      </c>
      <c r="E4" s="45">
        <v>-715147</v>
      </c>
      <c r="F4" s="40">
        <v>0.08</v>
      </c>
      <c r="G4" s="45">
        <f>E4*F4</f>
        <v>-57211.76</v>
      </c>
      <c r="H4" s="45">
        <f>E4+G4</f>
        <v>-772358.76</v>
      </c>
      <c r="I4" t="s">
        <v>20</v>
      </c>
      <c r="J4" s="42" t="s">
        <v>28</v>
      </c>
    </row>
    <row r="5" spans="1:10" x14ac:dyDescent="0.2">
      <c r="A5" s="43">
        <v>46135</v>
      </c>
      <c r="B5" s="52" t="s">
        <v>61</v>
      </c>
      <c r="C5" s="44" t="s">
        <v>55</v>
      </c>
      <c r="D5" t="s">
        <v>62</v>
      </c>
      <c r="E5" s="45">
        <v>-384762</v>
      </c>
      <c r="F5" s="40">
        <v>0.08</v>
      </c>
      <c r="G5" s="45">
        <f>E5*F5</f>
        <v>-30780.959999999999</v>
      </c>
      <c r="H5" s="45">
        <f>E5+G5</f>
        <v>-415542.96</v>
      </c>
      <c r="I5" t="s">
        <v>20</v>
      </c>
      <c r="J5" t="s">
        <v>28</v>
      </c>
    </row>
    <row r="11" spans="1:10" x14ac:dyDescent="0.2">
      <c r="H11" s="38"/>
    </row>
  </sheetData>
  <pageMargins left="0.7" right="0.7" top="0.75" bottom="0.75" header="0.3" footer="0.3"/>
  <pageSetup orientation="portrait" horizontalDpi="300" verticalDpi="300" r:id="rId1"/>
  <ignoredErrors>
    <ignoredError sqref="B2:B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B2" sqref="B2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46092</v>
      </c>
      <c r="B2" s="53" t="s">
        <v>53</v>
      </c>
      <c r="C2" s="37" t="s">
        <v>55</v>
      </c>
      <c r="D2" s="37" t="s">
        <v>54</v>
      </c>
      <c r="E2" s="38">
        <v>-675571</v>
      </c>
      <c r="F2" s="39" t="s">
        <v>27</v>
      </c>
      <c r="G2" s="38">
        <v>-54046</v>
      </c>
      <c r="H2" s="38">
        <f>+E2+G2</f>
        <v>-729617</v>
      </c>
      <c r="I2" s="37" t="s">
        <v>20</v>
      </c>
      <c r="J2" s="37" t="s">
        <v>28</v>
      </c>
    </row>
    <row r="3" spans="1:10" x14ac:dyDescent="0.2">
      <c r="H3" s="38">
        <f>SUM(H2:H2)</f>
        <v>-729617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E19" sqref="E19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46056</v>
      </c>
      <c r="B2" s="37" t="s">
        <v>46</v>
      </c>
      <c r="C2" s="37" t="s">
        <v>43</v>
      </c>
      <c r="D2" s="37" t="s">
        <v>49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">
      <c r="A3" s="36">
        <v>46060</v>
      </c>
      <c r="B3" s="37" t="s">
        <v>47</v>
      </c>
      <c r="C3" s="37" t="s">
        <v>43</v>
      </c>
      <c r="D3" s="37" t="s">
        <v>50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">
      <c r="A4" s="36">
        <v>46081</v>
      </c>
      <c r="B4" s="53" t="s">
        <v>48</v>
      </c>
      <c r="C4" s="37" t="s">
        <v>43</v>
      </c>
      <c r="D4" s="37" t="s">
        <v>51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">
      <c r="H5" s="38">
        <f>SUM(H2:H4)</f>
        <v>5027632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2026-05-22T03:46:03Z</dcterms:modified>
</cp:coreProperties>
</file>