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TIẾT'!$A$19:$G$106</definedName>
    <definedName name="_xlnm._FilterDatabase" localSheetId="1" hidden="1">'TONG HOP'!$A$16:$K$28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1" l="1"/>
  <c r="I98" i="1"/>
  <c r="I93" i="1"/>
  <c r="I89" i="1"/>
  <c r="I86" i="1"/>
  <c r="I82" i="1"/>
  <c r="I79" i="1"/>
  <c r="I74" i="1"/>
  <c r="I71" i="1"/>
  <c r="I67" i="1"/>
  <c r="I63" i="1"/>
  <c r="I58" i="1"/>
  <c r="I55" i="1"/>
  <c r="I53" i="1"/>
  <c r="I50" i="1"/>
  <c r="I46" i="1"/>
  <c r="I42" i="1"/>
  <c r="I39" i="1"/>
  <c r="I37" i="1"/>
  <c r="I32" i="1"/>
  <c r="I28" i="1"/>
  <c r="I24" i="1"/>
  <c r="I20" i="1"/>
  <c r="K28" i="2" l="1"/>
  <c r="K25" i="2"/>
  <c r="K27" i="2"/>
  <c r="K24" i="2" l="1"/>
  <c r="A20" i="2"/>
  <c r="A21" i="2"/>
  <c r="A22" i="2"/>
  <c r="A23" i="2"/>
  <c r="K21" i="2"/>
  <c r="K22" i="2"/>
  <c r="F106" i="1" l="1"/>
  <c r="A19" i="2" l="1"/>
  <c r="A18" i="2"/>
  <c r="K19" i="2" l="1"/>
  <c r="K20" i="2"/>
  <c r="K23" i="2"/>
  <c r="I14" i="2" l="1"/>
  <c r="K18" i="2" l="1"/>
</calcChain>
</file>

<file path=xl/sharedStrings.xml><?xml version="1.0" encoding="utf-8"?>
<sst xmlns="http://schemas.openxmlformats.org/spreadsheetml/2006/main" count="270" uniqueCount="122">
  <si>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</si>
  <si>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</si>
  <si>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</si>
  <si>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</si>
  <si>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</si>
  <si>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</si>
  <si>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</si>
  <si>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</si>
  <si>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</si>
  <si>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</si>
  <si>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</si>
  <si>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</si>
  <si>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</si>
  <si>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</si>
  <si>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</si>
  <si>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</si>
  <si>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</si>
  <si>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</si>
  <si>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</si>
  <si>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</si>
  <si>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</si>
  <si>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</si>
  <si>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</si>
  <si>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</si>
  <si>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</si>
  <si>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</si>
  <si>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</si>
  <si>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</si>
  <si>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</si>
  <si>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</si>
  <si>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</si>
  <si>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</si>
  <si>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</si>
  <si>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</si>
  <si>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</si>
  <si>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</si>
  <si>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</si>
  <si>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</si>
  <si>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</si>
  <si>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</si>
  <si>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</si>
  <si>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</si>
  <si>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</si>
  <si>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</si>
  <si>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</si>
  <si>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</si>
  <si>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</si>
  <si>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</si>
  <si>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</si>
  <si>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</si>
  <si>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</si>
  <si>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</si>
  <si>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</si>
  <si>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</si>
  <si>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</si>
  <si>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</si>
  <si>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</si>
  <si>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</si>
  <si>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</si>
  <si>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</si>
  <si>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</si>
  <si>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</si>
  <si>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</si>
  <si>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</si>
  <si>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</si>
  <si>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</si>
  <si>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</si>
  <si>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</si>
  <si>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</si>
  <si>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</si>
  <si>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8938529045047
ITEM: 261127</t>
  </si>
  <si>
    <t>CỬA HÀNG: LÝ THƯỜNG KIỆT (1065)</t>
  </si>
  <si>
    <t>I-02150737</t>
  </si>
  <si>
    <t>CỬA HÀNG: CỦ CHI 5 (1117)</t>
  </si>
  <si>
    <t>I-02150635</t>
  </si>
  <si>
    <t>CỬA HÀNG: HÀ HUY GIÁP 1 (1123)</t>
  </si>
  <si>
    <t>I-02154045</t>
  </si>
  <si>
    <t>CỬA HÀNG: BÙI CÔNG TRỪNG (1145)</t>
  </si>
  <si>
    <t>I-02154313</t>
  </si>
  <si>
    <t>CỬA HÀNG: NƠ TRANG LONG 2 (1035)</t>
  </si>
  <si>
    <t>I-02155940</t>
  </si>
  <si>
    <t>CỬA HÀNG: MAN THIỆN (1212)</t>
  </si>
  <si>
    <t>I-02143761</t>
  </si>
  <si>
    <t>CỬA HÀNG: THỐNG NHẤT 1 (1032)</t>
  </si>
  <si>
    <t>I-02157209</t>
  </si>
  <si>
    <t>CỬA HÀNG: LÊ THỊ HÀ (1114)</t>
  </si>
  <si>
    <t>I-02158125</t>
  </si>
  <si>
    <t>CỬA HÀNG: TRẦN VĂN MƯỜI (1120)</t>
  </si>
  <si>
    <t>I-02163594</t>
  </si>
  <si>
    <t>CỬA HÀNG: PHẠM THẾ HIỂN 3 (1101)</t>
  </si>
  <si>
    <t>I-02165153</t>
  </si>
  <si>
    <t>CỬA HÀNG: HIỆP BÌNH (1185)</t>
  </si>
  <si>
    <t>I-02166642</t>
  </si>
  <si>
    <t>CỬA HÀNG: HOÀNG NGỌC PHÁCH (1224)</t>
  </si>
  <si>
    <t>I-02167376</t>
  </si>
  <si>
    <t>CỬA HÀNG: VĨNH LỘC 1 (1018)</t>
  </si>
  <si>
    <t>I-02169996</t>
  </si>
  <si>
    <t>CỬA HÀNG: THÍCH QUẢNG ĐỨC (1121)</t>
  </si>
  <si>
    <t>I-02169769</t>
  </si>
  <si>
    <t>CỬA HÀNG: LẠC LONG QUÂN 1 (1009)</t>
  </si>
  <si>
    <t>I-02170202</t>
  </si>
  <si>
    <t>CỬA HÀNG: ĐƯỜNG SỐ 41 (1019)</t>
  </si>
  <si>
    <t>I-02169252</t>
  </si>
  <si>
    <t>CỬA HÀNG: CỦ CHI 8 (1128)</t>
  </si>
  <si>
    <t>I-02169748</t>
  </si>
  <si>
    <t>I-02172966</t>
  </si>
  <si>
    <t>CỪA HÀNG: QUỐC LỘ 50-1 (1111)</t>
  </si>
  <si>
    <t>I-02172987</t>
  </si>
  <si>
    <t>I-02174157</t>
  </si>
  <si>
    <t>CỬA HÀNG: TRẦN NÃO (1223)</t>
  </si>
  <si>
    <t>I-02174620</t>
  </si>
  <si>
    <t>Hôm nay, ngày 22 tháng 04 năm 2025, với sự chứng kiến của:</t>
  </si>
  <si>
    <t>I-02174341</t>
  </si>
  <si>
    <t>CỬA HÀNG: TRẦN NHÂN TÔN (1133)</t>
  </si>
  <si>
    <t>Hôm nay ngày : 22.04.2025</t>
  </si>
  <si>
    <t>Lý do xuất trả hàng: CẬN DATE-NCC LẤY HÀNG TẠI CH THÁNG 4/2025</t>
  </si>
  <si>
    <t>I-02177673</t>
  </si>
  <si>
    <t>CỬA HÀNG: LÊ VĂN LƯƠNG 1 (1040)</t>
  </si>
  <si>
    <t>Địa chỉ: 12/14/18 Đường 49, Khu Phố 7, Phường Hiệp Bình Chánh, Thành phố Thủ Đức, Thành phố Hồ Chí Minh,VNM</t>
  </si>
  <si>
    <t>Mã số thuế: 0309391503</t>
  </si>
  <si>
    <t>Đại Diện Bên Nhận(NCC)</t>
  </si>
  <si>
    <t>chưa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</si>
</sst>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31" fillId="0" borderId="0" xfId="0" applyFont="1"/>
    <xf numFmtId="0" fontId="30" fillId="0" borderId="5" xfId="5" applyFont="1" applyBorder="1" applyAlignment="1">
      <alignment horizontal="left"/>
    </xf>
    <xf numFmtId="0" fontId="32" fillId="0" borderId="5" xfId="0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2" fillId="0" borderId="5" xfId="0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 wrapText="1"/>
    </xf>
    <xf numFmtId="0" fontId="15" fillId="0" borderId="5" xfId="10" quotePrefix="1" applyFont="1" applyBorder="1" applyAlignment="1">
      <alignment horizontal="left" vertical="center" readingOrder="1"/>
    </xf>
    <xf numFmtId="0" fontId="3" fillId="0" borderId="5" xfId="0" applyFont="1" applyBorder="1"/>
    <xf numFmtId="1" fontId="3" fillId="0" borderId="5" xfId="0" applyNumberFormat="1" applyFont="1" applyBorder="1"/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165" fontId="17" fillId="0" borderId="0" xfId="2" applyNumberFormat="1" applyFont="1"/>
    <xf numFmtId="0" fontId="33" fillId="0" borderId="0" xfId="0" applyFont="1"/>
    <xf numFmtId="164" fontId="18" fillId="0" borderId="5" xfId="11" applyFont="1" applyBorder="1" applyAlignment="1">
      <alignment horizontal="center" vertical="center"/>
    </xf>
    <xf numFmtId="0" fontId="34" fillId="0" borderId="0" xfId="0" applyFont="1"/>
    <xf numFmtId="0" fontId="18" fillId="0" borderId="7" xfId="0" applyFont="1" applyBorder="1"/>
    <xf numFmtId="0" fontId="18" fillId="0" borderId="5" xfId="0" quotePrefix="1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 readingOrder="1"/>
    </xf>
    <xf numFmtId="0" fontId="29" fillId="0" borderId="12" xfId="0" applyFont="1" applyBorder="1" applyAlignment="1">
      <alignment horizontal="center" vertical="center" wrapText="1" readingOrder="1"/>
    </xf>
    <xf numFmtId="0" fontId="29" fillId="0" borderId="7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106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106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106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J113"/>
  <sheetViews>
    <sheetView tabSelected="1" topLeftCell="A98" workbookViewId="0">
      <selection activeCell="I101" sqref="I101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9" t="s">
        <v>4</v>
      </c>
      <c r="B6" s="79"/>
      <c r="C6" s="79"/>
      <c r="D6" s="79"/>
      <c r="E6" s="79"/>
      <c r="F6" s="79"/>
      <c r="G6" s="79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114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53</v>
      </c>
      <c r="B15" s="7"/>
      <c r="C15" s="50" t="s">
        <v>50</v>
      </c>
      <c r="D15" s="8"/>
      <c r="E15" s="8"/>
      <c r="F15" s="8"/>
      <c r="G15" s="32"/>
    </row>
    <row r="16" spans="1:7" ht="15.75" x14ac:dyDescent="0.25">
      <c r="A16" s="10"/>
    </row>
    <row r="17" spans="1:9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2" t="s">
        <v>51</v>
      </c>
      <c r="G17" s="80" t="s">
        <v>20</v>
      </c>
    </row>
    <row r="18" spans="1:9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3"/>
      <c r="G18" s="81"/>
    </row>
    <row r="19" spans="1:9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9" ht="30" customHeight="1" x14ac:dyDescent="0.25">
      <c r="A20" s="56"/>
      <c r="B20" s="58" t="s">
        <v>71</v>
      </c>
      <c r="C20" s="57"/>
      <c r="D20" s="57"/>
      <c r="E20" s="56"/>
      <c r="F20" s="56"/>
      <c r="G20" s="76" t="s">
        <v>72</v>
      </c>
      <c r="I20" s="3" t="str">
        <f>+G20</f>
        <v>I-02150737</v>
      </c>
    </row>
    <row r="21" spans="1:9" ht="30" hidden="1" customHeight="1" x14ac:dyDescent="0.25">
      <c r="A21" s="56">
        <v>1</v>
      </c>
      <c r="B21" s="59" t="s">
        <v>62</v>
      </c>
      <c r="C21" s="57"/>
      <c r="D21" s="57">
        <v>203630</v>
      </c>
      <c r="E21" s="56" t="s">
        <v>66</v>
      </c>
      <c r="F21" s="56">
        <v>1</v>
      </c>
      <c r="G21" s="77"/>
    </row>
    <row r="22" spans="1:9" ht="30" hidden="1" customHeight="1" x14ac:dyDescent="0.25">
      <c r="A22" s="56">
        <v>2</v>
      </c>
      <c r="B22" s="59" t="s">
        <v>65</v>
      </c>
      <c r="C22" s="46"/>
      <c r="D22" s="57">
        <v>203631</v>
      </c>
      <c r="E22" s="56" t="s">
        <v>66</v>
      </c>
      <c r="F22" s="56">
        <v>1</v>
      </c>
      <c r="G22" s="77"/>
    </row>
    <row r="23" spans="1:9" ht="30" hidden="1" customHeight="1" x14ac:dyDescent="0.25">
      <c r="A23" s="56">
        <v>3</v>
      </c>
      <c r="B23" s="59" t="s">
        <v>61</v>
      </c>
      <c r="C23" s="57"/>
      <c r="D23" s="57">
        <v>236665</v>
      </c>
      <c r="E23" s="56" t="s">
        <v>66</v>
      </c>
      <c r="F23" s="56">
        <v>4</v>
      </c>
      <c r="G23" s="78"/>
    </row>
    <row r="24" spans="1:9" ht="30" customHeight="1" x14ac:dyDescent="0.25">
      <c r="A24" s="56"/>
      <c r="B24" s="58" t="s">
        <v>73</v>
      </c>
      <c r="C24" s="57"/>
      <c r="D24" s="57"/>
      <c r="E24" s="56"/>
      <c r="F24" s="56"/>
      <c r="G24" s="76" t="s">
        <v>74</v>
      </c>
      <c r="I24" s="3" t="str">
        <f>+G24</f>
        <v>I-02150635</v>
      </c>
    </row>
    <row r="25" spans="1:9" ht="30" hidden="1" customHeight="1" x14ac:dyDescent="0.25">
      <c r="A25" s="56">
        <v>1</v>
      </c>
      <c r="B25" s="59" t="s">
        <v>63</v>
      </c>
      <c r="C25" s="57"/>
      <c r="D25" s="57">
        <v>203632</v>
      </c>
      <c r="E25" s="56" t="s">
        <v>66</v>
      </c>
      <c r="F25" s="56">
        <v>1</v>
      </c>
      <c r="G25" s="77"/>
    </row>
    <row r="26" spans="1:9" ht="30" hidden="1" customHeight="1" x14ac:dyDescent="0.25">
      <c r="A26" s="56">
        <v>2</v>
      </c>
      <c r="B26" s="59" t="s">
        <v>61</v>
      </c>
      <c r="C26" s="57"/>
      <c r="D26" s="57">
        <v>236665</v>
      </c>
      <c r="E26" s="56" t="s">
        <v>66</v>
      </c>
      <c r="F26" s="56">
        <v>2</v>
      </c>
      <c r="G26" s="77"/>
    </row>
    <row r="27" spans="1:9" ht="30" hidden="1" customHeight="1" x14ac:dyDescent="0.25">
      <c r="A27" s="56">
        <v>3</v>
      </c>
      <c r="B27" s="59" t="s">
        <v>65</v>
      </c>
      <c r="C27" s="57"/>
      <c r="D27" s="57">
        <v>203631</v>
      </c>
      <c r="E27" s="56" t="s">
        <v>66</v>
      </c>
      <c r="F27" s="56">
        <v>1</v>
      </c>
      <c r="G27" s="78"/>
    </row>
    <row r="28" spans="1:9" ht="30" customHeight="1" x14ac:dyDescent="0.25">
      <c r="A28" s="56"/>
      <c r="B28" s="58" t="s">
        <v>75</v>
      </c>
      <c r="C28" s="57"/>
      <c r="D28" s="57"/>
      <c r="E28" s="56"/>
      <c r="F28" s="56"/>
      <c r="G28" s="76" t="s">
        <v>76</v>
      </c>
      <c r="I28" s="3" t="str">
        <f>+G28</f>
        <v>I-02154045</v>
      </c>
    </row>
    <row r="29" spans="1:9" ht="30" hidden="1" customHeight="1" x14ac:dyDescent="0.25">
      <c r="A29" s="56">
        <v>1</v>
      </c>
      <c r="B29" s="59" t="s">
        <v>63</v>
      </c>
      <c r="C29" s="57">
        <v>8938529045924</v>
      </c>
      <c r="D29" s="57">
        <v>203632</v>
      </c>
      <c r="E29" s="56" t="s">
        <v>66</v>
      </c>
      <c r="F29" s="56">
        <v>1</v>
      </c>
      <c r="G29" s="77"/>
    </row>
    <row r="30" spans="1:9" ht="30" hidden="1" customHeight="1" x14ac:dyDescent="0.25">
      <c r="A30" s="56">
        <v>2</v>
      </c>
      <c r="B30" s="59" t="s">
        <v>62</v>
      </c>
      <c r="C30" s="57">
        <v>8938529045856</v>
      </c>
      <c r="D30" s="57">
        <v>203630</v>
      </c>
      <c r="E30" s="56" t="s">
        <v>66</v>
      </c>
      <c r="F30" s="56">
        <v>1</v>
      </c>
      <c r="G30" s="77"/>
    </row>
    <row r="31" spans="1:9" ht="30" hidden="1" customHeight="1" x14ac:dyDescent="0.25">
      <c r="A31" s="56">
        <v>3</v>
      </c>
      <c r="B31" s="59" t="s">
        <v>61</v>
      </c>
      <c r="C31" s="57">
        <v>8938529045627</v>
      </c>
      <c r="D31" s="57">
        <v>236665</v>
      </c>
      <c r="E31" s="56" t="s">
        <v>66</v>
      </c>
      <c r="F31" s="56">
        <v>3</v>
      </c>
      <c r="G31" s="78"/>
    </row>
    <row r="32" spans="1:9" ht="30" customHeight="1" x14ac:dyDescent="0.25">
      <c r="A32" s="56"/>
      <c r="B32" s="58" t="s">
        <v>77</v>
      </c>
      <c r="C32" s="46"/>
      <c r="D32" s="57"/>
      <c r="E32" s="56"/>
      <c r="F32" s="56"/>
      <c r="G32" s="76" t="s">
        <v>78</v>
      </c>
      <c r="I32" s="3" t="str">
        <f>+G32</f>
        <v>I-02154313</v>
      </c>
    </row>
    <row r="33" spans="1:9" ht="30" hidden="1" customHeight="1" x14ac:dyDescent="0.25">
      <c r="A33" s="56">
        <v>1</v>
      </c>
      <c r="B33" s="59" t="s">
        <v>63</v>
      </c>
      <c r="C33" s="57">
        <v>8938529045924</v>
      </c>
      <c r="D33" s="57">
        <v>203632</v>
      </c>
      <c r="E33" s="56" t="s">
        <v>66</v>
      </c>
      <c r="F33" s="56">
        <v>2</v>
      </c>
      <c r="G33" s="77"/>
    </row>
    <row r="34" spans="1:9" ht="30" hidden="1" customHeight="1" x14ac:dyDescent="0.25">
      <c r="A34" s="56">
        <v>2</v>
      </c>
      <c r="B34" s="59" t="s">
        <v>67</v>
      </c>
      <c r="C34" s="57">
        <v>8938529045238</v>
      </c>
      <c r="D34" s="57">
        <v>203634</v>
      </c>
      <c r="E34" s="56" t="s">
        <v>66</v>
      </c>
      <c r="F34" s="56">
        <v>2</v>
      </c>
      <c r="G34" s="77"/>
    </row>
    <row r="35" spans="1:9" ht="30" hidden="1" customHeight="1" x14ac:dyDescent="0.25">
      <c r="A35" s="56">
        <v>3</v>
      </c>
      <c r="B35" s="59" t="s">
        <v>65</v>
      </c>
      <c r="C35" s="57">
        <v>8938529045634</v>
      </c>
      <c r="D35" s="57">
        <v>203631</v>
      </c>
      <c r="E35" s="56" t="s">
        <v>66</v>
      </c>
      <c r="F35" s="56">
        <v>2</v>
      </c>
      <c r="G35" s="77"/>
    </row>
    <row r="36" spans="1:9" ht="30" hidden="1" customHeight="1" x14ac:dyDescent="0.25">
      <c r="A36" s="56">
        <v>4</v>
      </c>
      <c r="B36" s="59" t="s">
        <v>62</v>
      </c>
      <c r="C36" s="57">
        <v>8938529045856</v>
      </c>
      <c r="D36" s="57">
        <v>203630</v>
      </c>
      <c r="E36" s="56" t="s">
        <v>66</v>
      </c>
      <c r="F36" s="56">
        <v>1</v>
      </c>
      <c r="G36" s="78"/>
    </row>
    <row r="37" spans="1:9" ht="30" customHeight="1" x14ac:dyDescent="0.25">
      <c r="A37" s="56">
        <v>1</v>
      </c>
      <c r="B37" s="59" t="s">
        <v>67</v>
      </c>
      <c r="C37" s="57">
        <v>8938529045238</v>
      </c>
      <c r="D37" s="57">
        <v>203634</v>
      </c>
      <c r="E37" s="56" t="s">
        <v>66</v>
      </c>
      <c r="F37" s="56">
        <v>1</v>
      </c>
      <c r="G37" s="76" t="s">
        <v>108</v>
      </c>
      <c r="I37" s="3" t="str">
        <f>+G37</f>
        <v>I-02174157</v>
      </c>
    </row>
    <row r="38" spans="1:9" ht="30" hidden="1" customHeight="1" x14ac:dyDescent="0.25">
      <c r="A38" s="56">
        <v>2</v>
      </c>
      <c r="B38" s="59" t="s">
        <v>62</v>
      </c>
      <c r="C38" s="57">
        <v>8938529045856</v>
      </c>
      <c r="D38" s="57">
        <v>203630</v>
      </c>
      <c r="E38" s="56" t="s">
        <v>66</v>
      </c>
      <c r="F38" s="56">
        <v>3</v>
      </c>
      <c r="G38" s="78"/>
    </row>
    <row r="39" spans="1:9" ht="30" customHeight="1" x14ac:dyDescent="0.25">
      <c r="A39" s="56"/>
      <c r="B39" s="58" t="s">
        <v>79</v>
      </c>
      <c r="C39" s="57"/>
      <c r="D39" s="57"/>
      <c r="E39" s="56"/>
      <c r="F39" s="56"/>
      <c r="G39" s="76" t="s">
        <v>80</v>
      </c>
      <c r="I39" s="3" t="str">
        <f>+G39</f>
        <v>I-02155940</v>
      </c>
    </row>
    <row r="40" spans="1:9" ht="30" hidden="1" customHeight="1" x14ac:dyDescent="0.25">
      <c r="A40" s="56">
        <v>1</v>
      </c>
      <c r="B40" s="59" t="s">
        <v>63</v>
      </c>
      <c r="C40" s="57"/>
      <c r="D40" s="57">
        <v>203632</v>
      </c>
      <c r="E40" s="56" t="s">
        <v>66</v>
      </c>
      <c r="F40" s="56">
        <v>1</v>
      </c>
      <c r="G40" s="77"/>
    </row>
    <row r="41" spans="1:9" ht="30" hidden="1" customHeight="1" x14ac:dyDescent="0.25">
      <c r="A41" s="56">
        <v>2</v>
      </c>
      <c r="B41" s="59" t="s">
        <v>61</v>
      </c>
      <c r="C41" s="57"/>
      <c r="D41" s="57">
        <v>236665</v>
      </c>
      <c r="E41" s="56" t="s">
        <v>66</v>
      </c>
      <c r="F41" s="56">
        <v>3</v>
      </c>
      <c r="G41" s="78"/>
    </row>
    <row r="42" spans="1:9" ht="30" customHeight="1" x14ac:dyDescent="0.25">
      <c r="A42" s="56"/>
      <c r="B42" s="58" t="s">
        <v>81</v>
      </c>
      <c r="C42" s="57"/>
      <c r="D42" s="57"/>
      <c r="E42" s="56"/>
      <c r="F42" s="56"/>
      <c r="G42" s="76" t="s">
        <v>82</v>
      </c>
      <c r="I42" s="3" t="str">
        <f>+G42</f>
        <v>I-02143761</v>
      </c>
    </row>
    <row r="43" spans="1:9" ht="30" hidden="1" customHeight="1" x14ac:dyDescent="0.25">
      <c r="A43" s="56">
        <v>1</v>
      </c>
      <c r="B43" s="59" t="s">
        <v>64</v>
      </c>
      <c r="C43" s="46"/>
      <c r="D43" s="57">
        <v>261126</v>
      </c>
      <c r="E43" s="56" t="s">
        <v>66</v>
      </c>
      <c r="F43" s="56">
        <v>2</v>
      </c>
      <c r="G43" s="77"/>
    </row>
    <row r="44" spans="1:9" ht="30" hidden="1" customHeight="1" x14ac:dyDescent="0.25">
      <c r="A44" s="56">
        <v>2</v>
      </c>
      <c r="B44" s="59" t="s">
        <v>62</v>
      </c>
      <c r="C44" s="57"/>
      <c r="D44" s="57">
        <v>203630</v>
      </c>
      <c r="E44" s="56" t="s">
        <v>66</v>
      </c>
      <c r="F44" s="56">
        <v>1</v>
      </c>
      <c r="G44" s="77"/>
    </row>
    <row r="45" spans="1:9" ht="30" hidden="1" customHeight="1" x14ac:dyDescent="0.25">
      <c r="A45" s="56">
        <v>3</v>
      </c>
      <c r="B45" s="59" t="s">
        <v>63</v>
      </c>
      <c r="C45" s="57"/>
      <c r="D45" s="57">
        <v>203632</v>
      </c>
      <c r="E45" s="56" t="s">
        <v>66</v>
      </c>
      <c r="F45" s="56">
        <v>3</v>
      </c>
      <c r="G45" s="78"/>
    </row>
    <row r="46" spans="1:9" ht="30" customHeight="1" x14ac:dyDescent="0.25">
      <c r="A46" s="56"/>
      <c r="B46" s="58" t="s">
        <v>83</v>
      </c>
      <c r="C46" s="46"/>
      <c r="D46" s="57"/>
      <c r="E46" s="56"/>
      <c r="F46" s="56"/>
      <c r="G46" s="76" t="s">
        <v>84</v>
      </c>
      <c r="I46" s="3" t="str">
        <f>+G46</f>
        <v>I-02157209</v>
      </c>
    </row>
    <row r="47" spans="1:9" ht="30" hidden="1" customHeight="1" x14ac:dyDescent="0.25">
      <c r="A47" s="56">
        <v>1</v>
      </c>
      <c r="B47" s="59" t="s">
        <v>69</v>
      </c>
      <c r="C47" s="57"/>
      <c r="D47" s="57">
        <v>261127</v>
      </c>
      <c r="E47" s="56" t="s">
        <v>66</v>
      </c>
      <c r="F47" s="56">
        <v>3</v>
      </c>
      <c r="G47" s="77"/>
    </row>
    <row r="48" spans="1:9" ht="30" hidden="1" customHeight="1" x14ac:dyDescent="0.25">
      <c r="A48" s="56">
        <v>2</v>
      </c>
      <c r="B48" s="59" t="s">
        <v>61</v>
      </c>
      <c r="C48" s="46"/>
      <c r="D48" s="57">
        <v>236665</v>
      </c>
      <c r="E48" s="56" t="s">
        <v>66</v>
      </c>
      <c r="F48" s="56">
        <v>3</v>
      </c>
      <c r="G48" s="77"/>
    </row>
    <row r="49" spans="1:10" ht="30" hidden="1" customHeight="1" x14ac:dyDescent="0.25">
      <c r="A49" s="40">
        <v>3</v>
      </c>
      <c r="B49" s="59" t="s">
        <v>62</v>
      </c>
      <c r="C49" s="46"/>
      <c r="D49" s="40">
        <v>203630</v>
      </c>
      <c r="E49" s="40" t="s">
        <v>66</v>
      </c>
      <c r="F49" s="40">
        <v>2</v>
      </c>
      <c r="G49" s="78"/>
    </row>
    <row r="50" spans="1:10" ht="30" customHeight="1" x14ac:dyDescent="0.25">
      <c r="A50" s="40"/>
      <c r="B50" s="58" t="s">
        <v>85</v>
      </c>
      <c r="C50" s="46"/>
      <c r="D50" s="40"/>
      <c r="E50" s="40"/>
      <c r="F50" s="40"/>
      <c r="G50" s="76" t="s">
        <v>86</v>
      </c>
      <c r="I50" s="3" t="str">
        <f>+G50</f>
        <v>I-02158125</v>
      </c>
      <c r="J50" s="3" t="s">
        <v>121</v>
      </c>
    </row>
    <row r="51" spans="1:10" ht="30" hidden="1" customHeight="1" x14ac:dyDescent="0.25">
      <c r="A51" s="40">
        <v>1</v>
      </c>
      <c r="B51" s="59" t="s">
        <v>62</v>
      </c>
      <c r="C51" s="57">
        <v>8938529045856</v>
      </c>
      <c r="D51" s="40">
        <v>203630</v>
      </c>
      <c r="E51" s="40" t="s">
        <v>66</v>
      </c>
      <c r="F51" s="40">
        <v>1</v>
      </c>
      <c r="G51" s="77"/>
    </row>
    <row r="52" spans="1:10" ht="30" hidden="1" customHeight="1" x14ac:dyDescent="0.25">
      <c r="A52" s="40">
        <v>2</v>
      </c>
      <c r="B52" s="59" t="s">
        <v>63</v>
      </c>
      <c r="C52" s="46">
        <v>8938529045924</v>
      </c>
      <c r="D52" s="40">
        <v>203632</v>
      </c>
      <c r="E52" s="40" t="s">
        <v>66</v>
      </c>
      <c r="F52" s="40">
        <v>1</v>
      </c>
      <c r="G52" s="78"/>
    </row>
    <row r="53" spans="1:10" ht="30" customHeight="1" x14ac:dyDescent="0.25">
      <c r="A53" s="40"/>
      <c r="B53" s="58" t="s">
        <v>87</v>
      </c>
      <c r="C53" s="57"/>
      <c r="D53" s="40"/>
      <c r="E53" s="40"/>
      <c r="F53" s="40"/>
      <c r="G53" s="76" t="s">
        <v>88</v>
      </c>
      <c r="I53" s="3" t="str">
        <f>+G53</f>
        <v>I-02163594</v>
      </c>
    </row>
    <row r="54" spans="1:10" ht="30" hidden="1" customHeight="1" x14ac:dyDescent="0.25">
      <c r="A54" s="40">
        <v>1</v>
      </c>
      <c r="B54" s="59" t="s">
        <v>69</v>
      </c>
      <c r="C54" s="46">
        <v>8938529045047</v>
      </c>
      <c r="D54" s="40">
        <v>261127</v>
      </c>
      <c r="E54" s="40" t="s">
        <v>66</v>
      </c>
      <c r="F54" s="40">
        <v>4</v>
      </c>
      <c r="G54" s="78"/>
    </row>
    <row r="55" spans="1:10" ht="30" customHeight="1" x14ac:dyDescent="0.25">
      <c r="A55" s="40"/>
      <c r="B55" s="58" t="s">
        <v>89</v>
      </c>
      <c r="C55" s="57"/>
      <c r="D55" s="40"/>
      <c r="E55" s="40"/>
      <c r="F55" s="40"/>
      <c r="G55" s="76" t="s">
        <v>90</v>
      </c>
      <c r="I55" s="3" t="str">
        <f>+G55</f>
        <v>I-02165153</v>
      </c>
      <c r="J55" s="3" t="s">
        <v>121</v>
      </c>
    </row>
    <row r="56" spans="1:10" ht="30" hidden="1" customHeight="1" x14ac:dyDescent="0.25">
      <c r="A56" s="40">
        <v>1</v>
      </c>
      <c r="B56" s="59" t="s">
        <v>61</v>
      </c>
      <c r="C56" s="46">
        <v>8938529045627</v>
      </c>
      <c r="D56" s="40">
        <v>236665</v>
      </c>
      <c r="E56" s="40" t="s">
        <v>66</v>
      </c>
      <c r="F56" s="40">
        <v>1</v>
      </c>
      <c r="G56" s="77"/>
    </row>
    <row r="57" spans="1:10" ht="30" hidden="1" customHeight="1" x14ac:dyDescent="0.25">
      <c r="A57" s="40">
        <v>2</v>
      </c>
      <c r="B57" s="59" t="s">
        <v>63</v>
      </c>
      <c r="C57" s="46">
        <v>8938529045924</v>
      </c>
      <c r="D57" s="40">
        <v>203632</v>
      </c>
      <c r="E57" s="40" t="s">
        <v>66</v>
      </c>
      <c r="F57" s="40">
        <v>2</v>
      </c>
      <c r="G57" s="78"/>
    </row>
    <row r="58" spans="1:10" ht="30" customHeight="1" x14ac:dyDescent="0.25">
      <c r="A58" s="40"/>
      <c r="B58" s="58" t="s">
        <v>91</v>
      </c>
      <c r="C58" s="46"/>
      <c r="D58" s="40"/>
      <c r="E58" s="40"/>
      <c r="F58" s="40"/>
      <c r="G58" s="87" t="s">
        <v>92</v>
      </c>
      <c r="I58" s="3" t="str">
        <f>+G58</f>
        <v>I-02166642</v>
      </c>
    </row>
    <row r="59" spans="1:10" ht="30" hidden="1" customHeight="1" x14ac:dyDescent="0.25">
      <c r="A59" s="40">
        <v>1</v>
      </c>
      <c r="B59" s="59" t="s">
        <v>63</v>
      </c>
      <c r="C59" s="46">
        <v>8938529045924</v>
      </c>
      <c r="D59" s="40">
        <v>203632</v>
      </c>
      <c r="E59" s="40" t="s">
        <v>66</v>
      </c>
      <c r="F59" s="40">
        <v>1</v>
      </c>
      <c r="G59" s="88"/>
    </row>
    <row r="60" spans="1:10" ht="30" hidden="1" customHeight="1" x14ac:dyDescent="0.25">
      <c r="A60" s="40">
        <v>2</v>
      </c>
      <c r="B60" s="59" t="s">
        <v>65</v>
      </c>
      <c r="C60" s="57">
        <v>8938529045634</v>
      </c>
      <c r="D60" s="40">
        <v>203631</v>
      </c>
      <c r="E60" s="40" t="s">
        <v>66</v>
      </c>
      <c r="F60" s="40">
        <v>1</v>
      </c>
      <c r="G60" s="88"/>
    </row>
    <row r="61" spans="1:10" ht="30" hidden="1" customHeight="1" x14ac:dyDescent="0.25">
      <c r="A61" s="40">
        <v>3</v>
      </c>
      <c r="B61" s="59" t="s">
        <v>61</v>
      </c>
      <c r="C61" s="46">
        <v>8938529045627</v>
      </c>
      <c r="D61" s="40">
        <v>236665</v>
      </c>
      <c r="E61" s="40" t="s">
        <v>66</v>
      </c>
      <c r="F61" s="40">
        <v>2</v>
      </c>
      <c r="G61" s="88"/>
    </row>
    <row r="62" spans="1:10" ht="30" hidden="1" customHeight="1" x14ac:dyDescent="0.25">
      <c r="A62" s="40">
        <v>4</v>
      </c>
      <c r="B62" s="59" t="s">
        <v>62</v>
      </c>
      <c r="C62" s="57">
        <v>8938529045856</v>
      </c>
      <c r="D62" s="40">
        <v>203630</v>
      </c>
      <c r="E62" s="40" t="s">
        <v>66</v>
      </c>
      <c r="F62" s="40">
        <v>1</v>
      </c>
      <c r="G62" s="89"/>
    </row>
    <row r="63" spans="1:10" ht="30" customHeight="1" x14ac:dyDescent="0.25">
      <c r="A63" s="40"/>
      <c r="B63" s="58" t="s">
        <v>93</v>
      </c>
      <c r="C63" s="57"/>
      <c r="D63" s="40"/>
      <c r="E63" s="40"/>
      <c r="F63" s="40"/>
      <c r="G63" s="76" t="s">
        <v>94</v>
      </c>
      <c r="I63" s="3" t="str">
        <f>+G63</f>
        <v>I-02167376</v>
      </c>
    </row>
    <row r="64" spans="1:10" ht="30" hidden="1" customHeight="1" x14ac:dyDescent="0.25">
      <c r="A64" s="40">
        <v>1</v>
      </c>
      <c r="B64" s="59" t="s">
        <v>62</v>
      </c>
      <c r="C64" s="46"/>
      <c r="D64" s="40">
        <v>203630</v>
      </c>
      <c r="E64" s="40" t="s">
        <v>66</v>
      </c>
      <c r="F64" s="40">
        <v>4</v>
      </c>
      <c r="G64" s="77"/>
    </row>
    <row r="65" spans="1:10" ht="30" hidden="1" customHeight="1" x14ac:dyDescent="0.25">
      <c r="A65" s="40">
        <v>2</v>
      </c>
      <c r="B65" s="59" t="s">
        <v>63</v>
      </c>
      <c r="C65" s="46"/>
      <c r="D65" s="40">
        <v>203632</v>
      </c>
      <c r="E65" s="40" t="s">
        <v>66</v>
      </c>
      <c r="F65" s="40">
        <v>2</v>
      </c>
      <c r="G65" s="77"/>
    </row>
    <row r="66" spans="1:10" ht="30" hidden="1" customHeight="1" x14ac:dyDescent="0.25">
      <c r="A66" s="40">
        <v>3</v>
      </c>
      <c r="B66" s="59" t="s">
        <v>61</v>
      </c>
      <c r="C66" s="46"/>
      <c r="D66" s="40">
        <v>236665</v>
      </c>
      <c r="E66" s="40" t="s">
        <v>66</v>
      </c>
      <c r="F66" s="40">
        <v>3</v>
      </c>
      <c r="G66" s="78"/>
    </row>
    <row r="67" spans="1:10" ht="30" customHeight="1" x14ac:dyDescent="0.25">
      <c r="A67" s="40"/>
      <c r="B67" s="58" t="s">
        <v>95</v>
      </c>
      <c r="C67" s="46"/>
      <c r="D67" s="40"/>
      <c r="E67" s="40"/>
      <c r="F67" s="40"/>
      <c r="G67" s="84" t="s">
        <v>96</v>
      </c>
      <c r="I67" s="3" t="str">
        <f>+G67</f>
        <v>I-02169996</v>
      </c>
    </row>
    <row r="68" spans="1:10" ht="30" hidden="1" customHeight="1" x14ac:dyDescent="0.25">
      <c r="A68" s="40">
        <v>1</v>
      </c>
      <c r="B68" s="59" t="s">
        <v>63</v>
      </c>
      <c r="C68" s="57"/>
      <c r="D68" s="40">
        <v>203632</v>
      </c>
      <c r="E68" s="40" t="s">
        <v>66</v>
      </c>
      <c r="F68" s="40">
        <v>2</v>
      </c>
      <c r="G68" s="85"/>
    </row>
    <row r="69" spans="1:10" ht="30" hidden="1" customHeight="1" x14ac:dyDescent="0.25">
      <c r="A69" s="40">
        <v>2</v>
      </c>
      <c r="B69" s="59" t="s">
        <v>62</v>
      </c>
      <c r="C69" s="46"/>
      <c r="D69" s="40">
        <v>203630</v>
      </c>
      <c r="E69" s="40" t="s">
        <v>66</v>
      </c>
      <c r="F69" s="40">
        <v>2</v>
      </c>
      <c r="G69" s="85"/>
    </row>
    <row r="70" spans="1:10" ht="30" hidden="1" customHeight="1" x14ac:dyDescent="0.25">
      <c r="A70" s="40">
        <v>3</v>
      </c>
      <c r="B70" s="59" t="s">
        <v>61</v>
      </c>
      <c r="C70" s="46"/>
      <c r="D70" s="40">
        <v>236665</v>
      </c>
      <c r="E70" s="40" t="s">
        <v>66</v>
      </c>
      <c r="F70" s="40">
        <v>2</v>
      </c>
      <c r="G70" s="86"/>
    </row>
    <row r="71" spans="1:10" ht="30" customHeight="1" x14ac:dyDescent="0.25">
      <c r="A71" s="40"/>
      <c r="B71" s="58" t="s">
        <v>97</v>
      </c>
      <c r="C71" s="46"/>
      <c r="D71" s="40"/>
      <c r="E71" s="40"/>
      <c r="F71" s="40"/>
      <c r="G71" s="84" t="s">
        <v>98</v>
      </c>
      <c r="I71" s="3" t="str">
        <f>+G71</f>
        <v>I-02169769</v>
      </c>
      <c r="J71" s="3" t="s">
        <v>121</v>
      </c>
    </row>
    <row r="72" spans="1:10" ht="30" hidden="1" customHeight="1" x14ac:dyDescent="0.25">
      <c r="A72" s="40">
        <v>1</v>
      </c>
      <c r="B72" s="59" t="s">
        <v>61</v>
      </c>
      <c r="C72" s="46"/>
      <c r="D72" s="40">
        <v>236665</v>
      </c>
      <c r="E72" s="40" t="s">
        <v>66</v>
      </c>
      <c r="F72" s="40">
        <v>1</v>
      </c>
      <c r="G72" s="85"/>
    </row>
    <row r="73" spans="1:10" ht="30" hidden="1" customHeight="1" x14ac:dyDescent="0.25">
      <c r="A73" s="40">
        <v>2</v>
      </c>
      <c r="B73" s="59" t="s">
        <v>64</v>
      </c>
      <c r="C73" s="57"/>
      <c r="D73" s="40">
        <v>261126</v>
      </c>
      <c r="E73" s="40" t="s">
        <v>66</v>
      </c>
      <c r="F73" s="40">
        <v>8</v>
      </c>
      <c r="G73" s="86"/>
    </row>
    <row r="74" spans="1:10" ht="30" customHeight="1" x14ac:dyDescent="0.25">
      <c r="A74" s="40"/>
      <c r="B74" s="61" t="s">
        <v>99</v>
      </c>
      <c r="C74" s="46"/>
      <c r="D74" s="40"/>
      <c r="E74" s="40"/>
      <c r="F74" s="40"/>
      <c r="G74" s="76" t="s">
        <v>100</v>
      </c>
      <c r="I74" s="3" t="str">
        <f>+G74</f>
        <v>I-02170202</v>
      </c>
    </row>
    <row r="75" spans="1:10" ht="30" hidden="1" customHeight="1" x14ac:dyDescent="0.25">
      <c r="A75" s="40">
        <v>1</v>
      </c>
      <c r="B75" s="59" t="s">
        <v>63</v>
      </c>
      <c r="C75" s="46"/>
      <c r="D75" s="40">
        <v>203632</v>
      </c>
      <c r="E75" s="40" t="s">
        <v>66</v>
      </c>
      <c r="F75" s="40">
        <v>1</v>
      </c>
      <c r="G75" s="77"/>
    </row>
    <row r="76" spans="1:10" ht="30" hidden="1" customHeight="1" x14ac:dyDescent="0.25">
      <c r="A76" s="40">
        <v>2</v>
      </c>
      <c r="B76" s="59" t="s">
        <v>65</v>
      </c>
      <c r="C76" s="57"/>
      <c r="D76" s="40">
        <v>203631</v>
      </c>
      <c r="E76" s="40" t="s">
        <v>66</v>
      </c>
      <c r="F76" s="40">
        <v>3</v>
      </c>
      <c r="G76" s="77"/>
    </row>
    <row r="77" spans="1:10" ht="30" hidden="1" customHeight="1" x14ac:dyDescent="0.25">
      <c r="A77" s="40">
        <v>3</v>
      </c>
      <c r="B77" s="59" t="s">
        <v>64</v>
      </c>
      <c r="C77" s="57"/>
      <c r="D77" s="40">
        <v>261126</v>
      </c>
      <c r="E77" s="40" t="s">
        <v>66</v>
      </c>
      <c r="F77" s="40">
        <v>2</v>
      </c>
      <c r="G77" s="77"/>
    </row>
    <row r="78" spans="1:10" ht="30" hidden="1" customHeight="1" x14ac:dyDescent="0.25">
      <c r="A78" s="40">
        <v>4</v>
      </c>
      <c r="B78" s="59" t="s">
        <v>61</v>
      </c>
      <c r="C78" s="46"/>
      <c r="D78" s="40">
        <v>236665</v>
      </c>
      <c r="E78" s="40" t="s">
        <v>66</v>
      </c>
      <c r="F78" s="40">
        <v>3</v>
      </c>
      <c r="G78" s="78"/>
    </row>
    <row r="79" spans="1:10" ht="30" customHeight="1" x14ac:dyDescent="0.25">
      <c r="A79" s="40"/>
      <c r="B79" s="61" t="s">
        <v>101</v>
      </c>
      <c r="C79" s="46"/>
      <c r="D79" s="40"/>
      <c r="E79" s="40"/>
      <c r="F79" s="40"/>
      <c r="G79" s="76" t="s">
        <v>102</v>
      </c>
      <c r="I79" s="3" t="str">
        <f>+G79</f>
        <v>I-02169252</v>
      </c>
      <c r="J79" s="3" t="s">
        <v>121</v>
      </c>
    </row>
    <row r="80" spans="1:10" ht="30" hidden="1" customHeight="1" x14ac:dyDescent="0.25">
      <c r="A80" s="40">
        <v>1</v>
      </c>
      <c r="B80" s="59" t="s">
        <v>62</v>
      </c>
      <c r="C80" s="46">
        <v>8938529045856</v>
      </c>
      <c r="D80" s="40">
        <v>203630</v>
      </c>
      <c r="E80" s="40" t="s">
        <v>66</v>
      </c>
      <c r="F80" s="40">
        <v>1</v>
      </c>
      <c r="G80" s="77"/>
    </row>
    <row r="81" spans="1:9" ht="30" hidden="1" customHeight="1" x14ac:dyDescent="0.25">
      <c r="A81" s="40">
        <v>2</v>
      </c>
      <c r="B81" s="59" t="s">
        <v>64</v>
      </c>
      <c r="C81" s="46">
        <v>8938529045030</v>
      </c>
      <c r="D81" s="40">
        <v>261126</v>
      </c>
      <c r="E81" s="40" t="s">
        <v>66</v>
      </c>
      <c r="F81" s="40">
        <v>1</v>
      </c>
      <c r="G81" s="78"/>
    </row>
    <row r="82" spans="1:9" ht="30" customHeight="1" x14ac:dyDescent="0.25">
      <c r="A82" s="40"/>
      <c r="B82" s="61" t="s">
        <v>103</v>
      </c>
      <c r="C82" s="46"/>
      <c r="D82" s="40"/>
      <c r="E82" s="40"/>
      <c r="F82" s="40"/>
      <c r="G82" s="76" t="s">
        <v>104</v>
      </c>
      <c r="I82" s="3" t="str">
        <f>+G82</f>
        <v>I-02169748</v>
      </c>
    </row>
    <row r="83" spans="1:9" ht="30" hidden="1" customHeight="1" x14ac:dyDescent="0.25">
      <c r="A83" s="40">
        <v>1</v>
      </c>
      <c r="B83" s="59" t="s">
        <v>62</v>
      </c>
      <c r="C83" s="46">
        <v>8938529045856</v>
      </c>
      <c r="D83" s="40">
        <v>203630</v>
      </c>
      <c r="E83" s="40" t="s">
        <v>66</v>
      </c>
      <c r="F83" s="40">
        <v>2</v>
      </c>
      <c r="G83" s="77"/>
    </row>
    <row r="84" spans="1:9" ht="30" hidden="1" customHeight="1" x14ac:dyDescent="0.25">
      <c r="A84" s="40">
        <v>2</v>
      </c>
      <c r="B84" s="59" t="s">
        <v>61</v>
      </c>
      <c r="C84" s="46">
        <v>8938529045627</v>
      </c>
      <c r="D84" s="40">
        <v>236665</v>
      </c>
      <c r="E84" s="40" t="s">
        <v>66</v>
      </c>
      <c r="F84" s="40">
        <v>3</v>
      </c>
      <c r="G84" s="77"/>
    </row>
    <row r="85" spans="1:9" ht="30" hidden="1" customHeight="1" x14ac:dyDescent="0.25">
      <c r="A85" s="40">
        <v>3</v>
      </c>
      <c r="B85" s="59" t="s">
        <v>67</v>
      </c>
      <c r="C85" s="46">
        <v>8938529045238</v>
      </c>
      <c r="D85" s="40">
        <v>203634</v>
      </c>
      <c r="E85" s="40" t="s">
        <v>66</v>
      </c>
      <c r="F85" s="40">
        <v>2</v>
      </c>
      <c r="G85" s="78"/>
    </row>
    <row r="86" spans="1:9" ht="30" customHeight="1" x14ac:dyDescent="0.25">
      <c r="A86" s="40"/>
      <c r="B86" s="61" t="s">
        <v>73</v>
      </c>
      <c r="C86" s="63"/>
      <c r="D86" s="62"/>
      <c r="E86" s="62"/>
      <c r="F86" s="62"/>
      <c r="G86" s="84" t="s">
        <v>105</v>
      </c>
      <c r="I86" s="3" t="str">
        <f>+G86</f>
        <v>I-02172966</v>
      </c>
    </row>
    <row r="87" spans="1:9" ht="30" hidden="1" customHeight="1" x14ac:dyDescent="0.25">
      <c r="A87" s="40">
        <v>1</v>
      </c>
      <c r="B87" s="59" t="s">
        <v>63</v>
      </c>
      <c r="C87" s="46">
        <v>8938529045924</v>
      </c>
      <c r="D87" s="40">
        <v>203632</v>
      </c>
      <c r="E87" s="40" t="s">
        <v>66</v>
      </c>
      <c r="F87" s="40">
        <v>1</v>
      </c>
      <c r="G87" s="85"/>
    </row>
    <row r="88" spans="1:9" ht="30" hidden="1" customHeight="1" x14ac:dyDescent="0.25">
      <c r="A88" s="40">
        <v>2</v>
      </c>
      <c r="B88" s="59" t="s">
        <v>61</v>
      </c>
      <c r="C88" s="46">
        <v>8938529045627</v>
      </c>
      <c r="D88" s="40">
        <v>236665</v>
      </c>
      <c r="E88" s="40" t="s">
        <v>66</v>
      </c>
      <c r="F88" s="40">
        <v>3</v>
      </c>
      <c r="G88" s="86"/>
    </row>
    <row r="89" spans="1:9" ht="30" customHeight="1" x14ac:dyDescent="0.25">
      <c r="A89" s="40"/>
      <c r="B89" s="61" t="s">
        <v>106</v>
      </c>
      <c r="C89" s="46"/>
      <c r="D89" s="40"/>
      <c r="E89" s="40"/>
      <c r="F89" s="40"/>
      <c r="G89" s="76" t="s">
        <v>107</v>
      </c>
      <c r="I89" s="3" t="str">
        <f>+G89</f>
        <v>I-02172987</v>
      </c>
    </row>
    <row r="90" spans="1:9" ht="30" hidden="1" customHeight="1" x14ac:dyDescent="0.25">
      <c r="A90" s="40">
        <v>1</v>
      </c>
      <c r="B90" s="59" t="s">
        <v>63</v>
      </c>
      <c r="C90" s="46">
        <v>8938529045924</v>
      </c>
      <c r="D90" s="40">
        <v>203632</v>
      </c>
      <c r="E90" s="40" t="s">
        <v>66</v>
      </c>
      <c r="F90" s="40">
        <v>1</v>
      </c>
      <c r="G90" s="77"/>
    </row>
    <row r="91" spans="1:9" ht="30" hidden="1" customHeight="1" x14ac:dyDescent="0.25">
      <c r="A91" s="40">
        <v>2</v>
      </c>
      <c r="B91" s="59" t="s">
        <v>62</v>
      </c>
      <c r="C91" s="46">
        <v>8938529045856</v>
      </c>
      <c r="D91" s="40">
        <v>203630</v>
      </c>
      <c r="E91" s="40" t="s">
        <v>66</v>
      </c>
      <c r="F91" s="40">
        <v>1</v>
      </c>
      <c r="G91" s="77"/>
    </row>
    <row r="92" spans="1:9" ht="30" hidden="1" customHeight="1" x14ac:dyDescent="0.25">
      <c r="A92" s="40">
        <v>3</v>
      </c>
      <c r="B92" s="59" t="s">
        <v>61</v>
      </c>
      <c r="C92" s="46">
        <v>8938529045627</v>
      </c>
      <c r="D92" s="40">
        <v>236665</v>
      </c>
      <c r="E92" s="40" t="s">
        <v>66</v>
      </c>
      <c r="F92" s="40">
        <v>3</v>
      </c>
      <c r="G92" s="78"/>
    </row>
    <row r="93" spans="1:9" ht="30" customHeight="1" x14ac:dyDescent="0.25">
      <c r="A93" s="40"/>
      <c r="B93" s="58" t="s">
        <v>109</v>
      </c>
      <c r="C93" s="46"/>
      <c r="D93" s="40"/>
      <c r="E93" s="40"/>
      <c r="F93" s="40"/>
      <c r="G93" s="76" t="s">
        <v>110</v>
      </c>
      <c r="I93" s="3" t="str">
        <f>+G93</f>
        <v>I-02174620</v>
      </c>
    </row>
    <row r="94" spans="1:9" ht="30" hidden="1" customHeight="1" x14ac:dyDescent="0.25">
      <c r="A94" s="40">
        <v>1</v>
      </c>
      <c r="B94" s="59" t="s">
        <v>62</v>
      </c>
      <c r="C94" s="57">
        <v>8938529045856</v>
      </c>
      <c r="D94" s="40">
        <v>203630</v>
      </c>
      <c r="E94" s="40" t="s">
        <v>66</v>
      </c>
      <c r="F94" s="40">
        <v>1</v>
      </c>
      <c r="G94" s="77"/>
    </row>
    <row r="95" spans="1:9" ht="30" hidden="1" customHeight="1" x14ac:dyDescent="0.25">
      <c r="A95" s="40">
        <v>2</v>
      </c>
      <c r="B95" s="59" t="s">
        <v>61</v>
      </c>
      <c r="C95" s="46">
        <v>8938529045627</v>
      </c>
      <c r="D95" s="40">
        <v>236665</v>
      </c>
      <c r="E95" s="40" t="s">
        <v>66</v>
      </c>
      <c r="F95" s="40">
        <v>4</v>
      </c>
      <c r="G95" s="77"/>
    </row>
    <row r="96" spans="1:9" ht="30" hidden="1" customHeight="1" x14ac:dyDescent="0.25">
      <c r="A96" s="40">
        <v>3</v>
      </c>
      <c r="B96" s="59" t="s">
        <v>69</v>
      </c>
      <c r="C96" s="46">
        <v>8938529045047</v>
      </c>
      <c r="D96" s="40">
        <v>261127</v>
      </c>
      <c r="E96" s="40" t="s">
        <v>66</v>
      </c>
      <c r="F96" s="40">
        <v>2</v>
      </c>
      <c r="G96" s="77"/>
    </row>
    <row r="97" spans="1:9" ht="30" hidden="1" customHeight="1" x14ac:dyDescent="0.25">
      <c r="A97" s="40">
        <v>4</v>
      </c>
      <c r="B97" s="59" t="s">
        <v>63</v>
      </c>
      <c r="C97" s="46">
        <v>8938529045924</v>
      </c>
      <c r="D97" s="40">
        <v>203632</v>
      </c>
      <c r="E97" s="40" t="s">
        <v>66</v>
      </c>
      <c r="F97" s="40">
        <v>2</v>
      </c>
      <c r="G97" s="78"/>
    </row>
    <row r="98" spans="1:9" ht="30" customHeight="1" x14ac:dyDescent="0.25">
      <c r="A98" s="40"/>
      <c r="B98" s="58" t="s">
        <v>117</v>
      </c>
      <c r="C98" s="46"/>
      <c r="D98" s="40"/>
      <c r="E98" s="40"/>
      <c r="F98" s="40"/>
      <c r="G98" s="76" t="s">
        <v>116</v>
      </c>
      <c r="I98" s="3" t="str">
        <f>+G98</f>
        <v>I-02177673</v>
      </c>
    </row>
    <row r="99" spans="1:9" ht="30" hidden="1" customHeight="1" x14ac:dyDescent="0.25">
      <c r="A99" s="40">
        <v>1</v>
      </c>
      <c r="B99" s="59" t="s">
        <v>63</v>
      </c>
      <c r="C99" s="46">
        <v>8938529045924</v>
      </c>
      <c r="D99" s="40">
        <v>203632</v>
      </c>
      <c r="E99" s="40" t="s">
        <v>66</v>
      </c>
      <c r="F99" s="40">
        <v>2</v>
      </c>
      <c r="G99" s="77"/>
    </row>
    <row r="100" spans="1:9" ht="30" hidden="1" customHeight="1" x14ac:dyDescent="0.25">
      <c r="A100" s="40">
        <v>2</v>
      </c>
      <c r="B100" s="59" t="s">
        <v>61</v>
      </c>
      <c r="C100" s="46">
        <v>8938529045627</v>
      </c>
      <c r="D100" s="40">
        <v>236665</v>
      </c>
      <c r="E100" s="40" t="s">
        <v>66</v>
      </c>
      <c r="F100" s="40">
        <v>2</v>
      </c>
      <c r="G100" s="78"/>
    </row>
    <row r="101" spans="1:9" ht="30" customHeight="1" x14ac:dyDescent="0.25">
      <c r="A101" s="40"/>
      <c r="B101" s="58" t="s">
        <v>113</v>
      </c>
      <c r="C101" s="46"/>
      <c r="D101" s="40"/>
      <c r="E101" s="40"/>
      <c r="F101" s="40"/>
      <c r="G101" s="76" t="s">
        <v>112</v>
      </c>
      <c r="I101" s="3" t="str">
        <f>+G101</f>
        <v>I-02174341</v>
      </c>
    </row>
    <row r="102" spans="1:9" ht="30" hidden="1" customHeight="1" x14ac:dyDescent="0.25">
      <c r="A102" s="40">
        <v>1</v>
      </c>
      <c r="B102" s="59" t="s">
        <v>63</v>
      </c>
      <c r="C102" s="57"/>
      <c r="D102" s="40">
        <v>203632</v>
      </c>
      <c r="E102" s="40" t="s">
        <v>66</v>
      </c>
      <c r="F102" s="40">
        <v>1</v>
      </c>
      <c r="G102" s="77"/>
    </row>
    <row r="103" spans="1:9" ht="30" hidden="1" customHeight="1" x14ac:dyDescent="0.25">
      <c r="A103" s="40">
        <v>2</v>
      </c>
      <c r="B103" s="59" t="s">
        <v>62</v>
      </c>
      <c r="C103" s="46"/>
      <c r="D103" s="40">
        <v>203630</v>
      </c>
      <c r="E103" s="40" t="s">
        <v>66</v>
      </c>
      <c r="F103" s="40">
        <v>3</v>
      </c>
      <c r="G103" s="77"/>
    </row>
    <row r="104" spans="1:9" ht="30" hidden="1" customHeight="1" x14ac:dyDescent="0.25">
      <c r="A104" s="40">
        <v>3</v>
      </c>
      <c r="B104" s="59" t="s">
        <v>61</v>
      </c>
      <c r="C104" s="46"/>
      <c r="D104" s="40">
        <v>236665</v>
      </c>
      <c r="E104" s="40" t="s">
        <v>66</v>
      </c>
      <c r="F104" s="40">
        <v>5</v>
      </c>
      <c r="G104" s="77"/>
    </row>
    <row r="105" spans="1:9" ht="30" hidden="1" customHeight="1" x14ac:dyDescent="0.25">
      <c r="A105" s="40">
        <v>4</v>
      </c>
      <c r="B105" s="59" t="s">
        <v>64</v>
      </c>
      <c r="C105" s="46"/>
      <c r="D105" s="40">
        <v>261126</v>
      </c>
      <c r="E105" s="40" t="s">
        <v>66</v>
      </c>
      <c r="F105" s="40">
        <v>4</v>
      </c>
      <c r="G105" s="78"/>
    </row>
    <row r="106" spans="1:9" ht="30" hidden="1" customHeight="1" x14ac:dyDescent="0.25">
      <c r="A106" s="64"/>
      <c r="B106" s="65" t="s">
        <v>43</v>
      </c>
      <c r="C106" s="66"/>
      <c r="D106" s="64"/>
      <c r="E106" s="64"/>
      <c r="F106" s="66">
        <f>SUM(F20:F105)</f>
        <v>135</v>
      </c>
      <c r="G106" s="67"/>
    </row>
    <row r="107" spans="1:9" ht="30" customHeight="1" x14ac:dyDescent="0.25"/>
    <row r="108" spans="1:9" s="34" customFormat="1" ht="30" customHeight="1" x14ac:dyDescent="0.25">
      <c r="A108" s="3"/>
      <c r="B108" s="2"/>
      <c r="C108" s="47"/>
      <c r="D108" s="3"/>
      <c r="E108" s="3"/>
      <c r="F108" s="3"/>
      <c r="G108" s="31"/>
    </row>
    <row r="109" spans="1:9" x14ac:dyDescent="0.25">
      <c r="I109" s="34"/>
    </row>
    <row r="110" spans="1:9" x14ac:dyDescent="0.25">
      <c r="I110" s="34"/>
    </row>
    <row r="111" spans="1:9" x14ac:dyDescent="0.25">
      <c r="I111" s="34"/>
    </row>
    <row r="112" spans="1:9" x14ac:dyDescent="0.25">
      <c r="I112" s="34"/>
    </row>
    <row r="113" spans="9:9" x14ac:dyDescent="0.25">
      <c r="I113" s="34"/>
    </row>
  </sheetData>
  <autoFilter ref="A19:G106">
    <filterColumn colId="1" showButton="0"/>
    <filterColumn colId="6">
      <customFilters>
        <customFilter operator="notEqual" val=" "/>
      </customFilters>
    </filterColumn>
  </autoFilter>
  <mergeCells count="26">
    <mergeCell ref="G101:G105"/>
    <mergeCell ref="G53:G54"/>
    <mergeCell ref="G42:G45"/>
    <mergeCell ref="G46:G49"/>
    <mergeCell ref="G50:G52"/>
    <mergeCell ref="G55:G57"/>
    <mergeCell ref="G67:G70"/>
    <mergeCell ref="G71:G73"/>
    <mergeCell ref="G74:G78"/>
    <mergeCell ref="G79:G81"/>
    <mergeCell ref="G93:G97"/>
    <mergeCell ref="G86:G88"/>
    <mergeCell ref="G89:G92"/>
    <mergeCell ref="G63:G66"/>
    <mergeCell ref="G58:G62"/>
    <mergeCell ref="G82:G85"/>
    <mergeCell ref="A6:G6"/>
    <mergeCell ref="G17:G18"/>
    <mergeCell ref="F17:F18"/>
    <mergeCell ref="G20:G23"/>
    <mergeCell ref="G24:G27"/>
    <mergeCell ref="G98:G100"/>
    <mergeCell ref="G28:G31"/>
    <mergeCell ref="G32:G36"/>
    <mergeCell ref="G39:G41"/>
    <mergeCell ref="G37:G38"/>
  </mergeCells>
  <conditionalFormatting sqref="I109">
    <cfRule type="duplicateValues" dxfId="24" priority="11"/>
    <cfRule type="duplicateValues" dxfId="23" priority="12"/>
    <cfRule type="duplicateValues" dxfId="22" priority="13"/>
  </conditionalFormatting>
  <conditionalFormatting sqref="I110">
    <cfRule type="duplicateValues" dxfId="21" priority="8"/>
    <cfRule type="duplicateValues" dxfId="20" priority="9"/>
    <cfRule type="duplicateValues" dxfId="19" priority="10"/>
  </conditionalFormatting>
  <conditionalFormatting sqref="I111">
    <cfRule type="duplicateValues" dxfId="18" priority="5"/>
    <cfRule type="duplicateValues" dxfId="17" priority="6"/>
    <cfRule type="duplicateValues" dxfId="16" priority="7"/>
  </conditionalFormatting>
  <conditionalFormatting sqref="I112">
    <cfRule type="duplicateValues" dxfId="15" priority="2"/>
    <cfRule type="duplicateValues" dxfId="14" priority="3"/>
    <cfRule type="duplicateValues" dxfId="13" priority="4"/>
  </conditionalFormatting>
  <conditionalFormatting sqref="I1:I104857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opLeftCell="A20" workbookViewId="0">
      <selection activeCell="E28" sqref="E28:F28"/>
    </sheetView>
  </sheetViews>
  <sheetFormatPr defaultRowHeight="15.75" x14ac:dyDescent="0.25"/>
  <cols>
    <col min="1" max="1" width="5.5703125" style="17" customWidth="1"/>
    <col min="2" max="2" width="37.8554687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5.5703125" style="17" customWidth="1"/>
    <col min="11" max="11" width="16.7109375" style="17" customWidth="1"/>
    <col min="12" max="16384" width="9.140625" style="17"/>
  </cols>
  <sheetData>
    <row r="1" spans="1:11" ht="18" x14ac:dyDescent="0.25">
      <c r="A1" s="13" t="s">
        <v>26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97" t="s">
        <v>2</v>
      </c>
      <c r="I2" s="97"/>
      <c r="J2" s="97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97" t="s">
        <v>3</v>
      </c>
      <c r="I3" s="97"/>
      <c r="J3" s="97"/>
      <c r="K3" s="16"/>
    </row>
    <row r="4" spans="1:11" ht="18" x14ac:dyDescent="0.25">
      <c r="A4" s="98" t="s">
        <v>27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s="21" customFormat="1" ht="18" x14ac:dyDescent="0.25">
      <c r="A5" s="99" t="s">
        <v>111</v>
      </c>
      <c r="B5" s="100"/>
      <c r="C5" s="100"/>
      <c r="D5" s="100"/>
      <c r="E5" s="100"/>
      <c r="F5" s="100"/>
      <c r="G5" s="100"/>
      <c r="H5" s="19"/>
      <c r="I5" s="19"/>
      <c r="J5" s="19"/>
      <c r="K5" s="20"/>
    </row>
    <row r="6" spans="1:11" s="21" customFormat="1" ht="18" x14ac:dyDescent="0.25">
      <c r="A6" s="96" t="s">
        <v>28</v>
      </c>
      <c r="B6" s="96"/>
      <c r="C6" s="96"/>
      <c r="D6" s="96"/>
      <c r="E6" s="96"/>
      <c r="F6" s="96"/>
      <c r="G6" s="96"/>
      <c r="H6" s="19"/>
      <c r="I6" s="19"/>
      <c r="J6" s="19"/>
      <c r="K6" s="20"/>
    </row>
    <row r="7" spans="1:11" s="21" customFormat="1" ht="18" x14ac:dyDescent="0.25">
      <c r="A7" s="100" t="s">
        <v>49</v>
      </c>
      <c r="B7" s="100"/>
      <c r="C7" s="100"/>
      <c r="D7" s="100"/>
      <c r="E7" s="100"/>
      <c r="F7" s="100"/>
      <c r="G7" s="19"/>
      <c r="H7" s="19"/>
      <c r="I7" s="19"/>
      <c r="J7" s="19"/>
      <c r="K7" s="20"/>
    </row>
    <row r="8" spans="1:11" s="21" customFormat="1" ht="18" x14ac:dyDescent="0.25">
      <c r="A8" s="100" t="s">
        <v>29</v>
      </c>
      <c r="B8" s="100"/>
      <c r="C8" s="100"/>
      <c r="D8" s="100"/>
      <c r="E8" s="100"/>
      <c r="F8" s="100"/>
      <c r="G8" s="19"/>
      <c r="H8" s="19"/>
      <c r="I8" s="19"/>
      <c r="J8" s="19"/>
      <c r="K8" s="20"/>
    </row>
    <row r="9" spans="1:11" s="21" customFormat="1" ht="18" x14ac:dyDescent="0.25">
      <c r="A9" s="96" t="s">
        <v>52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s="21" customFormat="1" ht="18" x14ac:dyDescent="0.25">
      <c r="A10" s="100" t="s">
        <v>11</v>
      </c>
      <c r="B10" s="100"/>
      <c r="C10" s="100"/>
      <c r="D10" s="22"/>
      <c r="E10" s="101"/>
      <c r="F10" s="101"/>
      <c r="G10" s="19"/>
      <c r="H10" s="19"/>
      <c r="I10" s="19"/>
      <c r="J10" s="19"/>
      <c r="K10" s="20"/>
    </row>
    <row r="11" spans="1:11" s="71" customFormat="1" ht="18" x14ac:dyDescent="0.25">
      <c r="A11" s="13" t="s">
        <v>118</v>
      </c>
      <c r="B11" s="13"/>
      <c r="C11" s="13"/>
      <c r="D11" s="13"/>
      <c r="E11" s="13"/>
      <c r="F11" s="13"/>
      <c r="G11" s="13"/>
      <c r="H11" s="69"/>
      <c r="I11" s="69"/>
      <c r="J11" s="69"/>
      <c r="K11" s="70"/>
    </row>
    <row r="12" spans="1:11" s="71" customFormat="1" ht="18" x14ac:dyDescent="0.25">
      <c r="A12" s="68" t="s">
        <v>119</v>
      </c>
      <c r="B12" s="68"/>
      <c r="C12" s="68"/>
      <c r="D12" s="68"/>
      <c r="E12" s="68"/>
      <c r="F12" s="68"/>
      <c r="G12" s="68"/>
      <c r="H12" s="69"/>
      <c r="I12" s="69"/>
      <c r="J12" s="69"/>
      <c r="K12" s="70"/>
    </row>
    <row r="13" spans="1:11" s="21" customFormat="1" ht="18" x14ac:dyDescent="0.25">
      <c r="A13" s="95" t="s">
        <v>115</v>
      </c>
      <c r="B13" s="96"/>
      <c r="C13" s="96"/>
      <c r="D13" s="96"/>
      <c r="E13" s="96"/>
      <c r="F13" s="96"/>
      <c r="G13" s="96"/>
      <c r="H13" s="19"/>
      <c r="I13" s="19"/>
      <c r="J13" s="19"/>
      <c r="K13" s="20"/>
    </row>
    <row r="14" spans="1:11" s="21" customFormat="1" ht="18" x14ac:dyDescent="0.25">
      <c r="A14" s="23" t="s">
        <v>30</v>
      </c>
      <c r="B14" s="19"/>
      <c r="C14" s="19"/>
      <c r="D14" s="19"/>
      <c r="E14" s="19"/>
      <c r="F14" s="19"/>
      <c r="G14" s="19"/>
      <c r="H14" s="19"/>
      <c r="I14" s="54">
        <f>SUM(I18:I24)</f>
        <v>135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91" t="s">
        <v>15</v>
      </c>
      <c r="B16" s="91" t="s">
        <v>31</v>
      </c>
      <c r="C16" s="91" t="s">
        <v>32</v>
      </c>
      <c r="D16" s="35"/>
      <c r="E16" s="94" t="s">
        <v>33</v>
      </c>
      <c r="F16" s="94"/>
      <c r="G16" s="91" t="s">
        <v>34</v>
      </c>
      <c r="H16" s="91" t="s">
        <v>35</v>
      </c>
      <c r="I16" s="91" t="s">
        <v>36</v>
      </c>
      <c r="J16" s="91" t="s">
        <v>37</v>
      </c>
      <c r="K16" s="92" t="s">
        <v>38</v>
      </c>
    </row>
    <row r="17" spans="1:11" x14ac:dyDescent="0.25">
      <c r="A17" s="91"/>
      <c r="B17" s="91"/>
      <c r="C17" s="91"/>
      <c r="D17" s="35"/>
      <c r="E17" s="36" t="s">
        <v>39</v>
      </c>
      <c r="F17" s="36" t="s">
        <v>40</v>
      </c>
      <c r="G17" s="91"/>
      <c r="H17" s="91"/>
      <c r="I17" s="91"/>
      <c r="J17" s="91"/>
      <c r="K17" s="92"/>
    </row>
    <row r="18" spans="1:11" ht="35.1" customHeight="1" x14ac:dyDescent="0.25">
      <c r="A18" s="24">
        <f>ROW()-17</f>
        <v>1</v>
      </c>
      <c r="B18" s="25" t="s">
        <v>62</v>
      </c>
      <c r="C18" s="43" t="s">
        <v>55</v>
      </c>
      <c r="D18" s="41">
        <v>203630</v>
      </c>
      <c r="E18" s="42"/>
      <c r="F18" s="55"/>
      <c r="G18" s="24"/>
      <c r="H18" s="24" t="s">
        <v>54</v>
      </c>
      <c r="I18" s="24">
        <v>25</v>
      </c>
      <c r="J18" s="72">
        <v>73431</v>
      </c>
      <c r="K18" s="26">
        <f t="shared" ref="K18:K24" si="0">J18*I18</f>
        <v>1835775</v>
      </c>
    </row>
    <row r="19" spans="1:11" ht="35.1" customHeight="1" x14ac:dyDescent="0.25">
      <c r="A19" s="24">
        <f t="shared" ref="A19:A23" si="1">ROW()-17</f>
        <v>2</v>
      </c>
      <c r="B19" s="25" t="s">
        <v>65</v>
      </c>
      <c r="C19" s="43" t="s">
        <v>59</v>
      </c>
      <c r="D19" s="41">
        <v>203631</v>
      </c>
      <c r="E19" s="42"/>
      <c r="F19" s="55"/>
      <c r="G19" s="24"/>
      <c r="H19" s="24" t="s">
        <v>54</v>
      </c>
      <c r="I19" s="24">
        <v>8</v>
      </c>
      <c r="J19" s="72">
        <v>107205</v>
      </c>
      <c r="K19" s="26">
        <f t="shared" si="0"/>
        <v>857640</v>
      </c>
    </row>
    <row r="20" spans="1:11" ht="35.1" customHeight="1" x14ac:dyDescent="0.25">
      <c r="A20" s="24">
        <f t="shared" si="1"/>
        <v>3</v>
      </c>
      <c r="B20" s="25" t="s">
        <v>63</v>
      </c>
      <c r="C20" s="43" t="s">
        <v>57</v>
      </c>
      <c r="D20" s="41">
        <v>203632</v>
      </c>
      <c r="E20" s="42"/>
      <c r="F20" s="55"/>
      <c r="G20" s="24"/>
      <c r="H20" s="24" t="s">
        <v>54</v>
      </c>
      <c r="I20" s="24">
        <v>24</v>
      </c>
      <c r="J20" s="72">
        <v>111058</v>
      </c>
      <c r="K20" s="26">
        <f t="shared" si="0"/>
        <v>2665392</v>
      </c>
    </row>
    <row r="21" spans="1:11" ht="35.1" customHeight="1" x14ac:dyDescent="0.25">
      <c r="A21" s="24">
        <f t="shared" si="1"/>
        <v>4</v>
      </c>
      <c r="B21" s="25" t="s">
        <v>67</v>
      </c>
      <c r="C21" s="60" t="s">
        <v>68</v>
      </c>
      <c r="D21" s="41">
        <v>203634</v>
      </c>
      <c r="E21" s="42"/>
      <c r="F21" s="55"/>
      <c r="G21" s="24"/>
      <c r="H21" s="24" t="s">
        <v>54</v>
      </c>
      <c r="I21" s="24">
        <v>5</v>
      </c>
      <c r="J21" s="72">
        <v>119066</v>
      </c>
      <c r="K21" s="26">
        <f t="shared" si="0"/>
        <v>595330</v>
      </c>
    </row>
    <row r="22" spans="1:11" ht="35.1" customHeight="1" x14ac:dyDescent="0.25">
      <c r="A22" s="24">
        <f t="shared" si="1"/>
        <v>5</v>
      </c>
      <c r="B22" s="25" t="s">
        <v>61</v>
      </c>
      <c r="C22" s="43" t="s">
        <v>58</v>
      </c>
      <c r="D22" s="41">
        <v>236665</v>
      </c>
      <c r="E22" s="42"/>
      <c r="F22" s="55"/>
      <c r="G22" s="24"/>
      <c r="H22" s="24" t="s">
        <v>54</v>
      </c>
      <c r="I22" s="24">
        <v>47</v>
      </c>
      <c r="J22" s="72">
        <v>55595</v>
      </c>
      <c r="K22" s="26">
        <f t="shared" si="0"/>
        <v>2612965</v>
      </c>
    </row>
    <row r="23" spans="1:11" ht="35.1" customHeight="1" x14ac:dyDescent="0.25">
      <c r="A23" s="24">
        <f t="shared" si="1"/>
        <v>6</v>
      </c>
      <c r="B23" s="25" t="s">
        <v>64</v>
      </c>
      <c r="C23" s="43" t="s">
        <v>56</v>
      </c>
      <c r="D23" s="41">
        <v>261126</v>
      </c>
      <c r="E23" s="42"/>
      <c r="F23" s="55"/>
      <c r="G23" s="24"/>
      <c r="H23" s="24" t="s">
        <v>54</v>
      </c>
      <c r="I23" s="24">
        <v>17</v>
      </c>
      <c r="J23" s="72">
        <v>50182</v>
      </c>
      <c r="K23" s="26">
        <f t="shared" si="0"/>
        <v>853094</v>
      </c>
    </row>
    <row r="24" spans="1:11" ht="35.1" customHeight="1" x14ac:dyDescent="0.25">
      <c r="A24" s="24">
        <v>7</v>
      </c>
      <c r="B24" s="25" t="s">
        <v>69</v>
      </c>
      <c r="C24" s="43" t="s">
        <v>70</v>
      </c>
      <c r="D24" s="41">
        <v>261127</v>
      </c>
      <c r="E24" s="42"/>
      <c r="F24" s="55"/>
      <c r="G24" s="24"/>
      <c r="H24" s="24" t="s">
        <v>54</v>
      </c>
      <c r="I24" s="24">
        <v>9</v>
      </c>
      <c r="J24" s="72">
        <v>46000</v>
      </c>
      <c r="K24" s="26">
        <f t="shared" si="0"/>
        <v>414000</v>
      </c>
    </row>
    <row r="25" spans="1:11" s="73" customFormat="1" ht="29.25" customHeight="1" x14ac:dyDescent="0.25">
      <c r="A25" s="28"/>
      <c r="B25" s="25"/>
      <c r="C25" s="28"/>
      <c r="D25" s="74"/>
      <c r="E25" s="93" t="s">
        <v>41</v>
      </c>
      <c r="F25" s="93"/>
      <c r="G25" s="28"/>
      <c r="H25" s="27"/>
      <c r="I25" s="27"/>
      <c r="J25" s="27"/>
      <c r="K25" s="26">
        <f>SUM(K18:K24)</f>
        <v>9834196</v>
      </c>
    </row>
    <row r="26" spans="1:11" s="73" customFormat="1" ht="29.25" customHeight="1" x14ac:dyDescent="0.25">
      <c r="A26" s="28"/>
      <c r="B26" s="75"/>
      <c r="C26" s="28"/>
      <c r="D26" s="28"/>
      <c r="E26" s="93" t="s">
        <v>42</v>
      </c>
      <c r="F26" s="93"/>
      <c r="G26" s="28"/>
      <c r="H26" s="28"/>
      <c r="I26" s="28"/>
      <c r="J26" s="28"/>
      <c r="K26" s="28"/>
    </row>
    <row r="27" spans="1:11" s="73" customFormat="1" ht="29.25" customHeight="1" x14ac:dyDescent="0.25">
      <c r="A27" s="28"/>
      <c r="B27" s="75" t="s">
        <v>60</v>
      </c>
      <c r="C27" s="28"/>
      <c r="D27" s="28"/>
      <c r="E27" s="93"/>
      <c r="F27" s="93"/>
      <c r="G27" s="28"/>
      <c r="H27" s="29"/>
      <c r="I27" s="29"/>
      <c r="J27" s="29"/>
      <c r="K27" s="29">
        <f>K25*0.08</f>
        <v>786735.68</v>
      </c>
    </row>
    <row r="28" spans="1:11" s="73" customFormat="1" ht="29.25" customHeight="1" x14ac:dyDescent="0.25">
      <c r="A28" s="28"/>
      <c r="B28" s="28"/>
      <c r="C28" s="28"/>
      <c r="D28" s="28"/>
      <c r="E28" s="93" t="s">
        <v>43</v>
      </c>
      <c r="F28" s="93"/>
      <c r="G28" s="28"/>
      <c r="H28" s="27"/>
      <c r="I28" s="27"/>
      <c r="J28" s="27"/>
      <c r="K28" s="27">
        <f>K25+K27</f>
        <v>10620931.68</v>
      </c>
    </row>
    <row r="29" spans="1: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1" x14ac:dyDescent="0.25">
      <c r="A30" s="15"/>
      <c r="B30" s="15" t="s">
        <v>44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 t="s">
        <v>45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s="73" customFormat="1" x14ac:dyDescent="0.25">
      <c r="A33" s="90" t="s">
        <v>46</v>
      </c>
      <c r="B33" s="90"/>
      <c r="C33" s="90" t="s">
        <v>47</v>
      </c>
      <c r="D33" s="90"/>
      <c r="E33" s="90"/>
      <c r="F33" s="90"/>
      <c r="G33" s="90" t="s">
        <v>120</v>
      </c>
      <c r="H33" s="90"/>
      <c r="I33" s="90"/>
      <c r="J33" s="90" t="s">
        <v>48</v>
      </c>
      <c r="K33" s="90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</mergeCells>
  <conditionalFormatting sqref="D1:D9 D13:D32 D34:D1048576">
    <cfRule type="duplicateValues" dxfId="29" priority="12"/>
  </conditionalFormatting>
  <conditionalFormatting sqref="D18:D24">
    <cfRule type="duplicateValues" dxfId="28" priority="25"/>
  </conditionalFormatting>
  <conditionalFormatting sqref="D10">
    <cfRule type="duplicateValues" dxfId="27" priority="3"/>
  </conditionalFormatting>
  <conditionalFormatting sqref="D11:D12">
    <cfRule type="duplicateValues" dxfId="26" priority="2"/>
  </conditionalFormatting>
  <conditionalFormatting sqref="D33">
    <cfRule type="duplicateValues" dxfId="25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66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2025-05-05T03:46:42Z</cp:lastPrinted>
  <dcterms:created xsi:type="dcterms:W3CDTF">2018-11-30T08:27:38Z</dcterms:created>
  <dcterms:modified xsi:type="dcterms:W3CDTF">2025-06-26T03:46:57Z</dcterms:modified>
</cp:coreProperties>
</file>