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"/>
    </mc:Choice>
  </mc:AlternateContent>
  <bookViews>
    <workbookView xWindow="0" yWindow="0" windowWidth="20490" windowHeight="7530"/>
  </bookViews>
  <sheets>
    <sheet name="CHI TIẾT" sheetId="1" r:id="rId1"/>
    <sheet name="CHI TIẾT (2)" sheetId="3" r:id="rId2"/>
    <sheet name="TONG HOP" sheetId="2" r:id="rId3"/>
  </sheets>
  <definedNames>
    <definedName name="_xlnm._FilterDatabase" localSheetId="0" hidden="1">'CHI TIẾT'!$A$17:$I$104</definedName>
    <definedName name="_xlnm._FilterDatabase" localSheetId="1" hidden="1">'CHI TIẾT (2)'!$A$19:$G$57</definedName>
    <definedName name="_xlnm._FilterDatabase" localSheetId="2" hidden="1">'TONG HOP'!$A$16:$K$28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3" l="1"/>
  <c r="I54" i="3"/>
  <c r="I51" i="3"/>
  <c r="I49" i="3"/>
  <c r="I47" i="3"/>
  <c r="I43" i="3"/>
  <c r="I41" i="3"/>
  <c r="I39" i="3"/>
  <c r="I33" i="3"/>
  <c r="I30" i="3"/>
  <c r="I28" i="3"/>
  <c r="I24" i="3"/>
  <c r="I20" i="3"/>
  <c r="I101" i="1"/>
  <c r="I96" i="1"/>
  <c r="I93" i="1"/>
  <c r="I91" i="1"/>
  <c r="I87" i="1"/>
  <c r="I83" i="1"/>
  <c r="I81" i="1"/>
  <c r="I80" i="1"/>
  <c r="I74" i="1"/>
  <c r="I72" i="1"/>
  <c r="I70" i="1"/>
  <c r="I64" i="1"/>
  <c r="I60" i="1"/>
  <c r="I58" i="1"/>
  <c r="I55" i="1"/>
  <c r="I52" i="1"/>
  <c r="I50" i="1"/>
  <c r="I44" i="1"/>
  <c r="I41" i="1"/>
  <c r="I39" i="1"/>
  <c r="I35" i="1"/>
  <c r="I30" i="1"/>
  <c r="I26" i="1"/>
  <c r="I23" i="1"/>
  <c r="I20" i="1"/>
  <c r="K28" i="2" l="1"/>
  <c r="K27" i="2"/>
  <c r="K25" i="2"/>
  <c r="A20" i="2" l="1"/>
  <c r="A21" i="2"/>
  <c r="A22" i="2"/>
  <c r="A23" i="2"/>
  <c r="A24" i="2"/>
  <c r="K24" i="2" l="1"/>
  <c r="K21" i="2"/>
  <c r="K22" i="2"/>
  <c r="F104" i="1" l="1"/>
  <c r="A19" i="2" l="1"/>
  <c r="A18" i="2"/>
  <c r="K19" i="2" l="1"/>
  <c r="K20" i="2"/>
  <c r="K23" i="2"/>
  <c r="I14" i="2" l="1"/>
  <c r="K18" i="2" l="1"/>
</calcChain>
</file>

<file path=xl/sharedStrings.xml><?xml version="1.0" encoding="utf-8"?>
<sst xmlns="http://schemas.openxmlformats.org/spreadsheetml/2006/main" count="396" uniqueCount="125">
  <si>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</si>
  <si>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</si>
  <si>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</si>
  <si>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</si>
  <si>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</si>
  <si>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</si>
  <si>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</si>
  <si>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</si>
  <si>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</si>
  <si>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</si>
  <si>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</si>
  <si>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</si>
  <si>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</si>
  <si>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</si>
  <si>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</si>
  <si>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</si>
  <si>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</si>
  <si>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</si>
  <si>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</si>
  <si>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</si>
  <si>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</si>
  <si>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</si>
  <si>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</si>
  <si>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</si>
  <si>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</si>
  <si>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</si>
  <si>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</si>
  <si>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</si>
  <si>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</si>
  <si>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</si>
  <si>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</si>
  <si>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</si>
  <si>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</si>
  <si>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</si>
  <si>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</si>
  <si>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</si>
  <si>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</si>
  <si>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</si>
  <si>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</si>
  <si>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</si>
  <si>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</si>
  <si>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</si>
  <si>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</si>
  <si>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</si>
  <si>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</si>
  <si>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</si>
  <si>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</si>
  <si>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</si>
  <si>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</si>
  <si>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</si>
  <si>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</si>
  <si>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</si>
  <si>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</si>
  <si>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</si>
  <si>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</si>
  <si>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8938508668014
ITEM: 203630</t>
  </si>
  <si>
    <t>8938529045030
ITEM: 261126</t>
  </si>
  <si>
    <t>8938508668212
ITEM: 203632</t>
  </si>
  <si>
    <t>8938508668328
ITEM: 236665</t>
  </si>
  <si>
    <t>8938508668304
ITEM: 203631</t>
  </si>
  <si>
    <t>THUẾ SUẤT 8%</t>
  </si>
  <si>
    <t>TAI HEO MUỐI 200G</t>
  </si>
  <si>
    <t>CHÂN GIÒ HEO MUỐI 300G</t>
  </si>
  <si>
    <t>GÀ MUỐI 500G</t>
  </si>
  <si>
    <t>GIÒ TAI LƯỠI XÀO 250G</t>
  </si>
  <si>
    <t>TAI HEO MUỐI 400G</t>
  </si>
  <si>
    <t>EA</t>
  </si>
  <si>
    <t>CỬA HÀNG: LÊ THÁNH TÔN (1048)</t>
  </si>
  <si>
    <t>CỬA HÀNG: PHẠM THẾ HIỂN 3 (1101)</t>
  </si>
  <si>
    <t>CHÂN GIÒ HEO MUỐI 500G</t>
  </si>
  <si>
    <t>8938529045238
ITEM: 203634</t>
  </si>
  <si>
    <t>MỌC NẤM HƯƠNG 250G</t>
  </si>
  <si>
    <t>8938529045047
ITEM: 261127</t>
  </si>
  <si>
    <t>CỬA HÀNG: BÙI CÔNG TRỪNG (1142)</t>
  </si>
  <si>
    <t>Hôm nay ngày : 20.03.2025</t>
  </si>
  <si>
    <t>CỬA HÀNG: NGUYỄN THỊ BÚP (1189)</t>
  </si>
  <si>
    <t>I-02126079</t>
  </si>
  <si>
    <t>CỬA HÀNG: TRỊNH THỊ MIẾNG (1204)</t>
  </si>
  <si>
    <t>I-02124262</t>
  </si>
  <si>
    <t>CỬA HÀNG: LẠC LONG QUÂN 1 (1009)</t>
  </si>
  <si>
    <t>I-02124315</t>
  </si>
  <si>
    <t>CỬA HÀNG: VẠN PHÚC (1155)</t>
  </si>
  <si>
    <t>I-02133470</t>
  </si>
  <si>
    <t>I-02132764</t>
  </si>
  <si>
    <t>I-02131363</t>
  </si>
  <si>
    <t>I-02134601</t>
  </si>
  <si>
    <t>CỬA HÀNG: ĐƯỜNG SỐ 41 (1019)</t>
  </si>
  <si>
    <t>I-02135955</t>
  </si>
  <si>
    <t>CỬA HÀNG: PHAN ĐÌNH PHÙNG (1066)</t>
  </si>
  <si>
    <t>I-02134851</t>
  </si>
  <si>
    <t>CỬA HÀNG: TÂN CẢNG (1217)</t>
  </si>
  <si>
    <t>I-02139412</t>
  </si>
  <si>
    <t>I-02139949</t>
  </si>
  <si>
    <t>CỬA HÀNG: CỦ CHI 9 (1137)</t>
  </si>
  <si>
    <t>CỬA HÀNG: HÙNG VƯƠNG (1001)</t>
  </si>
  <si>
    <t>I-02139264</t>
  </si>
  <si>
    <t>CỬA HÀNG: TÔ KÝ 2 (1161)</t>
  </si>
  <si>
    <t>I-02139803</t>
  </si>
  <si>
    <t>CỬA HÀNG: NGUYỄN THƯỢNG HIỀN (1109)</t>
  </si>
  <si>
    <t>I-02141618</t>
  </si>
  <si>
    <t>CỬA HÀNG: NGUYỄN THỊ KIÊU (1112)</t>
  </si>
  <si>
    <t>I-02141578</t>
  </si>
  <si>
    <t>CỬA HÀNG: HOÀNG HOA THÁM (1092)</t>
  </si>
  <si>
    <t>I-02141655</t>
  </si>
  <si>
    <t>CỬA HÀNG: DƯƠNG CÔNG KHI (1147)</t>
  </si>
  <si>
    <t>I-02144862</t>
  </si>
  <si>
    <t>I-02146643</t>
  </si>
  <si>
    <t>CỬA HÀNG: DƯƠNG ĐÌNH HỘI (1130)</t>
  </si>
  <si>
    <t>I-02148180</t>
  </si>
  <si>
    <t>I-02148181</t>
  </si>
  <si>
    <t>CỬA HÀNG: LÊ VĂN THỌ (1021)</t>
  </si>
  <si>
    <t>I-02146365</t>
  </si>
  <si>
    <t>CỬA HÀNG: NGUYỄN DUY TRINH 3 (1149)</t>
  </si>
  <si>
    <t>I-02148287</t>
  </si>
  <si>
    <t>I-02149150</t>
  </si>
  <si>
    <t>CỬA HÀNG: TÂN HÒA ĐÔNG (1050)</t>
  </si>
  <si>
    <t>I-02149659</t>
  </si>
  <si>
    <t>Hôm nay, ngày 21 tháng 03 năm 2025, với sự chứng kiến của:</t>
  </si>
  <si>
    <t>I-02134392</t>
  </si>
  <si>
    <t>CỬA HÀNG: TRẦN NÃO (1223)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</si>
  <si>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</si>
  <si>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</si>
  <si>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DATE-NCC LẤY HÀNG TẠI CH THÁNG 3/2025</t>
  </si>
  <si>
    <t>Đại Diện Bên Nhận(NCC)</t>
  </si>
  <si>
    <t>chưa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</si>
</sst>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165" fontId="19" fillId="0" borderId="0" xfId="2" applyNumberFormat="1" applyFont="1"/>
    <xf numFmtId="0" fontId="21" fillId="0" borderId="0" xfId="0" applyFont="1"/>
    <xf numFmtId="0" fontId="18" fillId="0" borderId="0" xfId="0" applyFont="1" applyAlignment="1">
      <alignment horizontal="left" vertical="center" indent="15"/>
    </xf>
    <xf numFmtId="0" fontId="22" fillId="0" borderId="0" xfId="0" applyFont="1"/>
    <xf numFmtId="165" fontId="22" fillId="0" borderId="0" xfId="2" applyNumberFormat="1" applyFont="1"/>
    <xf numFmtId="0" fontId="23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5" fontId="18" fillId="0" borderId="5" xfId="2" applyNumberFormat="1" applyFont="1" applyBorder="1" applyAlignment="1">
      <alignment horizontal="center" vertical="center"/>
    </xf>
    <xf numFmtId="165" fontId="18" fillId="0" borderId="5" xfId="0" applyNumberFormat="1" applyFont="1" applyBorder="1"/>
    <xf numFmtId="0" fontId="18" fillId="0" borderId="5" xfId="0" applyFont="1" applyBorder="1"/>
    <xf numFmtId="3" fontId="18" fillId="0" borderId="5" xfId="0" applyNumberFormat="1" applyFont="1" applyBorder="1"/>
    <xf numFmtId="0" fontId="14" fillId="0" borderId="5" xfId="0" applyFont="1" applyBorder="1" applyAlignment="1">
      <alignment horizontal="center" vertical="top" wrapText="1" readingOrder="1"/>
    </xf>
    <xf numFmtId="0" fontId="24" fillId="0" borderId="0" xfId="0" applyFont="1"/>
    <xf numFmtId="0" fontId="25" fillId="0" borderId="0" xfId="0" applyFont="1"/>
    <xf numFmtId="0" fontId="11" fillId="0" borderId="4" xfId="0" applyFont="1" applyBorder="1" applyAlignment="1">
      <alignment horizontal="center" vertical="top" wrapText="1" readingOrder="1"/>
    </xf>
    <xf numFmtId="0" fontId="26" fillId="0" borderId="0" xfId="0" applyFont="1" applyAlignment="1">
      <alignment vertical="center" readingOrder="1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 readingOrder="1"/>
    </xf>
    <xf numFmtId="0" fontId="11" fillId="0" borderId="9" xfId="0" applyFont="1" applyBorder="1" applyAlignment="1">
      <alignment horizontal="center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center" readingOrder="1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 readingOrder="1"/>
    </xf>
    <xf numFmtId="0" fontId="9" fillId="0" borderId="0" xfId="0" quotePrefix="1" applyFont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8" fillId="0" borderId="0" xfId="0" applyNumberFormat="1" applyFont="1"/>
    <xf numFmtId="1" fontId="8" fillId="0" borderId="0" xfId="0" quotePrefix="1" applyNumberFormat="1" applyFont="1"/>
    <xf numFmtId="1" fontId="9" fillId="0" borderId="0" xfId="0" applyNumberFormat="1" applyFont="1" applyAlignment="1">
      <alignment vertical="center"/>
    </xf>
    <xf numFmtId="1" fontId="12" fillId="0" borderId="3" xfId="0" applyNumberFormat="1" applyFont="1" applyBorder="1" applyAlignment="1">
      <alignment horizontal="center" vertical="top" wrapText="1" readingOrder="1"/>
    </xf>
    <xf numFmtId="1" fontId="11" fillId="0" borderId="4" xfId="0" applyNumberFormat="1" applyFont="1" applyBorder="1" applyAlignment="1">
      <alignment horizontal="center" vertical="top" wrapText="1" readingOrder="1"/>
    </xf>
    <xf numFmtId="1" fontId="14" fillId="0" borderId="5" xfId="0" applyNumberFormat="1" applyFont="1" applyBorder="1" applyAlignment="1">
      <alignment horizontal="center" vertical="top" wrapText="1" readingOrder="1"/>
    </xf>
    <xf numFmtId="0" fontId="31" fillId="0" borderId="0" xfId="0" applyFont="1"/>
    <xf numFmtId="0" fontId="30" fillId="0" borderId="5" xfId="5" applyFont="1" applyBorder="1" applyAlignment="1">
      <alignment horizontal="left"/>
    </xf>
    <xf numFmtId="0" fontId="32" fillId="0" borderId="5" xfId="0" applyFont="1" applyBorder="1" applyAlignment="1">
      <alignment horizontal="center" vertical="center"/>
    </xf>
    <xf numFmtId="1" fontId="32" fillId="0" borderId="5" xfId="0" applyNumberFormat="1" applyFont="1" applyBorder="1" applyAlignment="1">
      <alignment horizontal="center" vertical="center"/>
    </xf>
    <xf numFmtId="0" fontId="15" fillId="0" borderId="5" xfId="10" applyFont="1" applyBorder="1" applyAlignment="1">
      <alignment horizontal="left" vertical="center" readingOrder="1"/>
    </xf>
    <xf numFmtId="0" fontId="32" fillId="0" borderId="5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1" fontId="2" fillId="2" borderId="5" xfId="0" applyNumberFormat="1" applyFont="1" applyFill="1" applyBorder="1" applyAlignment="1">
      <alignment horizontal="center" vertical="center" wrapText="1" readingOrder="1"/>
    </xf>
    <xf numFmtId="0" fontId="16" fillId="2" borderId="7" xfId="0" applyFont="1" applyFill="1" applyBorder="1" applyAlignment="1">
      <alignment horizontal="center" vertical="center" wrapText="1" readingOrder="1"/>
    </xf>
    <xf numFmtId="0" fontId="18" fillId="0" borderId="5" xfId="0" quotePrefix="1" applyFont="1" applyBorder="1" applyAlignment="1">
      <alignment horizontal="center" vertical="center" wrapText="1"/>
    </xf>
    <xf numFmtId="0" fontId="15" fillId="0" borderId="5" xfId="10" quotePrefix="1" applyFont="1" applyBorder="1" applyAlignment="1">
      <alignment horizontal="left" vertical="center" readingOrder="1"/>
    </xf>
    <xf numFmtId="0" fontId="29" fillId="0" borderId="12" xfId="0" applyFont="1" applyBorder="1" applyAlignment="1">
      <alignment horizontal="center" vertical="center" readingOrder="1"/>
    </xf>
    <xf numFmtId="0" fontId="17" fillId="0" borderId="0" xfId="0" applyFont="1" applyAlignment="1">
      <alignment horizontal="left" vertical="center"/>
    </xf>
    <xf numFmtId="0" fontId="17" fillId="0" borderId="0" xfId="0" applyFont="1"/>
    <xf numFmtId="165" fontId="17" fillId="0" borderId="0" xfId="2" applyNumberFormat="1" applyFont="1"/>
    <xf numFmtId="0" fontId="33" fillId="0" borderId="0" xfId="0" applyFont="1"/>
    <xf numFmtId="164" fontId="18" fillId="0" borderId="5" xfId="11" applyFont="1" applyBorder="1" applyAlignment="1">
      <alignment horizontal="center" vertical="center"/>
    </xf>
    <xf numFmtId="0" fontId="18" fillId="0" borderId="7" xfId="0" applyFont="1" applyBorder="1"/>
    <xf numFmtId="0" fontId="34" fillId="0" borderId="0" xfId="0" applyFont="1"/>
    <xf numFmtId="0" fontId="18" fillId="0" borderId="5" xfId="0" quotePrefix="1" applyFont="1" applyBorder="1" applyAlignment="1">
      <alignment horizontal="center" vertical="center"/>
    </xf>
    <xf numFmtId="0" fontId="29" fillId="0" borderId="6" xfId="0" applyFont="1" applyBorder="1" applyAlignment="1">
      <alignment vertical="center" readingOrder="1"/>
    </xf>
    <xf numFmtId="0" fontId="29" fillId="0" borderId="6" xfId="0" applyFont="1" applyBorder="1" applyAlignment="1">
      <alignment horizontal="center" vertical="center" readingOrder="1"/>
    </xf>
    <xf numFmtId="0" fontId="29" fillId="0" borderId="12" xfId="0" applyFont="1" applyBorder="1" applyAlignment="1">
      <alignment horizontal="center" vertical="center" readingOrder="1"/>
    </xf>
    <xf numFmtId="0" fontId="29" fillId="0" borderId="7" xfId="0" applyFont="1" applyBorder="1" applyAlignment="1">
      <alignment horizontal="center" vertical="center" readingOrder="1"/>
    </xf>
    <xf numFmtId="0" fontId="29" fillId="0" borderId="6" xfId="0" applyFont="1" applyBorder="1" applyAlignment="1">
      <alignment horizontal="center" vertical="center" wrapText="1" readingOrder="1"/>
    </xf>
    <xf numFmtId="0" fontId="29" fillId="0" borderId="12" xfId="0" applyFont="1" applyBorder="1" applyAlignment="1">
      <alignment horizontal="center" vertical="center" wrapText="1" readingOrder="1"/>
    </xf>
    <xf numFmtId="0" fontId="29" fillId="0" borderId="7" xfId="0" applyFont="1" applyBorder="1" applyAlignment="1">
      <alignment horizontal="center" vertical="center" wrapText="1" readingOrder="1"/>
    </xf>
    <xf numFmtId="0" fontId="29" fillId="0" borderId="6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/>
    </xf>
    <xf numFmtId="0" fontId="27" fillId="0" borderId="5" xfId="0" applyFont="1" applyBorder="1" applyAlignment="1">
      <alignment horizontal="center" vertical="center"/>
    </xf>
    <xf numFmtId="165" fontId="27" fillId="0" borderId="5" xfId="2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</cellXfs>
  <cellStyles count="12">
    <cellStyle name="Comma" xfId="11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 25" xfId="10"/>
    <cellStyle name="Normal 52" xfId="8"/>
    <cellStyle name="Normal 84" xfId="5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104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104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104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57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64139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2:J106"/>
  <sheetViews>
    <sheetView tabSelected="1" topLeftCell="A7" workbookViewId="0">
      <selection activeCell="A17" sqref="A17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47" customWidth="1"/>
    <col min="4" max="4" width="11" style="3" customWidth="1"/>
    <col min="5" max="5" width="9" style="3" customWidth="1"/>
    <col min="6" max="6" width="11.28515625" style="3" customWidth="1"/>
    <col min="7" max="7" width="19.85546875" style="31" customWidth="1"/>
    <col min="8" max="8" width="0" style="3" hidden="1" customWidth="1"/>
    <col min="9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85" t="s">
        <v>4</v>
      </c>
      <c r="B6" s="85"/>
      <c r="C6" s="85"/>
      <c r="D6" s="85"/>
      <c r="E6" s="85"/>
      <c r="F6" s="85"/>
      <c r="G6" s="85"/>
    </row>
    <row r="7" spans="1:7" ht="16.5" x14ac:dyDescent="0.25">
      <c r="A7" s="5"/>
    </row>
    <row r="8" spans="1:7" ht="15.75" x14ac:dyDescent="0.25">
      <c r="A8" s="6" t="s">
        <v>5</v>
      </c>
      <c r="B8" s="7"/>
      <c r="C8" s="48"/>
      <c r="D8" s="8"/>
      <c r="E8" s="8"/>
      <c r="F8" s="8"/>
      <c r="G8" s="32"/>
    </row>
    <row r="9" spans="1:7" ht="15.75" x14ac:dyDescent="0.25">
      <c r="A9" s="9" t="s">
        <v>6</v>
      </c>
      <c r="B9" s="6" t="s">
        <v>7</v>
      </c>
      <c r="C9" s="48"/>
      <c r="D9" s="8"/>
      <c r="E9" s="8"/>
      <c r="F9" s="8"/>
      <c r="G9" s="32"/>
    </row>
    <row r="10" spans="1:7" ht="15.75" x14ac:dyDescent="0.25">
      <c r="A10" s="9" t="s">
        <v>6</v>
      </c>
      <c r="B10" s="6" t="s">
        <v>8</v>
      </c>
      <c r="C10" s="48"/>
      <c r="D10" s="8"/>
      <c r="E10" s="8"/>
      <c r="F10" s="8"/>
      <c r="G10" s="32"/>
    </row>
    <row r="11" spans="1:7" ht="15.75" x14ac:dyDescent="0.25">
      <c r="A11" s="9" t="s">
        <v>6</v>
      </c>
      <c r="B11" s="6" t="s">
        <v>9</v>
      </c>
      <c r="C11" s="48"/>
      <c r="D11" s="8"/>
      <c r="E11" s="8"/>
      <c r="F11" s="8"/>
      <c r="G11" s="32"/>
    </row>
    <row r="12" spans="1:7" ht="18" customHeight="1" x14ac:dyDescent="0.25">
      <c r="A12" s="9"/>
      <c r="B12" s="6"/>
      <c r="C12" s="48"/>
      <c r="D12" s="8"/>
      <c r="E12" s="8"/>
      <c r="F12" s="8"/>
      <c r="G12" s="32"/>
    </row>
    <row r="13" spans="1:7" ht="15.75" x14ac:dyDescent="0.25">
      <c r="A13" s="45" t="s">
        <v>74</v>
      </c>
      <c r="B13" s="7"/>
      <c r="C13" s="49" t="s">
        <v>10</v>
      </c>
      <c r="D13" s="8"/>
      <c r="E13" s="8"/>
      <c r="F13" s="8"/>
      <c r="G13" s="32"/>
    </row>
    <row r="14" spans="1:7" ht="15.75" x14ac:dyDescent="0.25">
      <c r="A14" s="10" t="s">
        <v>12</v>
      </c>
      <c r="B14" s="7"/>
      <c r="C14" s="48"/>
      <c r="D14" s="8"/>
      <c r="E14" s="8"/>
      <c r="F14" s="8"/>
      <c r="G14" s="32"/>
    </row>
    <row r="15" spans="1:7" ht="15.75" x14ac:dyDescent="0.25">
      <c r="A15" s="32" t="s">
        <v>53</v>
      </c>
      <c r="B15" s="7"/>
      <c r="C15" s="50" t="s">
        <v>50</v>
      </c>
      <c r="D15" s="8"/>
      <c r="E15" s="8"/>
      <c r="F15" s="8"/>
      <c r="G15" s="32"/>
    </row>
    <row r="16" spans="1:7" ht="15.75" x14ac:dyDescent="0.25">
      <c r="A16" s="10"/>
    </row>
    <row r="17" spans="1:10" ht="15.75" customHeight="1" x14ac:dyDescent="0.25">
      <c r="A17" s="11" t="s">
        <v>13</v>
      </c>
      <c r="B17" s="37" t="s">
        <v>14</v>
      </c>
      <c r="C17" s="51" t="s">
        <v>13</v>
      </c>
      <c r="D17" s="12" t="s">
        <v>13</v>
      </c>
      <c r="E17" s="12" t="s">
        <v>13</v>
      </c>
      <c r="F17" s="88" t="s">
        <v>51</v>
      </c>
      <c r="G17" s="86" t="s">
        <v>20</v>
      </c>
    </row>
    <row r="18" spans="1:10" ht="21" hidden="1" customHeight="1" x14ac:dyDescent="0.25">
      <c r="A18" s="33" t="s">
        <v>15</v>
      </c>
      <c r="B18" s="38" t="s">
        <v>16</v>
      </c>
      <c r="C18" s="52" t="s">
        <v>17</v>
      </c>
      <c r="D18" s="33" t="s">
        <v>18</v>
      </c>
      <c r="E18" s="33" t="s">
        <v>19</v>
      </c>
      <c r="F18" s="89"/>
      <c r="G18" s="87"/>
    </row>
    <row r="19" spans="1:10" hidden="1" x14ac:dyDescent="0.25">
      <c r="A19" s="30" t="s">
        <v>21</v>
      </c>
      <c r="B19" s="39" t="s">
        <v>22</v>
      </c>
      <c r="C19" s="53" t="s">
        <v>23</v>
      </c>
      <c r="D19" s="30" t="s">
        <v>24</v>
      </c>
      <c r="E19" s="30" t="s">
        <v>25</v>
      </c>
      <c r="F19" s="39"/>
      <c r="G19" s="44"/>
    </row>
    <row r="20" spans="1:10" ht="30" customHeight="1" x14ac:dyDescent="0.25">
      <c r="A20" s="56"/>
      <c r="B20" s="58" t="s">
        <v>75</v>
      </c>
      <c r="C20" s="57"/>
      <c r="D20" s="57"/>
      <c r="E20" s="56"/>
      <c r="F20" s="56"/>
      <c r="G20" s="76" t="s">
        <v>76</v>
      </c>
      <c r="I20" s="3" t="str">
        <f>+G20</f>
        <v>I-02126079</v>
      </c>
    </row>
    <row r="21" spans="1:10" ht="30" hidden="1" customHeight="1" x14ac:dyDescent="0.25">
      <c r="A21" s="56">
        <v>1</v>
      </c>
      <c r="B21" s="59" t="s">
        <v>61</v>
      </c>
      <c r="C21" s="57">
        <v>8938529045627</v>
      </c>
      <c r="D21" s="57">
        <v>236665</v>
      </c>
      <c r="E21" s="56" t="s">
        <v>66</v>
      </c>
      <c r="F21" s="56">
        <v>1</v>
      </c>
      <c r="G21" s="77"/>
    </row>
    <row r="22" spans="1:10" ht="30" hidden="1" customHeight="1" x14ac:dyDescent="0.25">
      <c r="A22" s="56">
        <v>2</v>
      </c>
      <c r="B22" s="59" t="s">
        <v>63</v>
      </c>
      <c r="C22" s="46">
        <v>8938529045924</v>
      </c>
      <c r="D22" s="57">
        <v>203632</v>
      </c>
      <c r="E22" s="56" t="s">
        <v>66</v>
      </c>
      <c r="F22" s="56">
        <v>4</v>
      </c>
      <c r="G22" s="78"/>
    </row>
    <row r="23" spans="1:10" ht="30" customHeight="1" x14ac:dyDescent="0.25">
      <c r="A23" s="56"/>
      <c r="B23" s="58" t="s">
        <v>77</v>
      </c>
      <c r="C23" s="57"/>
      <c r="D23" s="57"/>
      <c r="E23" s="56"/>
      <c r="F23" s="56"/>
      <c r="G23" s="76" t="s">
        <v>78</v>
      </c>
      <c r="I23" s="3" t="str">
        <f>+G23</f>
        <v>I-02124262</v>
      </c>
      <c r="J23" s="3" t="s">
        <v>124</v>
      </c>
    </row>
    <row r="24" spans="1:10" ht="30" hidden="1" customHeight="1" x14ac:dyDescent="0.25">
      <c r="A24" s="56">
        <v>1</v>
      </c>
      <c r="B24" s="59" t="s">
        <v>61</v>
      </c>
      <c r="C24" s="57">
        <v>8938529045627</v>
      </c>
      <c r="D24" s="57">
        <v>236665</v>
      </c>
      <c r="E24" s="56" t="s">
        <v>66</v>
      </c>
      <c r="F24" s="56">
        <v>1</v>
      </c>
      <c r="G24" s="77"/>
    </row>
    <row r="25" spans="1:10" ht="30" hidden="1" customHeight="1" x14ac:dyDescent="0.25">
      <c r="A25" s="56">
        <v>2</v>
      </c>
      <c r="B25" s="59" t="s">
        <v>63</v>
      </c>
      <c r="C25" s="57">
        <v>8938529045924</v>
      </c>
      <c r="D25" s="57">
        <v>203632</v>
      </c>
      <c r="E25" s="56" t="s">
        <v>66</v>
      </c>
      <c r="F25" s="56">
        <v>4</v>
      </c>
      <c r="G25" s="78"/>
    </row>
    <row r="26" spans="1:10" ht="30" customHeight="1" x14ac:dyDescent="0.25">
      <c r="A26" s="56">
        <v>1</v>
      </c>
      <c r="B26" s="59" t="s">
        <v>61</v>
      </c>
      <c r="C26" s="57"/>
      <c r="D26" s="57">
        <v>236665</v>
      </c>
      <c r="E26" s="56" t="s">
        <v>66</v>
      </c>
      <c r="F26" s="56">
        <v>2</v>
      </c>
      <c r="G26" s="76" t="s">
        <v>109</v>
      </c>
      <c r="I26" s="3" t="str">
        <f>+G26</f>
        <v>I-02148181</v>
      </c>
    </row>
    <row r="27" spans="1:10" ht="30" hidden="1" customHeight="1" x14ac:dyDescent="0.25">
      <c r="A27" s="56">
        <v>2</v>
      </c>
      <c r="B27" s="59" t="s">
        <v>62</v>
      </c>
      <c r="C27" s="57">
        <v>8938529045856</v>
      </c>
      <c r="D27" s="57">
        <v>203630</v>
      </c>
      <c r="E27" s="56" t="s">
        <v>66</v>
      </c>
      <c r="F27" s="56">
        <v>4</v>
      </c>
      <c r="G27" s="77"/>
    </row>
    <row r="28" spans="1:10" ht="30" hidden="1" customHeight="1" x14ac:dyDescent="0.25">
      <c r="A28" s="56">
        <v>3</v>
      </c>
      <c r="B28" s="59" t="s">
        <v>64</v>
      </c>
      <c r="C28" s="57"/>
      <c r="D28" s="57">
        <v>261126</v>
      </c>
      <c r="E28" s="56" t="s">
        <v>66</v>
      </c>
      <c r="F28" s="56">
        <v>5</v>
      </c>
      <c r="G28" s="77"/>
    </row>
    <row r="29" spans="1:10" ht="30" hidden="1" customHeight="1" x14ac:dyDescent="0.25">
      <c r="A29" s="56">
        <v>4</v>
      </c>
      <c r="B29" s="59" t="s">
        <v>63</v>
      </c>
      <c r="C29" s="57"/>
      <c r="D29" s="57">
        <v>203632</v>
      </c>
      <c r="E29" s="56" t="s">
        <v>66</v>
      </c>
      <c r="F29" s="56">
        <v>4</v>
      </c>
      <c r="G29" s="78"/>
    </row>
    <row r="30" spans="1:10" ht="30" customHeight="1" x14ac:dyDescent="0.25">
      <c r="A30" s="56"/>
      <c r="B30" s="58" t="s">
        <v>79</v>
      </c>
      <c r="C30" s="57"/>
      <c r="D30" s="57"/>
      <c r="E30" s="56"/>
      <c r="F30" s="56"/>
      <c r="G30" s="76" t="s">
        <v>80</v>
      </c>
      <c r="I30" s="3" t="str">
        <f>+G30</f>
        <v>I-02124315</v>
      </c>
    </row>
    <row r="31" spans="1:10" ht="30" hidden="1" customHeight="1" x14ac:dyDescent="0.25">
      <c r="A31" s="56">
        <v>1</v>
      </c>
      <c r="B31" s="59" t="s">
        <v>65</v>
      </c>
      <c r="C31" s="57"/>
      <c r="D31" s="57">
        <v>203631</v>
      </c>
      <c r="E31" s="56" t="s">
        <v>66</v>
      </c>
      <c r="F31" s="56">
        <v>5</v>
      </c>
      <c r="G31" s="77"/>
    </row>
    <row r="32" spans="1:10" ht="30" hidden="1" customHeight="1" x14ac:dyDescent="0.25">
      <c r="A32" s="56">
        <v>2</v>
      </c>
      <c r="B32" s="59" t="s">
        <v>64</v>
      </c>
      <c r="C32" s="46"/>
      <c r="D32" s="57">
        <v>261126</v>
      </c>
      <c r="E32" s="56" t="s">
        <v>66</v>
      </c>
      <c r="F32" s="56">
        <v>3</v>
      </c>
      <c r="G32" s="77"/>
    </row>
    <row r="33" spans="1:10" ht="30" hidden="1" customHeight="1" x14ac:dyDescent="0.25">
      <c r="A33" s="56">
        <v>3</v>
      </c>
      <c r="B33" s="59" t="s">
        <v>63</v>
      </c>
      <c r="C33" s="57"/>
      <c r="D33" s="57">
        <v>203632</v>
      </c>
      <c r="E33" s="56" t="s">
        <v>66</v>
      </c>
      <c r="F33" s="56">
        <v>2</v>
      </c>
      <c r="G33" s="77"/>
    </row>
    <row r="34" spans="1:10" ht="30" hidden="1" customHeight="1" x14ac:dyDescent="0.25">
      <c r="A34" s="56">
        <v>4</v>
      </c>
      <c r="B34" s="59" t="s">
        <v>61</v>
      </c>
      <c r="C34" s="57"/>
      <c r="D34" s="57">
        <v>236665</v>
      </c>
      <c r="E34" s="56" t="s">
        <v>66</v>
      </c>
      <c r="F34" s="56">
        <v>4</v>
      </c>
      <c r="G34" s="78"/>
    </row>
    <row r="35" spans="1:10" ht="30" customHeight="1" x14ac:dyDescent="0.25">
      <c r="A35" s="56">
        <v>1</v>
      </c>
      <c r="B35" s="59" t="s">
        <v>63</v>
      </c>
      <c r="C35" s="57"/>
      <c r="D35" s="57">
        <v>203632</v>
      </c>
      <c r="E35" s="56" t="s">
        <v>66</v>
      </c>
      <c r="F35" s="56">
        <v>2</v>
      </c>
      <c r="G35" s="76" t="s">
        <v>106</v>
      </c>
      <c r="I35" s="3" t="str">
        <f>+G35</f>
        <v>I-02146643</v>
      </c>
    </row>
    <row r="36" spans="1:10" ht="30" hidden="1" customHeight="1" x14ac:dyDescent="0.25">
      <c r="A36" s="56">
        <v>2</v>
      </c>
      <c r="B36" s="59" t="s">
        <v>62</v>
      </c>
      <c r="C36" s="57">
        <v>8938529045856</v>
      </c>
      <c r="D36" s="57">
        <v>203630</v>
      </c>
      <c r="E36" s="56" t="s">
        <v>66</v>
      </c>
      <c r="F36" s="56">
        <v>1</v>
      </c>
      <c r="G36" s="77"/>
    </row>
    <row r="37" spans="1:10" ht="30" hidden="1" customHeight="1" x14ac:dyDescent="0.25">
      <c r="A37" s="56">
        <v>3</v>
      </c>
      <c r="B37" s="59" t="s">
        <v>64</v>
      </c>
      <c r="C37" s="57"/>
      <c r="D37" s="57">
        <v>261126</v>
      </c>
      <c r="E37" s="56" t="s">
        <v>66</v>
      </c>
      <c r="F37" s="56">
        <v>2</v>
      </c>
      <c r="G37" s="77"/>
    </row>
    <row r="38" spans="1:10" ht="30" hidden="1" customHeight="1" x14ac:dyDescent="0.25">
      <c r="A38" s="56">
        <v>4</v>
      </c>
      <c r="B38" s="59" t="s">
        <v>61</v>
      </c>
      <c r="C38" s="57"/>
      <c r="D38" s="57">
        <v>236665</v>
      </c>
      <c r="E38" s="56" t="s">
        <v>66</v>
      </c>
      <c r="F38" s="56">
        <v>1</v>
      </c>
      <c r="G38" s="78"/>
    </row>
    <row r="39" spans="1:10" ht="30" customHeight="1" x14ac:dyDescent="0.25">
      <c r="A39" s="56"/>
      <c r="B39" s="58" t="s">
        <v>81</v>
      </c>
      <c r="C39" s="57"/>
      <c r="D39" s="57"/>
      <c r="E39" s="56"/>
      <c r="F39" s="56"/>
      <c r="G39" s="76" t="s">
        <v>82</v>
      </c>
      <c r="I39" s="3" t="str">
        <f>+G39</f>
        <v>I-02133470</v>
      </c>
      <c r="J39" s="3" t="s">
        <v>124</v>
      </c>
    </row>
    <row r="40" spans="1:10" ht="30" hidden="1" customHeight="1" x14ac:dyDescent="0.25">
      <c r="A40" s="56">
        <v>1</v>
      </c>
      <c r="B40" s="59" t="s">
        <v>62</v>
      </c>
      <c r="C40" s="57">
        <v>8938529045856</v>
      </c>
      <c r="D40" s="57">
        <v>203630</v>
      </c>
      <c r="E40" s="56" t="s">
        <v>66</v>
      </c>
      <c r="F40" s="56">
        <v>1</v>
      </c>
      <c r="G40" s="78"/>
    </row>
    <row r="41" spans="1:10" ht="30" customHeight="1" x14ac:dyDescent="0.25">
      <c r="A41" s="56"/>
      <c r="B41" s="58" t="s">
        <v>67</v>
      </c>
      <c r="C41" s="46"/>
      <c r="D41" s="57"/>
      <c r="E41" s="56"/>
      <c r="F41" s="56"/>
      <c r="G41" s="76" t="s">
        <v>83</v>
      </c>
      <c r="I41" s="3" t="str">
        <f>+G41</f>
        <v>I-02132764</v>
      </c>
      <c r="J41" s="3" t="s">
        <v>124</v>
      </c>
    </row>
    <row r="42" spans="1:10" ht="30" hidden="1" customHeight="1" x14ac:dyDescent="0.25">
      <c r="A42" s="56">
        <v>1</v>
      </c>
      <c r="B42" s="59" t="s">
        <v>64</v>
      </c>
      <c r="C42" s="57">
        <v>8938529045030</v>
      </c>
      <c r="D42" s="57">
        <v>261126</v>
      </c>
      <c r="E42" s="56" t="s">
        <v>66</v>
      </c>
      <c r="F42" s="56">
        <v>4</v>
      </c>
      <c r="G42" s="77"/>
    </row>
    <row r="43" spans="1:10" ht="30" hidden="1" customHeight="1" x14ac:dyDescent="0.25">
      <c r="A43" s="56">
        <v>2</v>
      </c>
      <c r="B43" s="59" t="s">
        <v>63</v>
      </c>
      <c r="C43" s="57">
        <v>8938529045924</v>
      </c>
      <c r="D43" s="57">
        <v>203632</v>
      </c>
      <c r="E43" s="56" t="s">
        <v>66</v>
      </c>
      <c r="F43" s="56">
        <v>1</v>
      </c>
      <c r="G43" s="78"/>
    </row>
    <row r="44" spans="1:10" ht="30" customHeight="1" x14ac:dyDescent="0.25">
      <c r="A44" s="56"/>
      <c r="B44" s="58" t="s">
        <v>73</v>
      </c>
      <c r="C44" s="46"/>
      <c r="D44" s="57"/>
      <c r="E44" s="56"/>
      <c r="F44" s="56"/>
      <c r="G44" s="76" t="s">
        <v>84</v>
      </c>
      <c r="I44" s="3" t="str">
        <f>+G44</f>
        <v>I-02131363</v>
      </c>
      <c r="J44" s="3" t="s">
        <v>124</v>
      </c>
    </row>
    <row r="45" spans="1:10" ht="30" hidden="1" customHeight="1" x14ac:dyDescent="0.25">
      <c r="A45" s="56">
        <v>1</v>
      </c>
      <c r="B45" s="59" t="s">
        <v>62</v>
      </c>
      <c r="C45" s="57">
        <v>8938529045856</v>
      </c>
      <c r="D45" s="57">
        <v>203630</v>
      </c>
      <c r="E45" s="56" t="s">
        <v>66</v>
      </c>
      <c r="F45" s="56">
        <v>1</v>
      </c>
      <c r="G45" s="77"/>
    </row>
    <row r="46" spans="1:10" ht="30" hidden="1" customHeight="1" x14ac:dyDescent="0.25">
      <c r="A46" s="56">
        <v>2</v>
      </c>
      <c r="B46" s="59" t="s">
        <v>69</v>
      </c>
      <c r="C46" s="46">
        <v>8938529045238</v>
      </c>
      <c r="D46" s="57">
        <v>203634</v>
      </c>
      <c r="E46" s="56" t="s">
        <v>66</v>
      </c>
      <c r="F46" s="56">
        <v>3</v>
      </c>
      <c r="G46" s="77"/>
    </row>
    <row r="47" spans="1:10" ht="30" hidden="1" customHeight="1" x14ac:dyDescent="0.25">
      <c r="A47" s="40">
        <v>3</v>
      </c>
      <c r="B47" s="59" t="s">
        <v>65</v>
      </c>
      <c r="C47" s="46">
        <v>8938529045634</v>
      </c>
      <c r="D47" s="40">
        <v>203631</v>
      </c>
      <c r="E47" s="40" t="s">
        <v>66</v>
      </c>
      <c r="F47" s="40">
        <v>1</v>
      </c>
      <c r="G47" s="77"/>
    </row>
    <row r="48" spans="1:10" ht="30" hidden="1" customHeight="1" x14ac:dyDescent="0.25">
      <c r="A48" s="40">
        <v>4</v>
      </c>
      <c r="B48" s="59" t="s">
        <v>64</v>
      </c>
      <c r="C48" s="46">
        <v>8938529045030</v>
      </c>
      <c r="D48" s="40">
        <v>261126</v>
      </c>
      <c r="E48" s="40" t="s">
        <v>66</v>
      </c>
      <c r="F48" s="40">
        <v>1</v>
      </c>
      <c r="G48" s="77"/>
    </row>
    <row r="49" spans="1:10" ht="30" hidden="1" customHeight="1" x14ac:dyDescent="0.25">
      <c r="A49" s="40">
        <v>5</v>
      </c>
      <c r="B49" s="59" t="s">
        <v>61</v>
      </c>
      <c r="C49" s="57">
        <v>8938529045627</v>
      </c>
      <c r="D49" s="40">
        <v>236665</v>
      </c>
      <c r="E49" s="40" t="s">
        <v>66</v>
      </c>
      <c r="F49" s="40">
        <v>6</v>
      </c>
      <c r="G49" s="78"/>
    </row>
    <row r="50" spans="1:10" ht="30" customHeight="1" x14ac:dyDescent="0.25">
      <c r="A50" s="40"/>
      <c r="B50" s="58" t="s">
        <v>68</v>
      </c>
      <c r="C50" s="46"/>
      <c r="D50" s="40"/>
      <c r="E50" s="40"/>
      <c r="F50" s="40"/>
      <c r="G50" s="76" t="s">
        <v>85</v>
      </c>
      <c r="I50" s="3" t="str">
        <f>+G50</f>
        <v>I-02134601</v>
      </c>
      <c r="J50" s="3" t="s">
        <v>124</v>
      </c>
    </row>
    <row r="51" spans="1:10" ht="30" hidden="1" customHeight="1" x14ac:dyDescent="0.25">
      <c r="A51" s="40">
        <v>1</v>
      </c>
      <c r="B51" s="59" t="s">
        <v>62</v>
      </c>
      <c r="C51" s="57">
        <v>8938529045856</v>
      </c>
      <c r="D51" s="40">
        <v>203630</v>
      </c>
      <c r="E51" s="40" t="s">
        <v>66</v>
      </c>
      <c r="F51" s="40">
        <v>7</v>
      </c>
      <c r="G51" s="78"/>
    </row>
    <row r="52" spans="1:10" ht="30" customHeight="1" x14ac:dyDescent="0.25">
      <c r="A52" s="40"/>
      <c r="B52" s="58" t="s">
        <v>86</v>
      </c>
      <c r="C52" s="46"/>
      <c r="D52" s="40"/>
      <c r="E52" s="40"/>
      <c r="F52" s="40"/>
      <c r="G52" s="76" t="s">
        <v>87</v>
      </c>
      <c r="I52" s="3" t="str">
        <f>+G52</f>
        <v>I-02135955</v>
      </c>
    </row>
    <row r="53" spans="1:10" ht="30" hidden="1" customHeight="1" x14ac:dyDescent="0.25">
      <c r="A53" s="40">
        <v>1</v>
      </c>
      <c r="B53" s="59" t="s">
        <v>61</v>
      </c>
      <c r="C53" s="57"/>
      <c r="D53" s="40">
        <v>236665</v>
      </c>
      <c r="E53" s="40" t="s">
        <v>66</v>
      </c>
      <c r="F53" s="40">
        <v>3</v>
      </c>
      <c r="G53" s="77"/>
    </row>
    <row r="54" spans="1:10" ht="30" hidden="1" customHeight="1" x14ac:dyDescent="0.25">
      <c r="A54" s="40">
        <v>2</v>
      </c>
      <c r="B54" s="59" t="s">
        <v>63</v>
      </c>
      <c r="C54" s="46"/>
      <c r="D54" s="40">
        <v>203632</v>
      </c>
      <c r="E54" s="40" t="s">
        <v>66</v>
      </c>
      <c r="F54" s="40">
        <v>2</v>
      </c>
      <c r="G54" s="78"/>
    </row>
    <row r="55" spans="1:10" ht="30" customHeight="1" x14ac:dyDescent="0.25">
      <c r="A55" s="40"/>
      <c r="B55" s="58" t="s">
        <v>88</v>
      </c>
      <c r="C55" s="46"/>
      <c r="D55" s="40"/>
      <c r="E55" s="40"/>
      <c r="F55" s="40"/>
      <c r="G55" s="79" t="s">
        <v>89</v>
      </c>
      <c r="I55" s="3" t="str">
        <f>+G55</f>
        <v>I-02134851</v>
      </c>
    </row>
    <row r="56" spans="1:10" ht="30" hidden="1" customHeight="1" x14ac:dyDescent="0.25">
      <c r="A56" s="40">
        <v>1</v>
      </c>
      <c r="B56" s="59" t="s">
        <v>64</v>
      </c>
      <c r="C56" s="46"/>
      <c r="D56" s="40">
        <v>261126</v>
      </c>
      <c r="E56" s="40" t="s">
        <v>66</v>
      </c>
      <c r="F56" s="40">
        <v>2</v>
      </c>
      <c r="G56" s="80"/>
    </row>
    <row r="57" spans="1:10" ht="30" hidden="1" customHeight="1" x14ac:dyDescent="0.25">
      <c r="A57" s="40">
        <v>2</v>
      </c>
      <c r="B57" s="59" t="s">
        <v>63</v>
      </c>
      <c r="C57" s="46"/>
      <c r="D57" s="40">
        <v>203632</v>
      </c>
      <c r="E57" s="40" t="s">
        <v>66</v>
      </c>
      <c r="F57" s="40">
        <v>1</v>
      </c>
      <c r="G57" s="81"/>
    </row>
    <row r="58" spans="1:10" ht="30" customHeight="1" x14ac:dyDescent="0.25">
      <c r="A58" s="40"/>
      <c r="B58" s="58" t="s">
        <v>90</v>
      </c>
      <c r="C58" s="57"/>
      <c r="D58" s="40"/>
      <c r="E58" s="40"/>
      <c r="F58" s="40"/>
      <c r="G58" s="76" t="s">
        <v>91</v>
      </c>
      <c r="I58" s="3" t="str">
        <f>+G58</f>
        <v>I-02139412</v>
      </c>
      <c r="J58" s="3" t="s">
        <v>124</v>
      </c>
    </row>
    <row r="59" spans="1:10" ht="30" hidden="1" customHeight="1" x14ac:dyDescent="0.25">
      <c r="A59" s="40">
        <v>1</v>
      </c>
      <c r="B59" s="59" t="s">
        <v>63</v>
      </c>
      <c r="C59" s="46">
        <v>8938529045924</v>
      </c>
      <c r="D59" s="40">
        <v>203632</v>
      </c>
      <c r="E59" s="40" t="s">
        <v>66</v>
      </c>
      <c r="F59" s="40">
        <v>3</v>
      </c>
      <c r="G59" s="78"/>
    </row>
    <row r="60" spans="1:10" ht="30" customHeight="1" x14ac:dyDescent="0.25">
      <c r="A60" s="40"/>
      <c r="B60" s="65" t="s">
        <v>93</v>
      </c>
      <c r="C60" s="57"/>
      <c r="D60" s="40"/>
      <c r="E60" s="40"/>
      <c r="F60" s="40"/>
      <c r="G60" s="76" t="s">
        <v>92</v>
      </c>
      <c r="I60" s="3" t="str">
        <f>+G60</f>
        <v>I-02139949</v>
      </c>
      <c r="J60" s="3" t="s">
        <v>124</v>
      </c>
    </row>
    <row r="61" spans="1:10" ht="30" hidden="1" customHeight="1" x14ac:dyDescent="0.25">
      <c r="A61" s="40">
        <v>1</v>
      </c>
      <c r="B61" s="59" t="s">
        <v>62</v>
      </c>
      <c r="C61" s="57">
        <v>8938529045856</v>
      </c>
      <c r="D61" s="40">
        <v>203630</v>
      </c>
      <c r="E61" s="40" t="s">
        <v>66</v>
      </c>
      <c r="F61" s="40">
        <v>1</v>
      </c>
      <c r="G61" s="77"/>
    </row>
    <row r="62" spans="1:10" ht="30" hidden="1" customHeight="1" x14ac:dyDescent="0.25">
      <c r="A62" s="40">
        <v>2</v>
      </c>
      <c r="B62" s="59" t="s">
        <v>61</v>
      </c>
      <c r="C62" s="46">
        <v>8938529045627</v>
      </c>
      <c r="D62" s="40">
        <v>236665</v>
      </c>
      <c r="E62" s="40" t="s">
        <v>66</v>
      </c>
      <c r="F62" s="40">
        <v>6</v>
      </c>
      <c r="G62" s="77"/>
    </row>
    <row r="63" spans="1:10" ht="30" hidden="1" customHeight="1" x14ac:dyDescent="0.25">
      <c r="A63" s="40">
        <v>3</v>
      </c>
      <c r="B63" s="59" t="s">
        <v>64</v>
      </c>
      <c r="C63" s="46">
        <v>8938529045030</v>
      </c>
      <c r="D63" s="40">
        <v>261126</v>
      </c>
      <c r="E63" s="40" t="s">
        <v>66</v>
      </c>
      <c r="F63" s="40">
        <v>3</v>
      </c>
      <c r="G63" s="78"/>
    </row>
    <row r="64" spans="1:10" ht="30" customHeight="1" x14ac:dyDescent="0.25">
      <c r="A64" s="40"/>
      <c r="B64" s="65" t="s">
        <v>94</v>
      </c>
      <c r="C64" s="46"/>
      <c r="D64" s="40"/>
      <c r="E64" s="40"/>
      <c r="F64" s="40"/>
      <c r="G64" s="82" t="s">
        <v>95</v>
      </c>
      <c r="I64" s="3" t="str">
        <f>+G64</f>
        <v>I-02139264</v>
      </c>
    </row>
    <row r="65" spans="1:10" ht="30" hidden="1" customHeight="1" x14ac:dyDescent="0.25">
      <c r="A65" s="40">
        <v>1</v>
      </c>
      <c r="B65" s="59" t="s">
        <v>63</v>
      </c>
      <c r="C65" s="46">
        <v>8938529045924</v>
      </c>
      <c r="D65" s="40">
        <v>203632</v>
      </c>
      <c r="E65" s="40" t="s">
        <v>66</v>
      </c>
      <c r="F65" s="40">
        <v>2</v>
      </c>
      <c r="G65" s="83"/>
    </row>
    <row r="66" spans="1:10" ht="30" hidden="1" customHeight="1" x14ac:dyDescent="0.25">
      <c r="A66" s="40">
        <v>2</v>
      </c>
      <c r="B66" s="59" t="s">
        <v>62</v>
      </c>
      <c r="C66" s="57">
        <v>8938529045856</v>
      </c>
      <c r="D66" s="40">
        <v>203630</v>
      </c>
      <c r="E66" s="40" t="s">
        <v>66</v>
      </c>
      <c r="F66" s="40">
        <v>1</v>
      </c>
      <c r="G66" s="83"/>
    </row>
    <row r="67" spans="1:10" ht="30" hidden="1" customHeight="1" x14ac:dyDescent="0.25">
      <c r="A67" s="40">
        <v>3</v>
      </c>
      <c r="B67" s="59" t="s">
        <v>69</v>
      </c>
      <c r="C67" s="46">
        <v>8938529045238</v>
      </c>
      <c r="D67" s="40">
        <v>203634</v>
      </c>
      <c r="E67" s="40" t="s">
        <v>66</v>
      </c>
      <c r="F67" s="40">
        <v>2</v>
      </c>
      <c r="G67" s="83"/>
    </row>
    <row r="68" spans="1:10" ht="30" hidden="1" customHeight="1" x14ac:dyDescent="0.25">
      <c r="A68" s="40">
        <v>4</v>
      </c>
      <c r="B68" s="59" t="s">
        <v>65</v>
      </c>
      <c r="C68" s="46">
        <v>8938529045634</v>
      </c>
      <c r="D68" s="40">
        <v>203631</v>
      </c>
      <c r="E68" s="40" t="s">
        <v>66</v>
      </c>
      <c r="F68" s="40">
        <v>2</v>
      </c>
      <c r="G68" s="83"/>
    </row>
    <row r="69" spans="1:10" ht="30" hidden="1" customHeight="1" x14ac:dyDescent="0.25">
      <c r="A69" s="40">
        <v>5</v>
      </c>
      <c r="B69" s="59" t="s">
        <v>61</v>
      </c>
      <c r="C69" s="46">
        <v>8938529045627</v>
      </c>
      <c r="D69" s="40">
        <v>236665</v>
      </c>
      <c r="E69" s="40" t="s">
        <v>66</v>
      </c>
      <c r="F69" s="40">
        <v>3</v>
      </c>
      <c r="G69" s="84"/>
    </row>
    <row r="70" spans="1:10" ht="30" customHeight="1" x14ac:dyDescent="0.25">
      <c r="A70" s="40"/>
      <c r="B70" s="65" t="s">
        <v>96</v>
      </c>
      <c r="C70" s="46"/>
      <c r="D70" s="40"/>
      <c r="E70" s="40"/>
      <c r="F70" s="40"/>
      <c r="G70" s="76" t="s">
        <v>97</v>
      </c>
      <c r="I70" s="3" t="str">
        <f>+G70</f>
        <v>I-02139803</v>
      </c>
    </row>
    <row r="71" spans="1:10" ht="30" hidden="1" customHeight="1" x14ac:dyDescent="0.25">
      <c r="A71" s="40">
        <v>1</v>
      </c>
      <c r="B71" s="59" t="s">
        <v>62</v>
      </c>
      <c r="C71" s="57">
        <v>8938529045856</v>
      </c>
      <c r="D71" s="40">
        <v>203630</v>
      </c>
      <c r="E71" s="40" t="s">
        <v>66</v>
      </c>
      <c r="F71" s="40">
        <v>4</v>
      </c>
      <c r="G71" s="78"/>
    </row>
    <row r="72" spans="1:10" ht="30" customHeight="1" x14ac:dyDescent="0.25">
      <c r="A72" s="40"/>
      <c r="B72" s="65" t="s">
        <v>98</v>
      </c>
      <c r="C72" s="46"/>
      <c r="D72" s="40"/>
      <c r="E72" s="40"/>
      <c r="F72" s="40"/>
      <c r="G72" s="76" t="s">
        <v>99</v>
      </c>
      <c r="I72" s="3" t="str">
        <f>+G72</f>
        <v>I-02141618</v>
      </c>
      <c r="J72" s="3" t="s">
        <v>124</v>
      </c>
    </row>
    <row r="73" spans="1:10" ht="30" hidden="1" customHeight="1" x14ac:dyDescent="0.25">
      <c r="A73" s="40">
        <v>1</v>
      </c>
      <c r="B73" s="59" t="s">
        <v>71</v>
      </c>
      <c r="C73" s="46"/>
      <c r="D73" s="40">
        <v>261127</v>
      </c>
      <c r="E73" s="40" t="s">
        <v>66</v>
      </c>
      <c r="F73" s="40">
        <v>1</v>
      </c>
      <c r="G73" s="78"/>
    </row>
    <row r="74" spans="1:10" ht="30" customHeight="1" x14ac:dyDescent="0.25">
      <c r="A74" s="40"/>
      <c r="B74" s="65" t="s">
        <v>100</v>
      </c>
      <c r="C74" s="57"/>
      <c r="D74" s="40"/>
      <c r="E74" s="40"/>
      <c r="F74" s="40"/>
      <c r="G74" s="76" t="s">
        <v>101</v>
      </c>
      <c r="I74" s="3" t="str">
        <f>+G74</f>
        <v>I-02141578</v>
      </c>
    </row>
    <row r="75" spans="1:10" ht="30" hidden="1" customHeight="1" x14ac:dyDescent="0.25">
      <c r="A75" s="40">
        <v>1</v>
      </c>
      <c r="B75" s="59" t="s">
        <v>62</v>
      </c>
      <c r="C75" s="57">
        <v>8938529045856</v>
      </c>
      <c r="D75" s="40">
        <v>203630</v>
      </c>
      <c r="E75" s="40" t="s">
        <v>66</v>
      </c>
      <c r="F75" s="40">
        <v>2</v>
      </c>
      <c r="G75" s="77"/>
    </row>
    <row r="76" spans="1:10" ht="30" hidden="1" customHeight="1" x14ac:dyDescent="0.25">
      <c r="A76" s="40">
        <v>2</v>
      </c>
      <c r="B76" s="59" t="s">
        <v>63</v>
      </c>
      <c r="C76" s="46"/>
      <c r="D76" s="40">
        <v>203632</v>
      </c>
      <c r="E76" s="40" t="s">
        <v>66</v>
      </c>
      <c r="F76" s="40">
        <v>5</v>
      </c>
      <c r="G76" s="77"/>
    </row>
    <row r="77" spans="1:10" ht="30" hidden="1" customHeight="1" x14ac:dyDescent="0.25">
      <c r="A77" s="40">
        <v>3</v>
      </c>
      <c r="B77" s="59" t="s">
        <v>61</v>
      </c>
      <c r="C77" s="46"/>
      <c r="D77" s="40">
        <v>236665</v>
      </c>
      <c r="E77" s="40" t="s">
        <v>66</v>
      </c>
      <c r="F77" s="40">
        <v>5</v>
      </c>
      <c r="G77" s="77"/>
    </row>
    <row r="78" spans="1:10" ht="30" hidden="1" customHeight="1" x14ac:dyDescent="0.25">
      <c r="A78" s="40">
        <v>4</v>
      </c>
      <c r="B78" s="59" t="s">
        <v>64</v>
      </c>
      <c r="C78" s="46"/>
      <c r="D78" s="40">
        <v>261126</v>
      </c>
      <c r="E78" s="40" t="s">
        <v>66</v>
      </c>
      <c r="F78" s="40">
        <v>1</v>
      </c>
      <c r="G78" s="77"/>
    </row>
    <row r="79" spans="1:10" ht="30" hidden="1" customHeight="1" x14ac:dyDescent="0.25">
      <c r="A79" s="40">
        <v>5</v>
      </c>
      <c r="B79" s="59" t="s">
        <v>71</v>
      </c>
      <c r="C79" s="46"/>
      <c r="D79" s="40">
        <v>261127</v>
      </c>
      <c r="E79" s="40" t="s">
        <v>66</v>
      </c>
      <c r="F79" s="40">
        <v>5</v>
      </c>
      <c r="G79" s="78"/>
    </row>
    <row r="80" spans="1:10" ht="30" customHeight="1" x14ac:dyDescent="0.25">
      <c r="A80" s="40">
        <v>1</v>
      </c>
      <c r="B80" s="59" t="s">
        <v>61</v>
      </c>
      <c r="C80" s="46">
        <v>8938529045627</v>
      </c>
      <c r="D80" s="40">
        <v>236665</v>
      </c>
      <c r="E80" s="40" t="s">
        <v>66</v>
      </c>
      <c r="F80" s="40">
        <v>1</v>
      </c>
      <c r="G80" s="66" t="s">
        <v>114</v>
      </c>
      <c r="I80" s="3" t="str">
        <f t="shared" ref="I80:I81" si="0">+G80</f>
        <v>I-02149150</v>
      </c>
    </row>
    <row r="81" spans="1:10" ht="30" customHeight="1" x14ac:dyDescent="0.25">
      <c r="A81" s="40"/>
      <c r="B81" s="58" t="s">
        <v>102</v>
      </c>
      <c r="C81" s="46"/>
      <c r="D81" s="40"/>
      <c r="E81" s="40"/>
      <c r="F81" s="40"/>
      <c r="G81" s="76" t="s">
        <v>103</v>
      </c>
      <c r="I81" s="3" t="str">
        <f t="shared" si="0"/>
        <v>I-02141655</v>
      </c>
      <c r="J81" s="3" t="s">
        <v>124</v>
      </c>
    </row>
    <row r="82" spans="1:10" ht="30" hidden="1" customHeight="1" x14ac:dyDescent="0.25">
      <c r="A82" s="40">
        <v>1</v>
      </c>
      <c r="B82" s="59" t="s">
        <v>63</v>
      </c>
      <c r="C82" s="46">
        <v>8938529045924</v>
      </c>
      <c r="D82" s="40">
        <v>203632</v>
      </c>
      <c r="E82" s="40" t="s">
        <v>66</v>
      </c>
      <c r="F82" s="40">
        <v>3</v>
      </c>
      <c r="G82" s="78"/>
    </row>
    <row r="83" spans="1:10" ht="30" customHeight="1" x14ac:dyDescent="0.25">
      <c r="A83" s="40"/>
      <c r="B83" s="58" t="s">
        <v>104</v>
      </c>
      <c r="C83" s="46"/>
      <c r="D83" s="40"/>
      <c r="E83" s="40"/>
      <c r="F83" s="40"/>
      <c r="G83" s="76" t="s">
        <v>105</v>
      </c>
      <c r="I83" s="3" t="str">
        <f>+G83</f>
        <v>I-02144862</v>
      </c>
    </row>
    <row r="84" spans="1:10" ht="30" hidden="1" customHeight="1" x14ac:dyDescent="0.25">
      <c r="A84" s="40">
        <v>1</v>
      </c>
      <c r="B84" s="59" t="s">
        <v>63</v>
      </c>
      <c r="C84" s="46">
        <v>8938529045924</v>
      </c>
      <c r="D84" s="40">
        <v>203632</v>
      </c>
      <c r="E84" s="40" t="s">
        <v>66</v>
      </c>
      <c r="F84" s="40">
        <v>2</v>
      </c>
      <c r="G84" s="77"/>
    </row>
    <row r="85" spans="1:10" ht="30" hidden="1" customHeight="1" x14ac:dyDescent="0.25">
      <c r="A85" s="40">
        <v>2</v>
      </c>
      <c r="B85" s="59" t="s">
        <v>64</v>
      </c>
      <c r="C85" s="46">
        <v>8938529045030</v>
      </c>
      <c r="D85" s="40">
        <v>261126</v>
      </c>
      <c r="E85" s="40" t="s">
        <v>66</v>
      </c>
      <c r="F85" s="40">
        <v>1</v>
      </c>
      <c r="G85" s="77"/>
    </row>
    <row r="86" spans="1:10" ht="30" hidden="1" customHeight="1" x14ac:dyDescent="0.25">
      <c r="A86" s="40">
        <v>3</v>
      </c>
      <c r="B86" s="59" t="s">
        <v>61</v>
      </c>
      <c r="C86" s="46">
        <v>8938529045627</v>
      </c>
      <c r="D86" s="40">
        <v>236665</v>
      </c>
      <c r="E86" s="40" t="s">
        <v>66</v>
      </c>
      <c r="F86" s="40">
        <v>2</v>
      </c>
      <c r="G86" s="78"/>
    </row>
    <row r="87" spans="1:10" ht="30" customHeight="1" x14ac:dyDescent="0.25">
      <c r="A87" s="40"/>
      <c r="B87" s="58" t="s">
        <v>107</v>
      </c>
      <c r="C87" s="46"/>
      <c r="D87" s="40"/>
      <c r="E87" s="40"/>
      <c r="F87" s="40"/>
      <c r="G87" s="76" t="s">
        <v>108</v>
      </c>
      <c r="I87" s="3" t="str">
        <f>+G87</f>
        <v>I-02148180</v>
      </c>
    </row>
    <row r="88" spans="1:10" ht="30" hidden="1" customHeight="1" x14ac:dyDescent="0.25">
      <c r="A88" s="40">
        <v>1</v>
      </c>
      <c r="B88" s="59" t="s">
        <v>63</v>
      </c>
      <c r="C88" s="46">
        <v>8938529045924</v>
      </c>
      <c r="D88" s="40">
        <v>203632</v>
      </c>
      <c r="E88" s="40" t="s">
        <v>66</v>
      </c>
      <c r="F88" s="40">
        <v>2</v>
      </c>
      <c r="G88" s="77"/>
    </row>
    <row r="89" spans="1:10" ht="30" hidden="1" customHeight="1" x14ac:dyDescent="0.25">
      <c r="A89" s="40">
        <v>2</v>
      </c>
      <c r="B89" s="59" t="s">
        <v>65</v>
      </c>
      <c r="C89" s="46">
        <v>8938529045634</v>
      </c>
      <c r="D89" s="40">
        <v>203631</v>
      </c>
      <c r="E89" s="40" t="s">
        <v>66</v>
      </c>
      <c r="F89" s="40">
        <v>2</v>
      </c>
      <c r="G89" s="77"/>
    </row>
    <row r="90" spans="1:10" ht="30" hidden="1" customHeight="1" x14ac:dyDescent="0.25">
      <c r="A90" s="40">
        <v>3</v>
      </c>
      <c r="B90" s="59" t="s">
        <v>64</v>
      </c>
      <c r="C90" s="46">
        <v>8938529045030</v>
      </c>
      <c r="D90" s="40">
        <v>261126</v>
      </c>
      <c r="E90" s="40" t="s">
        <v>66</v>
      </c>
      <c r="F90" s="40">
        <v>2</v>
      </c>
      <c r="G90" s="78"/>
    </row>
    <row r="91" spans="1:10" ht="30" customHeight="1" x14ac:dyDescent="0.25">
      <c r="A91" s="40"/>
      <c r="B91" s="58" t="s">
        <v>110</v>
      </c>
      <c r="C91" s="46"/>
      <c r="D91" s="40"/>
      <c r="E91" s="40"/>
      <c r="F91" s="40"/>
      <c r="G91" s="76" t="s">
        <v>111</v>
      </c>
      <c r="I91" s="3" t="str">
        <f>+G91</f>
        <v>I-02146365</v>
      </c>
    </row>
    <row r="92" spans="1:10" ht="30" hidden="1" customHeight="1" x14ac:dyDescent="0.25">
      <c r="A92" s="40">
        <v>1</v>
      </c>
      <c r="B92" s="59" t="s">
        <v>62</v>
      </c>
      <c r="C92" s="57">
        <v>8938529045856</v>
      </c>
      <c r="D92" s="40">
        <v>203630</v>
      </c>
      <c r="E92" s="40" t="s">
        <v>66</v>
      </c>
      <c r="F92" s="40">
        <v>1</v>
      </c>
      <c r="G92" s="78"/>
    </row>
    <row r="93" spans="1:10" ht="30" customHeight="1" x14ac:dyDescent="0.25">
      <c r="A93" s="40"/>
      <c r="B93" s="58" t="s">
        <v>112</v>
      </c>
      <c r="C93" s="46"/>
      <c r="D93" s="40"/>
      <c r="E93" s="40"/>
      <c r="F93" s="40"/>
      <c r="G93" s="76" t="s">
        <v>113</v>
      </c>
      <c r="I93" s="3" t="str">
        <f>+G93</f>
        <v>I-02148287</v>
      </c>
      <c r="J93" s="3" t="s">
        <v>124</v>
      </c>
    </row>
    <row r="94" spans="1:10" ht="30" hidden="1" customHeight="1" x14ac:dyDescent="0.25">
      <c r="A94" s="40">
        <v>1</v>
      </c>
      <c r="B94" s="59" t="s">
        <v>61</v>
      </c>
      <c r="C94" s="46">
        <v>8938529045627</v>
      </c>
      <c r="D94" s="40">
        <v>236665</v>
      </c>
      <c r="E94" s="40" t="s">
        <v>66</v>
      </c>
      <c r="F94" s="40">
        <v>3</v>
      </c>
      <c r="G94" s="77"/>
    </row>
    <row r="95" spans="1:10" ht="30" hidden="1" customHeight="1" x14ac:dyDescent="0.25">
      <c r="A95" s="40">
        <v>2</v>
      </c>
      <c r="B95" s="59" t="s">
        <v>63</v>
      </c>
      <c r="C95" s="46">
        <v>8938529045924</v>
      </c>
      <c r="D95" s="40">
        <v>203632</v>
      </c>
      <c r="E95" s="40" t="s">
        <v>66</v>
      </c>
      <c r="F95" s="40">
        <v>2</v>
      </c>
      <c r="G95" s="78"/>
    </row>
    <row r="96" spans="1:10" ht="30" customHeight="1" x14ac:dyDescent="0.25">
      <c r="A96" s="40"/>
      <c r="B96" s="58" t="s">
        <v>115</v>
      </c>
      <c r="C96" s="46"/>
      <c r="D96" s="40"/>
      <c r="E96" s="40"/>
      <c r="F96" s="40"/>
      <c r="G96" s="76" t="s">
        <v>116</v>
      </c>
      <c r="I96" s="3" t="str">
        <f>+G96</f>
        <v>I-02149659</v>
      </c>
    </row>
    <row r="97" spans="1:9" ht="30" hidden="1" customHeight="1" x14ac:dyDescent="0.25">
      <c r="A97" s="40">
        <v>1</v>
      </c>
      <c r="B97" s="59" t="s">
        <v>62</v>
      </c>
      <c r="C97" s="57">
        <v>8938529045856</v>
      </c>
      <c r="D97" s="40">
        <v>203630</v>
      </c>
      <c r="E97" s="40" t="s">
        <v>66</v>
      </c>
      <c r="F97" s="40">
        <v>1</v>
      </c>
      <c r="G97" s="77"/>
    </row>
    <row r="98" spans="1:9" ht="30" hidden="1" customHeight="1" x14ac:dyDescent="0.25">
      <c r="A98" s="40">
        <v>2</v>
      </c>
      <c r="B98" s="59" t="s">
        <v>63</v>
      </c>
      <c r="C98" s="46"/>
      <c r="D98" s="40">
        <v>203632</v>
      </c>
      <c r="E98" s="40" t="s">
        <v>66</v>
      </c>
      <c r="F98" s="40">
        <v>2</v>
      </c>
      <c r="G98" s="77"/>
    </row>
    <row r="99" spans="1:9" ht="30.75" hidden="1" customHeight="1" x14ac:dyDescent="0.25">
      <c r="A99" s="40">
        <v>3</v>
      </c>
      <c r="B99" s="59" t="s">
        <v>61</v>
      </c>
      <c r="C99" s="46"/>
      <c r="D99" s="40">
        <v>236665</v>
      </c>
      <c r="E99" s="40" t="s">
        <v>66</v>
      </c>
      <c r="F99" s="40">
        <v>3</v>
      </c>
      <c r="G99" s="77"/>
    </row>
    <row r="100" spans="1:9" ht="30" hidden="1" customHeight="1" x14ac:dyDescent="0.25">
      <c r="A100" s="40">
        <v>4</v>
      </c>
      <c r="B100" s="59" t="s">
        <v>64</v>
      </c>
      <c r="C100" s="46"/>
      <c r="D100" s="40">
        <v>261126</v>
      </c>
      <c r="E100" s="40" t="s">
        <v>66</v>
      </c>
      <c r="F100" s="40">
        <v>3</v>
      </c>
      <c r="G100" s="78"/>
    </row>
    <row r="101" spans="1:9" ht="30" customHeight="1" x14ac:dyDescent="0.25">
      <c r="A101" s="40"/>
      <c r="B101" s="58" t="s">
        <v>119</v>
      </c>
      <c r="C101" s="46"/>
      <c r="D101" s="40"/>
      <c r="E101" s="40"/>
      <c r="F101" s="40"/>
      <c r="G101" s="76" t="s">
        <v>118</v>
      </c>
      <c r="I101" s="3" t="str">
        <f>+G101</f>
        <v>I-02134392</v>
      </c>
    </row>
    <row r="102" spans="1:9" ht="30" hidden="1" customHeight="1" x14ac:dyDescent="0.25">
      <c r="A102" s="40">
        <v>1</v>
      </c>
      <c r="B102" s="59" t="s">
        <v>63</v>
      </c>
      <c r="C102" s="46">
        <v>8938529045924</v>
      </c>
      <c r="D102" s="40">
        <v>203632</v>
      </c>
      <c r="E102" s="40" t="s">
        <v>66</v>
      </c>
      <c r="F102" s="40">
        <v>4</v>
      </c>
      <c r="G102" s="77"/>
    </row>
    <row r="103" spans="1:9" ht="30" hidden="1" customHeight="1" x14ac:dyDescent="0.25">
      <c r="A103" s="40">
        <v>2</v>
      </c>
      <c r="B103" s="59" t="s">
        <v>61</v>
      </c>
      <c r="C103" s="46">
        <v>8938529045627</v>
      </c>
      <c r="D103" s="40">
        <v>236665</v>
      </c>
      <c r="E103" s="40" t="s">
        <v>66</v>
      </c>
      <c r="F103" s="40">
        <v>2</v>
      </c>
      <c r="G103" s="78"/>
    </row>
    <row r="104" spans="1:9" ht="30" hidden="1" customHeight="1" x14ac:dyDescent="0.25">
      <c r="A104" s="60"/>
      <c r="B104" s="61" t="s">
        <v>43</v>
      </c>
      <c r="C104" s="62"/>
      <c r="D104" s="60"/>
      <c r="E104" s="60"/>
      <c r="F104" s="62">
        <f>SUM(F20:F103)</f>
        <v>160</v>
      </c>
      <c r="G104" s="63"/>
    </row>
    <row r="105" spans="1:9" ht="30" customHeight="1" x14ac:dyDescent="0.25"/>
    <row r="106" spans="1:9" s="34" customFormat="1" ht="30" customHeight="1" x14ac:dyDescent="0.25">
      <c r="A106" s="3"/>
      <c r="B106" s="2"/>
      <c r="C106" s="47"/>
      <c r="D106" s="3"/>
      <c r="E106" s="3"/>
      <c r="F106" s="3"/>
      <c r="G106" s="31"/>
    </row>
  </sheetData>
  <autoFilter ref="A17:I104">
    <filterColumn colId="6">
      <customFilters>
        <customFilter operator="notEqual" val=" "/>
      </customFilters>
    </filterColumn>
  </autoFilter>
  <mergeCells count="27">
    <mergeCell ref="G64:G69"/>
    <mergeCell ref="G70:G71"/>
    <mergeCell ref="G87:G90"/>
    <mergeCell ref="A6:G6"/>
    <mergeCell ref="G17:G18"/>
    <mergeCell ref="F17:F18"/>
    <mergeCell ref="G39:G40"/>
    <mergeCell ref="G20:G22"/>
    <mergeCell ref="G23:G25"/>
    <mergeCell ref="G30:G34"/>
    <mergeCell ref="G35:G38"/>
    <mergeCell ref="G96:G100"/>
    <mergeCell ref="G101:G103"/>
    <mergeCell ref="G26:G29"/>
    <mergeCell ref="G91:G92"/>
    <mergeCell ref="G83:G86"/>
    <mergeCell ref="G81:G82"/>
    <mergeCell ref="G52:G54"/>
    <mergeCell ref="G55:G57"/>
    <mergeCell ref="G41:G43"/>
    <mergeCell ref="G44:G49"/>
    <mergeCell ref="G93:G95"/>
    <mergeCell ref="G50:G51"/>
    <mergeCell ref="G72:G73"/>
    <mergeCell ref="G74:G79"/>
    <mergeCell ref="G58:G59"/>
    <mergeCell ref="G60:G63"/>
  </mergeCells>
  <conditionalFormatting sqref="I108">
    <cfRule type="duplicateValues" dxfId="19" priority="12"/>
    <cfRule type="duplicateValues" dxfId="18" priority="13"/>
  </conditionalFormatting>
  <conditionalFormatting sqref="I109:I113">
    <cfRule type="duplicateValues" dxfId="17" priority="10"/>
    <cfRule type="duplicateValues" dxfId="16" priority="11"/>
  </conditionalFormatting>
  <conditionalFormatting sqref="I114:I115">
    <cfRule type="duplicateValues" dxfId="15" priority="8"/>
    <cfRule type="duplicateValues" dxfId="14" priority="9"/>
  </conditionalFormatting>
  <conditionalFormatting sqref="I116">
    <cfRule type="duplicateValues" dxfId="13" priority="6"/>
    <cfRule type="duplicateValues" dxfId="12" priority="7"/>
  </conditionalFormatting>
  <conditionalFormatting sqref="I117">
    <cfRule type="duplicateValues" dxfId="11" priority="4"/>
    <cfRule type="duplicateValues" dxfId="10" priority="5"/>
  </conditionalFormatting>
  <conditionalFormatting sqref="I118">
    <cfRule type="duplicateValues" dxfId="9" priority="2"/>
    <cfRule type="duplicateValues" dxfId="8" priority="3"/>
  </conditionalFormatting>
  <conditionalFormatting sqref="I1:I1048576">
    <cfRule type="duplicateValues" dxfId="7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I73"/>
  <sheetViews>
    <sheetView topLeftCell="A26" workbookViewId="0">
      <selection activeCell="G20" sqref="G20:G56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47" customWidth="1"/>
    <col min="4" max="4" width="11" style="3" customWidth="1"/>
    <col min="5" max="5" width="9" style="3" customWidth="1"/>
    <col min="6" max="6" width="11.28515625" style="3" customWidth="1"/>
    <col min="7" max="7" width="19.85546875" style="31" customWidth="1"/>
    <col min="8" max="8" width="0" style="3" hidden="1" customWidth="1"/>
    <col min="9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85" t="s">
        <v>4</v>
      </c>
      <c r="B6" s="85"/>
      <c r="C6" s="85"/>
      <c r="D6" s="85"/>
      <c r="E6" s="85"/>
      <c r="F6" s="85"/>
      <c r="G6" s="85"/>
    </row>
    <row r="7" spans="1:7" ht="16.5" x14ac:dyDescent="0.25">
      <c r="A7" s="5"/>
    </row>
    <row r="8" spans="1:7" ht="15.75" x14ac:dyDescent="0.25">
      <c r="A8" s="6" t="s">
        <v>5</v>
      </c>
      <c r="B8" s="7"/>
      <c r="C8" s="48"/>
      <c r="D8" s="8"/>
      <c r="E8" s="8"/>
      <c r="F8" s="8"/>
      <c r="G8" s="32"/>
    </row>
    <row r="9" spans="1:7" ht="15.75" x14ac:dyDescent="0.25">
      <c r="A9" s="9" t="s">
        <v>6</v>
      </c>
      <c r="B9" s="6" t="s">
        <v>7</v>
      </c>
      <c r="C9" s="48"/>
      <c r="D9" s="8"/>
      <c r="E9" s="8"/>
      <c r="F9" s="8"/>
      <c r="G9" s="32"/>
    </row>
    <row r="10" spans="1:7" ht="15.75" x14ac:dyDescent="0.25">
      <c r="A10" s="9" t="s">
        <v>6</v>
      </c>
      <c r="B10" s="6" t="s">
        <v>8</v>
      </c>
      <c r="C10" s="48"/>
      <c r="D10" s="8"/>
      <c r="E10" s="8"/>
      <c r="F10" s="8"/>
      <c r="G10" s="32"/>
    </row>
    <row r="11" spans="1:7" ht="15.75" x14ac:dyDescent="0.25">
      <c r="A11" s="9" t="s">
        <v>6</v>
      </c>
      <c r="B11" s="6" t="s">
        <v>9</v>
      </c>
      <c r="C11" s="48"/>
      <c r="D11" s="8"/>
      <c r="E11" s="8"/>
      <c r="F11" s="8"/>
      <c r="G11" s="32"/>
    </row>
    <row r="12" spans="1:7" ht="18" customHeight="1" x14ac:dyDescent="0.25">
      <c r="A12" s="9"/>
      <c r="B12" s="6"/>
      <c r="C12" s="48"/>
      <c r="D12" s="8"/>
      <c r="E12" s="8"/>
      <c r="F12" s="8"/>
      <c r="G12" s="32"/>
    </row>
    <row r="13" spans="1:7" ht="15.75" x14ac:dyDescent="0.25">
      <c r="A13" s="45" t="s">
        <v>74</v>
      </c>
      <c r="B13" s="7"/>
      <c r="C13" s="49" t="s">
        <v>10</v>
      </c>
      <c r="D13" s="8"/>
      <c r="E13" s="8"/>
      <c r="F13" s="8"/>
      <c r="G13" s="32"/>
    </row>
    <row r="14" spans="1:7" ht="15.75" x14ac:dyDescent="0.25">
      <c r="A14" s="10" t="s">
        <v>12</v>
      </c>
      <c r="B14" s="7"/>
      <c r="C14" s="48"/>
      <c r="D14" s="8"/>
      <c r="E14" s="8"/>
      <c r="F14" s="8"/>
      <c r="G14" s="32"/>
    </row>
    <row r="15" spans="1:7" ht="15.75" x14ac:dyDescent="0.25">
      <c r="A15" s="32" t="s">
        <v>53</v>
      </c>
      <c r="B15" s="7"/>
      <c r="C15" s="50" t="s">
        <v>50</v>
      </c>
      <c r="D15" s="8"/>
      <c r="E15" s="8"/>
      <c r="F15" s="8"/>
      <c r="G15" s="32"/>
    </row>
    <row r="16" spans="1:7" ht="15.75" x14ac:dyDescent="0.25">
      <c r="A16" s="10"/>
    </row>
    <row r="17" spans="1:9" ht="15.75" customHeight="1" x14ac:dyDescent="0.25">
      <c r="A17" s="11" t="s">
        <v>13</v>
      </c>
      <c r="B17" s="37" t="s">
        <v>14</v>
      </c>
      <c r="C17" s="51" t="s">
        <v>13</v>
      </c>
      <c r="D17" s="12" t="s">
        <v>13</v>
      </c>
      <c r="E17" s="12" t="s">
        <v>13</v>
      </c>
      <c r="F17" s="88" t="s">
        <v>51</v>
      </c>
      <c r="G17" s="86" t="s">
        <v>20</v>
      </c>
    </row>
    <row r="18" spans="1:9" ht="21" customHeight="1" x14ac:dyDescent="0.25">
      <c r="A18" s="33" t="s">
        <v>15</v>
      </c>
      <c r="B18" s="38" t="s">
        <v>16</v>
      </c>
      <c r="C18" s="52" t="s">
        <v>17</v>
      </c>
      <c r="D18" s="33" t="s">
        <v>18</v>
      </c>
      <c r="E18" s="33" t="s">
        <v>19</v>
      </c>
      <c r="F18" s="89"/>
      <c r="G18" s="87"/>
    </row>
    <row r="19" spans="1:9" x14ac:dyDescent="0.25">
      <c r="A19" s="30" t="s">
        <v>21</v>
      </c>
      <c r="B19" s="39" t="s">
        <v>22</v>
      </c>
      <c r="C19" s="53" t="s">
        <v>23</v>
      </c>
      <c r="D19" s="30" t="s">
        <v>24</v>
      </c>
      <c r="E19" s="30" t="s">
        <v>25</v>
      </c>
      <c r="F19" s="39"/>
      <c r="G19" s="44"/>
    </row>
    <row r="20" spans="1:9" ht="30" customHeight="1" x14ac:dyDescent="0.25">
      <c r="A20" s="56"/>
      <c r="B20" s="58" t="s">
        <v>77</v>
      </c>
      <c r="C20" s="57"/>
      <c r="D20" s="57"/>
      <c r="E20" s="56"/>
      <c r="F20" s="56"/>
      <c r="G20" s="76" t="s">
        <v>78</v>
      </c>
      <c r="I20" s="3" t="str">
        <f>+G20</f>
        <v>I-02124262</v>
      </c>
    </row>
    <row r="21" spans="1:9" ht="30" customHeight="1" x14ac:dyDescent="0.25">
      <c r="A21" s="56">
        <v>1</v>
      </c>
      <c r="B21" s="59" t="s">
        <v>61</v>
      </c>
      <c r="C21" s="57">
        <v>8938529045627</v>
      </c>
      <c r="D21" s="57">
        <v>236665</v>
      </c>
      <c r="E21" s="56" t="s">
        <v>66</v>
      </c>
      <c r="F21" s="56">
        <v>1</v>
      </c>
      <c r="G21" s="77"/>
    </row>
    <row r="22" spans="1:9" ht="30" customHeight="1" x14ac:dyDescent="0.25">
      <c r="A22" s="56">
        <v>2</v>
      </c>
      <c r="B22" s="59" t="s">
        <v>63</v>
      </c>
      <c r="C22" s="57">
        <v>8938529045924</v>
      </c>
      <c r="D22" s="57">
        <v>203632</v>
      </c>
      <c r="E22" s="56" t="s">
        <v>66</v>
      </c>
      <c r="F22" s="56">
        <v>4</v>
      </c>
      <c r="G22" s="78"/>
    </row>
    <row r="23" spans="1:9" ht="30" customHeight="1" x14ac:dyDescent="0.25">
      <c r="A23" s="56"/>
      <c r="B23" s="58" t="s">
        <v>79</v>
      </c>
      <c r="C23" s="57"/>
      <c r="D23" s="57"/>
      <c r="E23" s="56"/>
      <c r="F23" s="56"/>
      <c r="G23" s="75"/>
    </row>
    <row r="24" spans="1:9" ht="30" customHeight="1" x14ac:dyDescent="0.25">
      <c r="A24" s="56">
        <v>1</v>
      </c>
      <c r="B24" s="59" t="s">
        <v>63</v>
      </c>
      <c r="C24" s="57"/>
      <c r="D24" s="57">
        <v>203632</v>
      </c>
      <c r="E24" s="56" t="s">
        <v>66</v>
      </c>
      <c r="F24" s="56">
        <v>2</v>
      </c>
      <c r="G24" s="76" t="s">
        <v>106</v>
      </c>
      <c r="I24" s="3" t="str">
        <f>+G24</f>
        <v>I-02146643</v>
      </c>
    </row>
    <row r="25" spans="1:9" ht="30" customHeight="1" x14ac:dyDescent="0.25">
      <c r="A25" s="56">
        <v>2</v>
      </c>
      <c r="B25" s="59" t="s">
        <v>62</v>
      </c>
      <c r="C25" s="57">
        <v>8938529045856</v>
      </c>
      <c r="D25" s="57">
        <v>203630</v>
      </c>
      <c r="E25" s="56" t="s">
        <v>66</v>
      </c>
      <c r="F25" s="56">
        <v>1</v>
      </c>
      <c r="G25" s="77"/>
    </row>
    <row r="26" spans="1:9" ht="30" customHeight="1" x14ac:dyDescent="0.25">
      <c r="A26" s="56">
        <v>3</v>
      </c>
      <c r="B26" s="59" t="s">
        <v>64</v>
      </c>
      <c r="C26" s="57"/>
      <c r="D26" s="57">
        <v>261126</v>
      </c>
      <c r="E26" s="56" t="s">
        <v>66</v>
      </c>
      <c r="F26" s="56">
        <v>2</v>
      </c>
      <c r="G26" s="77"/>
    </row>
    <row r="27" spans="1:9" ht="30" customHeight="1" x14ac:dyDescent="0.25">
      <c r="A27" s="56">
        <v>4</v>
      </c>
      <c r="B27" s="59" t="s">
        <v>61</v>
      </c>
      <c r="C27" s="57"/>
      <c r="D27" s="57">
        <v>236665</v>
      </c>
      <c r="E27" s="56" t="s">
        <v>66</v>
      </c>
      <c r="F27" s="56">
        <v>1</v>
      </c>
      <c r="G27" s="78"/>
    </row>
    <row r="28" spans="1:9" ht="30" customHeight="1" x14ac:dyDescent="0.25">
      <c r="A28" s="56"/>
      <c r="B28" s="58" t="s">
        <v>81</v>
      </c>
      <c r="C28" s="57"/>
      <c r="D28" s="57"/>
      <c r="E28" s="56"/>
      <c r="F28" s="56"/>
      <c r="G28" s="76" t="s">
        <v>82</v>
      </c>
      <c r="I28" s="3" t="str">
        <f>+G28</f>
        <v>I-02133470</v>
      </c>
    </row>
    <row r="29" spans="1:9" ht="30" customHeight="1" x14ac:dyDescent="0.25">
      <c r="A29" s="56">
        <v>1</v>
      </c>
      <c r="B29" s="59" t="s">
        <v>62</v>
      </c>
      <c r="C29" s="57">
        <v>8938529045856</v>
      </c>
      <c r="D29" s="57">
        <v>203630</v>
      </c>
      <c r="E29" s="56" t="s">
        <v>66</v>
      </c>
      <c r="F29" s="56">
        <v>1</v>
      </c>
      <c r="G29" s="78"/>
    </row>
    <row r="30" spans="1:9" ht="30" customHeight="1" x14ac:dyDescent="0.25">
      <c r="A30" s="56"/>
      <c r="B30" s="58" t="s">
        <v>67</v>
      </c>
      <c r="C30" s="46"/>
      <c r="D30" s="57"/>
      <c r="E30" s="56"/>
      <c r="F30" s="56"/>
      <c r="G30" s="76" t="s">
        <v>83</v>
      </c>
      <c r="I30" s="3" t="str">
        <f>+G30</f>
        <v>I-02132764</v>
      </c>
    </row>
    <row r="31" spans="1:9" ht="30" customHeight="1" x14ac:dyDescent="0.25">
      <c r="A31" s="56">
        <v>1</v>
      </c>
      <c r="B31" s="59" t="s">
        <v>64</v>
      </c>
      <c r="C31" s="57">
        <v>8938529045030</v>
      </c>
      <c r="D31" s="57">
        <v>261126</v>
      </c>
      <c r="E31" s="56" t="s">
        <v>66</v>
      </c>
      <c r="F31" s="56">
        <v>4</v>
      </c>
      <c r="G31" s="77"/>
    </row>
    <row r="32" spans="1:9" ht="30" customHeight="1" x14ac:dyDescent="0.25">
      <c r="A32" s="56">
        <v>2</v>
      </c>
      <c r="B32" s="59" t="s">
        <v>63</v>
      </c>
      <c r="C32" s="57">
        <v>8938529045924</v>
      </c>
      <c r="D32" s="57">
        <v>203632</v>
      </c>
      <c r="E32" s="56" t="s">
        <v>66</v>
      </c>
      <c r="F32" s="56">
        <v>1</v>
      </c>
      <c r="G32" s="78"/>
    </row>
    <row r="33" spans="1:9" ht="30" customHeight="1" x14ac:dyDescent="0.25">
      <c r="A33" s="56"/>
      <c r="B33" s="58" t="s">
        <v>73</v>
      </c>
      <c r="C33" s="46"/>
      <c r="D33" s="57"/>
      <c r="E33" s="56"/>
      <c r="F33" s="56"/>
      <c r="G33" s="76" t="s">
        <v>84</v>
      </c>
      <c r="I33" s="3" t="str">
        <f>+G33</f>
        <v>I-02131363</v>
      </c>
    </row>
    <row r="34" spans="1:9" ht="30" customHeight="1" x14ac:dyDescent="0.25">
      <c r="A34" s="56">
        <v>1</v>
      </c>
      <c r="B34" s="59" t="s">
        <v>62</v>
      </c>
      <c r="C34" s="57">
        <v>8938529045856</v>
      </c>
      <c r="D34" s="57">
        <v>203630</v>
      </c>
      <c r="E34" s="56" t="s">
        <v>66</v>
      </c>
      <c r="F34" s="56">
        <v>1</v>
      </c>
      <c r="G34" s="77"/>
    </row>
    <row r="35" spans="1:9" ht="30" customHeight="1" x14ac:dyDescent="0.25">
      <c r="A35" s="56">
        <v>2</v>
      </c>
      <c r="B35" s="59" t="s">
        <v>69</v>
      </c>
      <c r="C35" s="46">
        <v>8938529045238</v>
      </c>
      <c r="D35" s="57">
        <v>203634</v>
      </c>
      <c r="E35" s="56" t="s">
        <v>66</v>
      </c>
      <c r="F35" s="56">
        <v>3</v>
      </c>
      <c r="G35" s="77"/>
    </row>
    <row r="36" spans="1:9" ht="30" customHeight="1" x14ac:dyDescent="0.25">
      <c r="A36" s="40">
        <v>3</v>
      </c>
      <c r="B36" s="59" t="s">
        <v>65</v>
      </c>
      <c r="C36" s="46">
        <v>8938529045634</v>
      </c>
      <c r="D36" s="40">
        <v>203631</v>
      </c>
      <c r="E36" s="40" t="s">
        <v>66</v>
      </c>
      <c r="F36" s="40">
        <v>1</v>
      </c>
      <c r="G36" s="77"/>
    </row>
    <row r="37" spans="1:9" ht="30" customHeight="1" x14ac:dyDescent="0.25">
      <c r="A37" s="40">
        <v>4</v>
      </c>
      <c r="B37" s="59" t="s">
        <v>64</v>
      </c>
      <c r="C37" s="46">
        <v>8938529045030</v>
      </c>
      <c r="D37" s="40">
        <v>261126</v>
      </c>
      <c r="E37" s="40" t="s">
        <v>66</v>
      </c>
      <c r="F37" s="40">
        <v>1</v>
      </c>
      <c r="G37" s="77"/>
    </row>
    <row r="38" spans="1:9" ht="30" customHeight="1" x14ac:dyDescent="0.25">
      <c r="A38" s="40">
        <v>5</v>
      </c>
      <c r="B38" s="59" t="s">
        <v>61</v>
      </c>
      <c r="C38" s="57">
        <v>8938529045627</v>
      </c>
      <c r="D38" s="40">
        <v>236665</v>
      </c>
      <c r="E38" s="40" t="s">
        <v>66</v>
      </c>
      <c r="F38" s="40">
        <v>6</v>
      </c>
      <c r="G38" s="78"/>
    </row>
    <row r="39" spans="1:9" ht="30" customHeight="1" x14ac:dyDescent="0.25">
      <c r="A39" s="40"/>
      <c r="B39" s="58" t="s">
        <v>68</v>
      </c>
      <c r="C39" s="46"/>
      <c r="D39" s="40"/>
      <c r="E39" s="40"/>
      <c r="F39" s="40"/>
      <c r="G39" s="76" t="s">
        <v>85</v>
      </c>
      <c r="I39" s="3" t="str">
        <f>+G39</f>
        <v>I-02134601</v>
      </c>
    </row>
    <row r="40" spans="1:9" ht="30" customHeight="1" x14ac:dyDescent="0.25">
      <c r="A40" s="40">
        <v>1</v>
      </c>
      <c r="B40" s="59" t="s">
        <v>62</v>
      </c>
      <c r="C40" s="57">
        <v>8938529045856</v>
      </c>
      <c r="D40" s="40">
        <v>203630</v>
      </c>
      <c r="E40" s="40" t="s">
        <v>66</v>
      </c>
      <c r="F40" s="40">
        <v>7</v>
      </c>
      <c r="G40" s="78"/>
    </row>
    <row r="41" spans="1:9" ht="30" customHeight="1" x14ac:dyDescent="0.25">
      <c r="A41" s="40"/>
      <c r="B41" s="58" t="s">
        <v>90</v>
      </c>
      <c r="C41" s="57"/>
      <c r="D41" s="40"/>
      <c r="E41" s="40"/>
      <c r="F41" s="40"/>
      <c r="G41" s="76" t="s">
        <v>91</v>
      </c>
      <c r="I41" s="3" t="str">
        <f>+G41</f>
        <v>I-02139412</v>
      </c>
    </row>
    <row r="42" spans="1:9" ht="30" customHeight="1" x14ac:dyDescent="0.25">
      <c r="A42" s="40">
        <v>1</v>
      </c>
      <c r="B42" s="59" t="s">
        <v>63</v>
      </c>
      <c r="C42" s="46">
        <v>8938529045924</v>
      </c>
      <c r="D42" s="40">
        <v>203632</v>
      </c>
      <c r="E42" s="40" t="s">
        <v>66</v>
      </c>
      <c r="F42" s="40">
        <v>3</v>
      </c>
      <c r="G42" s="78"/>
    </row>
    <row r="43" spans="1:9" ht="30" customHeight="1" x14ac:dyDescent="0.25">
      <c r="A43" s="40"/>
      <c r="B43" s="65" t="s">
        <v>93</v>
      </c>
      <c r="C43" s="57"/>
      <c r="D43" s="40"/>
      <c r="E43" s="40"/>
      <c r="F43" s="40"/>
      <c r="G43" s="76" t="s">
        <v>92</v>
      </c>
      <c r="I43" s="3" t="str">
        <f>+G43</f>
        <v>I-02139949</v>
      </c>
    </row>
    <row r="44" spans="1:9" ht="30" customHeight="1" x14ac:dyDescent="0.25">
      <c r="A44" s="40">
        <v>1</v>
      </c>
      <c r="B44" s="59" t="s">
        <v>62</v>
      </c>
      <c r="C44" s="57">
        <v>8938529045856</v>
      </c>
      <c r="D44" s="40">
        <v>203630</v>
      </c>
      <c r="E44" s="40" t="s">
        <v>66</v>
      </c>
      <c r="F44" s="40">
        <v>1</v>
      </c>
      <c r="G44" s="77"/>
    </row>
    <row r="45" spans="1:9" ht="30" customHeight="1" x14ac:dyDescent="0.25">
      <c r="A45" s="40">
        <v>2</v>
      </c>
      <c r="B45" s="59" t="s">
        <v>61</v>
      </c>
      <c r="C45" s="46">
        <v>8938529045627</v>
      </c>
      <c r="D45" s="40">
        <v>236665</v>
      </c>
      <c r="E45" s="40" t="s">
        <v>66</v>
      </c>
      <c r="F45" s="40">
        <v>6</v>
      </c>
      <c r="G45" s="77"/>
    </row>
    <row r="46" spans="1:9" ht="30" customHeight="1" x14ac:dyDescent="0.25">
      <c r="A46" s="40">
        <v>3</v>
      </c>
      <c r="B46" s="59" t="s">
        <v>64</v>
      </c>
      <c r="C46" s="46">
        <v>8938529045030</v>
      </c>
      <c r="D46" s="40">
        <v>261126</v>
      </c>
      <c r="E46" s="40" t="s">
        <v>66</v>
      </c>
      <c r="F46" s="40">
        <v>3</v>
      </c>
      <c r="G46" s="78"/>
    </row>
    <row r="47" spans="1:9" ht="30" customHeight="1" x14ac:dyDescent="0.25">
      <c r="A47" s="40"/>
      <c r="B47" s="65" t="s">
        <v>98</v>
      </c>
      <c r="C47" s="46"/>
      <c r="D47" s="40"/>
      <c r="E47" s="40"/>
      <c r="F47" s="40"/>
      <c r="G47" s="76" t="s">
        <v>99</v>
      </c>
      <c r="I47" s="3" t="str">
        <f>+G47</f>
        <v>I-02141618</v>
      </c>
    </row>
    <row r="48" spans="1:9" ht="30" customHeight="1" x14ac:dyDescent="0.25">
      <c r="A48" s="40">
        <v>1</v>
      </c>
      <c r="B48" s="59" t="s">
        <v>71</v>
      </c>
      <c r="C48" s="46"/>
      <c r="D48" s="40">
        <v>261127</v>
      </c>
      <c r="E48" s="40" t="s">
        <v>66</v>
      </c>
      <c r="F48" s="40">
        <v>1</v>
      </c>
      <c r="G48" s="78"/>
    </row>
    <row r="49" spans="1:9" ht="30" customHeight="1" x14ac:dyDescent="0.25">
      <c r="A49" s="40"/>
      <c r="B49" s="58" t="s">
        <v>102</v>
      </c>
      <c r="C49" s="46"/>
      <c r="D49" s="40"/>
      <c r="E49" s="40"/>
      <c r="F49" s="40"/>
      <c r="G49" s="76" t="s">
        <v>103</v>
      </c>
      <c r="I49" s="3" t="str">
        <f t="shared" ref="I49" si="0">+G49</f>
        <v>I-02141655</v>
      </c>
    </row>
    <row r="50" spans="1:9" ht="30" customHeight="1" x14ac:dyDescent="0.25">
      <c r="A50" s="40">
        <v>1</v>
      </c>
      <c r="B50" s="59" t="s">
        <v>63</v>
      </c>
      <c r="C50" s="46">
        <v>8938529045924</v>
      </c>
      <c r="D50" s="40">
        <v>203632</v>
      </c>
      <c r="E50" s="40" t="s">
        <v>66</v>
      </c>
      <c r="F50" s="40">
        <v>3</v>
      </c>
      <c r="G50" s="78"/>
    </row>
    <row r="51" spans="1:9" ht="30" customHeight="1" x14ac:dyDescent="0.25">
      <c r="A51" s="40"/>
      <c r="B51" s="58" t="s">
        <v>112</v>
      </c>
      <c r="C51" s="46"/>
      <c r="D51" s="40"/>
      <c r="E51" s="40"/>
      <c r="F51" s="40"/>
      <c r="G51" s="76" t="s">
        <v>113</v>
      </c>
      <c r="I51" s="3" t="str">
        <f>+G51</f>
        <v>I-02148287</v>
      </c>
    </row>
    <row r="52" spans="1:9" ht="30" customHeight="1" x14ac:dyDescent="0.25">
      <c r="A52" s="40">
        <v>1</v>
      </c>
      <c r="B52" s="59" t="s">
        <v>61</v>
      </c>
      <c r="C52" s="46">
        <v>8938529045627</v>
      </c>
      <c r="D52" s="40">
        <v>236665</v>
      </c>
      <c r="E52" s="40" t="s">
        <v>66</v>
      </c>
      <c r="F52" s="40">
        <v>3</v>
      </c>
      <c r="G52" s="77"/>
    </row>
    <row r="53" spans="1:9" ht="30" customHeight="1" x14ac:dyDescent="0.25">
      <c r="A53" s="40">
        <v>2</v>
      </c>
      <c r="B53" s="59" t="s">
        <v>63</v>
      </c>
      <c r="C53" s="46">
        <v>8938529045924</v>
      </c>
      <c r="D53" s="40">
        <v>203632</v>
      </c>
      <c r="E53" s="40" t="s">
        <v>66</v>
      </c>
      <c r="F53" s="40">
        <v>2</v>
      </c>
      <c r="G53" s="78"/>
    </row>
    <row r="54" spans="1:9" ht="30" customHeight="1" x14ac:dyDescent="0.25">
      <c r="A54" s="40"/>
      <c r="B54" s="58" t="s">
        <v>119</v>
      </c>
      <c r="C54" s="46"/>
      <c r="D54" s="40"/>
      <c r="E54" s="40"/>
      <c r="F54" s="40"/>
      <c r="G54" s="76" t="s">
        <v>118</v>
      </c>
      <c r="I54" s="3" t="str">
        <f>+G54</f>
        <v>I-02134392</v>
      </c>
    </row>
    <row r="55" spans="1:9" ht="30" customHeight="1" x14ac:dyDescent="0.25">
      <c r="A55" s="40">
        <v>1</v>
      </c>
      <c r="B55" s="59" t="s">
        <v>63</v>
      </c>
      <c r="C55" s="46">
        <v>8938529045924</v>
      </c>
      <c r="D55" s="40">
        <v>203632</v>
      </c>
      <c r="E55" s="40" t="s">
        <v>66</v>
      </c>
      <c r="F55" s="40">
        <v>4</v>
      </c>
      <c r="G55" s="77"/>
    </row>
    <row r="56" spans="1:9" ht="30" customHeight="1" x14ac:dyDescent="0.25">
      <c r="A56" s="40">
        <v>2</v>
      </c>
      <c r="B56" s="59" t="s">
        <v>61</v>
      </c>
      <c r="C56" s="46">
        <v>8938529045627</v>
      </c>
      <c r="D56" s="40">
        <v>236665</v>
      </c>
      <c r="E56" s="40" t="s">
        <v>66</v>
      </c>
      <c r="F56" s="40">
        <v>2</v>
      </c>
      <c r="G56" s="78"/>
    </row>
    <row r="57" spans="1:9" ht="30" customHeight="1" x14ac:dyDescent="0.25">
      <c r="A57" s="60"/>
      <c r="B57" s="61" t="s">
        <v>43</v>
      </c>
      <c r="C57" s="62"/>
      <c r="D57" s="60"/>
      <c r="E57" s="60"/>
      <c r="F57" s="62">
        <f>SUM(F20:F56)</f>
        <v>64</v>
      </c>
      <c r="G57" s="63"/>
    </row>
    <row r="58" spans="1:9" ht="30" customHeight="1" x14ac:dyDescent="0.25"/>
    <row r="59" spans="1:9" s="34" customFormat="1" ht="30" customHeight="1" x14ac:dyDescent="0.25">
      <c r="A59" s="3"/>
      <c r="B59" s="2"/>
      <c r="C59" s="47"/>
      <c r="D59" s="3"/>
      <c r="E59" s="3"/>
      <c r="F59" s="3"/>
      <c r="G59" s="31"/>
    </row>
    <row r="61" spans="1:9" x14ac:dyDescent="0.25">
      <c r="I61" t="s">
        <v>76</v>
      </c>
    </row>
    <row r="62" spans="1:9" x14ac:dyDescent="0.25">
      <c r="I62" t="s">
        <v>109</v>
      </c>
    </row>
    <row r="63" spans="1:9" x14ac:dyDescent="0.25">
      <c r="I63" t="s">
        <v>80</v>
      </c>
    </row>
    <row r="64" spans="1:9" x14ac:dyDescent="0.25">
      <c r="I64" t="s">
        <v>87</v>
      </c>
    </row>
    <row r="65" spans="9:9" x14ac:dyDescent="0.25">
      <c r="I65" t="s">
        <v>89</v>
      </c>
    </row>
    <row r="66" spans="9:9" x14ac:dyDescent="0.25">
      <c r="I66" t="s">
        <v>95</v>
      </c>
    </row>
    <row r="67" spans="9:9" x14ac:dyDescent="0.25">
      <c r="I67" t="s">
        <v>97</v>
      </c>
    </row>
    <row r="68" spans="9:9" x14ac:dyDescent="0.25">
      <c r="I68" t="s">
        <v>101</v>
      </c>
    </row>
    <row r="69" spans="9:9" x14ac:dyDescent="0.25">
      <c r="I69" t="s">
        <v>114</v>
      </c>
    </row>
    <row r="70" spans="9:9" x14ac:dyDescent="0.25">
      <c r="I70" t="s">
        <v>105</v>
      </c>
    </row>
    <row r="71" spans="9:9" x14ac:dyDescent="0.25">
      <c r="I71" t="s">
        <v>108</v>
      </c>
    </row>
    <row r="72" spans="9:9" x14ac:dyDescent="0.25">
      <c r="I72" t="s">
        <v>111</v>
      </c>
    </row>
    <row r="73" spans="9:9" x14ac:dyDescent="0.25">
      <c r="I73" t="s">
        <v>116</v>
      </c>
    </row>
  </sheetData>
  <autoFilter ref="A19:G57">
    <filterColumn colId="1" showButton="0"/>
  </autoFilter>
  <mergeCells count="15">
    <mergeCell ref="G54:G56"/>
    <mergeCell ref="G47:G48"/>
    <mergeCell ref="G49:G50"/>
    <mergeCell ref="G41:G42"/>
    <mergeCell ref="G43:G46"/>
    <mergeCell ref="G28:G29"/>
    <mergeCell ref="G30:G32"/>
    <mergeCell ref="G33:G38"/>
    <mergeCell ref="G39:G40"/>
    <mergeCell ref="G51:G53"/>
    <mergeCell ref="A6:G6"/>
    <mergeCell ref="F17:F18"/>
    <mergeCell ref="G17:G18"/>
    <mergeCell ref="G20:G22"/>
    <mergeCell ref="G24:G27"/>
  </mergeCells>
  <conditionalFormatting sqref="I61:I73">
    <cfRule type="duplicateValues" dxfId="6" priority="2"/>
  </conditionalFormatting>
  <conditionalFormatting sqref="I1:I1048576">
    <cfRule type="duplicateValues" dxfId="5" priority="1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3"/>
  <sheetViews>
    <sheetView workbookViewId="0">
      <selection activeCell="E26" sqref="E26:F27"/>
    </sheetView>
  </sheetViews>
  <sheetFormatPr defaultRowHeight="15.75" x14ac:dyDescent="0.25"/>
  <cols>
    <col min="1" max="1" width="5.5703125" style="17" customWidth="1"/>
    <col min="2" max="2" width="37.85546875" style="17" customWidth="1"/>
    <col min="3" max="3" width="19.7109375" style="17" customWidth="1"/>
    <col min="4" max="4" width="11.28515625" style="17" customWidth="1"/>
    <col min="5" max="5" width="10.140625" style="17" customWidth="1"/>
    <col min="6" max="6" width="12.42578125" style="17" customWidth="1"/>
    <col min="7" max="7" width="7" style="17" customWidth="1"/>
    <col min="8" max="8" width="8" style="17" customWidth="1"/>
    <col min="9" max="9" width="11.5703125" style="17" customWidth="1"/>
    <col min="10" max="10" width="14.42578125" style="17" customWidth="1"/>
    <col min="11" max="11" width="17.140625" style="17" customWidth="1"/>
    <col min="12" max="16384" width="9.140625" style="17"/>
  </cols>
  <sheetData>
    <row r="1" spans="1:11" ht="18" x14ac:dyDescent="0.25">
      <c r="A1" s="13" t="s">
        <v>26</v>
      </c>
      <c r="B1" s="14"/>
      <c r="C1" s="15"/>
      <c r="D1" s="15"/>
      <c r="E1" s="14"/>
      <c r="F1" s="15"/>
      <c r="G1" s="14" t="s">
        <v>1</v>
      </c>
      <c r="H1" s="15"/>
      <c r="I1" s="15"/>
      <c r="J1" s="15"/>
      <c r="K1" s="16"/>
    </row>
    <row r="2" spans="1:11" x14ac:dyDescent="0.25">
      <c r="A2" s="18"/>
      <c r="B2" s="15"/>
      <c r="C2" s="15"/>
      <c r="D2" s="15"/>
      <c r="E2" s="15"/>
      <c r="F2" s="15"/>
      <c r="G2" s="18" t="s">
        <v>2</v>
      </c>
      <c r="H2" s="97" t="s">
        <v>2</v>
      </c>
      <c r="I2" s="97"/>
      <c r="J2" s="97"/>
      <c r="K2" s="16"/>
    </row>
    <row r="3" spans="1:11" x14ac:dyDescent="0.25">
      <c r="A3" s="18"/>
      <c r="B3" s="15"/>
      <c r="C3" s="15"/>
      <c r="D3" s="15"/>
      <c r="E3" s="15"/>
      <c r="F3" s="15"/>
      <c r="G3" s="15"/>
      <c r="H3" s="97" t="s">
        <v>3</v>
      </c>
      <c r="I3" s="97"/>
      <c r="J3" s="97"/>
      <c r="K3" s="16"/>
    </row>
    <row r="4" spans="1:11" ht="18" x14ac:dyDescent="0.25">
      <c r="A4" s="98" t="s">
        <v>27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s="21" customFormat="1" ht="18" x14ac:dyDescent="0.25">
      <c r="A5" s="99" t="s">
        <v>117</v>
      </c>
      <c r="B5" s="100"/>
      <c r="C5" s="100"/>
      <c r="D5" s="100"/>
      <c r="E5" s="100"/>
      <c r="F5" s="100"/>
      <c r="G5" s="100"/>
      <c r="H5" s="19"/>
      <c r="I5" s="19"/>
      <c r="J5" s="19"/>
      <c r="K5" s="20"/>
    </row>
    <row r="6" spans="1:11" s="21" customFormat="1" ht="18" x14ac:dyDescent="0.25">
      <c r="A6" s="96" t="s">
        <v>28</v>
      </c>
      <c r="B6" s="96"/>
      <c r="C6" s="96"/>
      <c r="D6" s="96"/>
      <c r="E6" s="96"/>
      <c r="F6" s="96"/>
      <c r="G6" s="96"/>
      <c r="H6" s="19"/>
      <c r="I6" s="19"/>
      <c r="J6" s="19"/>
      <c r="K6" s="20"/>
    </row>
    <row r="7" spans="1:11" s="21" customFormat="1" ht="18" x14ac:dyDescent="0.25">
      <c r="A7" s="100" t="s">
        <v>49</v>
      </c>
      <c r="B7" s="100"/>
      <c r="C7" s="100"/>
      <c r="D7" s="100"/>
      <c r="E7" s="100"/>
      <c r="F7" s="100"/>
      <c r="G7" s="19"/>
      <c r="H7" s="19"/>
      <c r="I7" s="19"/>
      <c r="J7" s="19"/>
      <c r="K7" s="20"/>
    </row>
    <row r="8" spans="1:11" s="21" customFormat="1" ht="18" x14ac:dyDescent="0.25">
      <c r="A8" s="100" t="s">
        <v>29</v>
      </c>
      <c r="B8" s="100"/>
      <c r="C8" s="100"/>
      <c r="D8" s="100"/>
      <c r="E8" s="100"/>
      <c r="F8" s="100"/>
      <c r="G8" s="19"/>
      <c r="H8" s="19"/>
      <c r="I8" s="19"/>
      <c r="J8" s="19"/>
      <c r="K8" s="20"/>
    </row>
    <row r="9" spans="1:11" s="21" customFormat="1" ht="18" x14ac:dyDescent="0.25">
      <c r="A9" s="96" t="s">
        <v>52</v>
      </c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s="21" customFormat="1" ht="18" x14ac:dyDescent="0.25">
      <c r="A10" s="100" t="s">
        <v>11</v>
      </c>
      <c r="B10" s="100"/>
      <c r="C10" s="100"/>
      <c r="D10" s="22"/>
      <c r="E10" s="101"/>
      <c r="F10" s="101"/>
      <c r="G10" s="19"/>
      <c r="H10" s="19"/>
      <c r="I10" s="19"/>
      <c r="J10" s="19"/>
      <c r="K10" s="20"/>
    </row>
    <row r="11" spans="1:11" s="70" customFormat="1" ht="18" x14ac:dyDescent="0.25">
      <c r="A11" s="13" t="s">
        <v>120</v>
      </c>
      <c r="B11" s="13"/>
      <c r="C11" s="13"/>
      <c r="D11" s="13"/>
      <c r="E11" s="13"/>
      <c r="F11" s="13"/>
      <c r="G11" s="13"/>
      <c r="H11" s="68"/>
      <c r="I11" s="68"/>
      <c r="J11" s="68"/>
      <c r="K11" s="69"/>
    </row>
    <row r="12" spans="1:11" s="70" customFormat="1" ht="18" x14ac:dyDescent="0.25">
      <c r="A12" s="67" t="s">
        <v>121</v>
      </c>
      <c r="B12" s="67"/>
      <c r="C12" s="67"/>
      <c r="D12" s="67"/>
      <c r="E12" s="67"/>
      <c r="F12" s="67"/>
      <c r="G12" s="67"/>
      <c r="H12" s="68"/>
      <c r="I12" s="68"/>
      <c r="J12" s="68"/>
      <c r="K12" s="69"/>
    </row>
    <row r="13" spans="1:11" s="21" customFormat="1" ht="18" x14ac:dyDescent="0.25">
      <c r="A13" s="95" t="s">
        <v>122</v>
      </c>
      <c r="B13" s="96"/>
      <c r="C13" s="96"/>
      <c r="D13" s="96"/>
      <c r="E13" s="96"/>
      <c r="F13" s="96"/>
      <c r="G13" s="96"/>
      <c r="H13" s="19"/>
      <c r="I13" s="19"/>
      <c r="J13" s="19"/>
      <c r="K13" s="20"/>
    </row>
    <row r="14" spans="1:11" s="21" customFormat="1" ht="18" x14ac:dyDescent="0.25">
      <c r="A14" s="23" t="s">
        <v>30</v>
      </c>
      <c r="B14" s="19"/>
      <c r="C14" s="19"/>
      <c r="D14" s="19"/>
      <c r="E14" s="19"/>
      <c r="F14" s="19"/>
      <c r="G14" s="19"/>
      <c r="H14" s="19"/>
      <c r="I14" s="54">
        <f>SUM(I18:I24)</f>
        <v>160</v>
      </c>
      <c r="J14" s="19"/>
      <c r="K14" s="20"/>
    </row>
    <row r="15" spans="1:1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</row>
    <row r="16" spans="1:11" x14ac:dyDescent="0.25">
      <c r="A16" s="91" t="s">
        <v>15</v>
      </c>
      <c r="B16" s="91" t="s">
        <v>31</v>
      </c>
      <c r="C16" s="91" t="s">
        <v>32</v>
      </c>
      <c r="D16" s="35"/>
      <c r="E16" s="94" t="s">
        <v>33</v>
      </c>
      <c r="F16" s="94"/>
      <c r="G16" s="91" t="s">
        <v>34</v>
      </c>
      <c r="H16" s="91" t="s">
        <v>35</v>
      </c>
      <c r="I16" s="91" t="s">
        <v>36</v>
      </c>
      <c r="J16" s="91" t="s">
        <v>37</v>
      </c>
      <c r="K16" s="92" t="s">
        <v>38</v>
      </c>
    </row>
    <row r="17" spans="1:11" x14ac:dyDescent="0.25">
      <c r="A17" s="91"/>
      <c r="B17" s="91"/>
      <c r="C17" s="91"/>
      <c r="D17" s="35"/>
      <c r="E17" s="36" t="s">
        <v>39</v>
      </c>
      <c r="F17" s="36" t="s">
        <v>40</v>
      </c>
      <c r="G17" s="91"/>
      <c r="H17" s="91"/>
      <c r="I17" s="91"/>
      <c r="J17" s="91"/>
      <c r="K17" s="92"/>
    </row>
    <row r="18" spans="1:11" ht="35.1" customHeight="1" x14ac:dyDescent="0.25">
      <c r="A18" s="24">
        <f>ROW()-17</f>
        <v>1</v>
      </c>
      <c r="B18" s="25" t="s">
        <v>62</v>
      </c>
      <c r="C18" s="43" t="s">
        <v>55</v>
      </c>
      <c r="D18" s="41">
        <v>203630</v>
      </c>
      <c r="E18" s="42"/>
      <c r="F18" s="55"/>
      <c r="G18" s="24"/>
      <c r="H18" s="24" t="s">
        <v>54</v>
      </c>
      <c r="I18" s="24">
        <v>24</v>
      </c>
      <c r="J18" s="71">
        <v>73431</v>
      </c>
      <c r="K18" s="26">
        <f t="shared" ref="K18:K24" si="0">J18*I18</f>
        <v>1762344</v>
      </c>
    </row>
    <row r="19" spans="1:11" ht="35.1" customHeight="1" x14ac:dyDescent="0.25">
      <c r="A19" s="24">
        <f t="shared" ref="A19:A24" si="1">ROW()-17</f>
        <v>2</v>
      </c>
      <c r="B19" s="25" t="s">
        <v>65</v>
      </c>
      <c r="C19" s="43" t="s">
        <v>59</v>
      </c>
      <c r="D19" s="41">
        <v>203631</v>
      </c>
      <c r="E19" s="42"/>
      <c r="F19" s="55"/>
      <c r="G19" s="24"/>
      <c r="H19" s="24" t="s">
        <v>54</v>
      </c>
      <c r="I19" s="24">
        <v>10</v>
      </c>
      <c r="J19" s="71">
        <v>107205</v>
      </c>
      <c r="K19" s="26">
        <f t="shared" si="0"/>
        <v>1072050</v>
      </c>
    </row>
    <row r="20" spans="1:11" ht="35.1" customHeight="1" x14ac:dyDescent="0.25">
      <c r="A20" s="24">
        <f t="shared" si="1"/>
        <v>3</v>
      </c>
      <c r="B20" s="25" t="s">
        <v>63</v>
      </c>
      <c r="C20" s="43" t="s">
        <v>57</v>
      </c>
      <c r="D20" s="41">
        <v>203632</v>
      </c>
      <c r="E20" s="42"/>
      <c r="F20" s="55"/>
      <c r="G20" s="24"/>
      <c r="H20" s="24" t="s">
        <v>54</v>
      </c>
      <c r="I20" s="24">
        <v>45</v>
      </c>
      <c r="J20" s="71">
        <v>111058</v>
      </c>
      <c r="K20" s="26">
        <f t="shared" si="0"/>
        <v>4997610</v>
      </c>
    </row>
    <row r="21" spans="1:11" ht="35.1" customHeight="1" x14ac:dyDescent="0.25">
      <c r="A21" s="24">
        <f t="shared" si="1"/>
        <v>4</v>
      </c>
      <c r="B21" s="25" t="s">
        <v>69</v>
      </c>
      <c r="C21" s="64" t="s">
        <v>70</v>
      </c>
      <c r="D21" s="41">
        <v>203634</v>
      </c>
      <c r="E21" s="42"/>
      <c r="F21" s="55"/>
      <c r="G21" s="24"/>
      <c r="H21" s="24" t="s">
        <v>54</v>
      </c>
      <c r="I21" s="24">
        <v>5</v>
      </c>
      <c r="J21" s="71">
        <v>119066</v>
      </c>
      <c r="K21" s="26">
        <f t="shared" si="0"/>
        <v>595330</v>
      </c>
    </row>
    <row r="22" spans="1:11" ht="35.1" customHeight="1" x14ac:dyDescent="0.25">
      <c r="A22" s="24">
        <f t="shared" si="1"/>
        <v>5</v>
      </c>
      <c r="B22" s="25" t="s">
        <v>61</v>
      </c>
      <c r="C22" s="43" t="s">
        <v>58</v>
      </c>
      <c r="D22" s="41">
        <v>236665</v>
      </c>
      <c r="E22" s="42"/>
      <c r="F22" s="55"/>
      <c r="G22" s="24"/>
      <c r="H22" s="24" t="s">
        <v>54</v>
      </c>
      <c r="I22" s="24">
        <v>43</v>
      </c>
      <c r="J22" s="71">
        <v>55595</v>
      </c>
      <c r="K22" s="26">
        <f t="shared" si="0"/>
        <v>2390585</v>
      </c>
    </row>
    <row r="23" spans="1:11" ht="35.1" customHeight="1" x14ac:dyDescent="0.25">
      <c r="A23" s="24">
        <f t="shared" si="1"/>
        <v>6</v>
      </c>
      <c r="B23" s="25" t="s">
        <v>64</v>
      </c>
      <c r="C23" s="43" t="s">
        <v>56</v>
      </c>
      <c r="D23" s="41">
        <v>261126</v>
      </c>
      <c r="E23" s="42"/>
      <c r="F23" s="55"/>
      <c r="G23" s="24"/>
      <c r="H23" s="24" t="s">
        <v>54</v>
      </c>
      <c r="I23" s="24">
        <v>27</v>
      </c>
      <c r="J23" s="71">
        <v>50182</v>
      </c>
      <c r="K23" s="26">
        <f t="shared" si="0"/>
        <v>1354914</v>
      </c>
    </row>
    <row r="24" spans="1:11" ht="35.1" customHeight="1" x14ac:dyDescent="0.25">
      <c r="A24" s="24">
        <f t="shared" si="1"/>
        <v>7</v>
      </c>
      <c r="B24" s="25" t="s">
        <v>71</v>
      </c>
      <c r="C24" s="43" t="s">
        <v>72</v>
      </c>
      <c r="D24" s="41">
        <v>261127</v>
      </c>
      <c r="E24" s="42"/>
      <c r="F24" s="55"/>
      <c r="G24" s="24"/>
      <c r="H24" s="24" t="s">
        <v>54</v>
      </c>
      <c r="I24" s="24">
        <v>6</v>
      </c>
      <c r="J24" s="71">
        <v>46000</v>
      </c>
      <c r="K24" s="26">
        <f t="shared" si="0"/>
        <v>276000</v>
      </c>
    </row>
    <row r="25" spans="1:11" s="73" customFormat="1" ht="29.25" customHeight="1" x14ac:dyDescent="0.25">
      <c r="A25" s="28"/>
      <c r="B25" s="25"/>
      <c r="C25" s="28"/>
      <c r="D25" s="72"/>
      <c r="E25" s="93" t="s">
        <v>41</v>
      </c>
      <c r="F25" s="93"/>
      <c r="G25" s="28"/>
      <c r="H25" s="27"/>
      <c r="I25" s="27"/>
      <c r="J25" s="27"/>
      <c r="K25" s="26">
        <f>SUM(K18:K24)</f>
        <v>12448833</v>
      </c>
    </row>
    <row r="26" spans="1:11" s="73" customFormat="1" ht="29.25" customHeight="1" x14ac:dyDescent="0.25">
      <c r="A26" s="28"/>
      <c r="B26" s="74"/>
      <c r="C26" s="28"/>
      <c r="D26" s="28"/>
      <c r="E26" s="93" t="s">
        <v>42</v>
      </c>
      <c r="F26" s="93"/>
      <c r="G26" s="28"/>
      <c r="H26" s="28"/>
      <c r="I26" s="28"/>
      <c r="J26" s="28"/>
      <c r="K26" s="28"/>
    </row>
    <row r="27" spans="1:11" s="73" customFormat="1" ht="29.25" customHeight="1" x14ac:dyDescent="0.25">
      <c r="A27" s="28"/>
      <c r="B27" s="74" t="s">
        <v>60</v>
      </c>
      <c r="C27" s="28"/>
      <c r="D27" s="28"/>
      <c r="E27" s="93"/>
      <c r="F27" s="93"/>
      <c r="G27" s="28"/>
      <c r="H27" s="29"/>
      <c r="I27" s="29"/>
      <c r="J27" s="29"/>
      <c r="K27" s="29">
        <f>K25*0.08</f>
        <v>995906.64</v>
      </c>
    </row>
    <row r="28" spans="1:11" s="73" customFormat="1" ht="29.25" customHeight="1" x14ac:dyDescent="0.25">
      <c r="A28" s="28"/>
      <c r="B28" s="28"/>
      <c r="C28" s="28"/>
      <c r="D28" s="28"/>
      <c r="E28" s="93" t="s">
        <v>43</v>
      </c>
      <c r="F28" s="93"/>
      <c r="G28" s="28"/>
      <c r="H28" s="27"/>
      <c r="I28" s="27"/>
      <c r="J28" s="27"/>
      <c r="K28" s="27">
        <f>K25+K27</f>
        <v>13444739.640000001</v>
      </c>
    </row>
    <row r="29" spans="1:1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6"/>
    </row>
    <row r="30" spans="1:11" x14ac:dyDescent="0.25">
      <c r="A30" s="15"/>
      <c r="B30" s="15" t="s">
        <v>44</v>
      </c>
      <c r="C30" s="15"/>
      <c r="D30" s="15"/>
      <c r="E30" s="15"/>
      <c r="F30" s="15"/>
      <c r="G30" s="15"/>
      <c r="H30" s="15"/>
      <c r="I30" s="15"/>
      <c r="J30" s="15"/>
      <c r="K30" s="16"/>
    </row>
    <row r="31" spans="1:11" x14ac:dyDescent="0.25">
      <c r="A31" s="15"/>
      <c r="B31" s="15" t="s">
        <v>45</v>
      </c>
      <c r="C31" s="15"/>
      <c r="D31" s="15"/>
      <c r="E31" s="15"/>
      <c r="F31" s="15"/>
      <c r="G31" s="15"/>
      <c r="H31" s="15"/>
      <c r="I31" s="15"/>
      <c r="J31" s="15"/>
      <c r="K31" s="16"/>
    </row>
    <row r="32" spans="1:1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6"/>
    </row>
    <row r="33" spans="1:11" s="73" customFormat="1" x14ac:dyDescent="0.25">
      <c r="A33" s="90" t="s">
        <v>46</v>
      </c>
      <c r="B33" s="90"/>
      <c r="C33" s="90" t="s">
        <v>47</v>
      </c>
      <c r="D33" s="90"/>
      <c r="E33" s="90"/>
      <c r="F33" s="90"/>
      <c r="G33" s="90" t="s">
        <v>123</v>
      </c>
      <c r="H33" s="90"/>
      <c r="I33" s="90"/>
      <c r="J33" s="90" t="s">
        <v>48</v>
      </c>
      <c r="K33" s="90"/>
    </row>
  </sheetData>
  <autoFilter ref="A16:K28">
    <filterColumn colId="4" showButton="0"/>
  </autoFilter>
  <sortState ref="B18:D26">
    <sortCondition ref="D18:D26"/>
    <sortCondition ref="C18:C26"/>
    <sortCondition ref="B18:B26"/>
  </sortState>
  <mergeCells count="27"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  <mergeCell ref="A33:B33"/>
    <mergeCell ref="C33:F33"/>
    <mergeCell ref="G33:I33"/>
    <mergeCell ref="J33:K33"/>
    <mergeCell ref="I16:I17"/>
    <mergeCell ref="J16:J17"/>
    <mergeCell ref="K16:K17"/>
    <mergeCell ref="E25:F25"/>
    <mergeCell ref="E26:F27"/>
    <mergeCell ref="E28:F28"/>
    <mergeCell ref="A16:A17"/>
    <mergeCell ref="B16:B17"/>
    <mergeCell ref="C16:C17"/>
    <mergeCell ref="E16:F16"/>
    <mergeCell ref="G16:G17"/>
    <mergeCell ref="H16:H17"/>
  </mergeCells>
  <conditionalFormatting sqref="D1:D9 D14:D1048576">
    <cfRule type="duplicateValues" dxfId="4" priority="12"/>
  </conditionalFormatting>
  <conditionalFormatting sqref="D18:D24">
    <cfRule type="duplicateValues" dxfId="3" priority="25"/>
  </conditionalFormatting>
  <conditionalFormatting sqref="D13">
    <cfRule type="duplicateValues" dxfId="2" priority="3"/>
  </conditionalFormatting>
  <conditionalFormatting sqref="D10">
    <cfRule type="duplicateValues" dxfId="1" priority="2"/>
  </conditionalFormatting>
  <conditionalFormatting sqref="D11:D12">
    <cfRule type="duplicateValues" dxfId="0" priority="1"/>
  </conditionalFormatting>
  <hyperlinks>
    <hyperlink ref="E35" r:id="rId1" display="8934822201333"/>
    <hyperlink ref="F35" r:id="rId2" display="113128"/>
    <hyperlink ref="E38" r:id="rId3" display="8934822201333"/>
    <hyperlink ref="F38" r:id="rId4" display="113128"/>
    <hyperlink ref="E41" r:id="rId5" display="8934822201333"/>
    <hyperlink ref="F41" r:id="rId6" display="113128"/>
    <hyperlink ref="E44" r:id="rId7" display="8934822201333"/>
    <hyperlink ref="F44" r:id="rId8" display="113128"/>
    <hyperlink ref="E47" r:id="rId9" display="8934822201333"/>
    <hyperlink ref="F47" r:id="rId10" display="113128"/>
  </hyperlinks>
  <printOptions horizontalCentered="1"/>
  <pageMargins left="0" right="0" top="0" bottom="0" header="0" footer="0"/>
  <pageSetup scale="66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CHI TIẾT</vt:lpstr>
      <vt:lpstr>CHI TIẾT (2)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2025-04-14T07:46:54Z</cp:lastPrinted>
  <dcterms:created xsi:type="dcterms:W3CDTF">2018-11-30T08:27:38Z</dcterms:created>
  <dcterms:modified xsi:type="dcterms:W3CDTF">2025-06-26T03:53:08Z</dcterms:modified>
</cp:coreProperties>
</file>