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20490" windowHeight="7530"/>
  </bookViews>
  <sheets>
    <sheet name="CHI TIẾT" sheetId="1" r:id="rId1"/>
    <sheet name="CHI TIẾT (2)" sheetId="3" r:id="rId2"/>
    <sheet name="TONG HOP" sheetId="2" r:id="rId3"/>
  </sheets>
  <definedNames>
    <definedName name="_xlnm._FilterDatabase" localSheetId="0" hidden="1">'CHI TIẾT'!$A$19:$L$139</definedName>
    <definedName name="_xlnm._FilterDatabase" localSheetId="1" hidden="1">'CHI TIẾT (2)'!$A$19:$L$65</definedName>
    <definedName name="_xlnm._FilterDatabase" localSheetId="2" hidden="1">'TONG HOP'!$A$16:$K$28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3" l="1"/>
  <c r="J59" i="3"/>
  <c r="J54" i="3"/>
  <c r="J52" i="3"/>
  <c r="J47" i="3"/>
  <c r="J45" i="3"/>
  <c r="J42" i="3"/>
  <c r="J38" i="3"/>
  <c r="J36" i="3"/>
  <c r="J32" i="3"/>
  <c r="J30" i="3"/>
  <c r="J25" i="3"/>
  <c r="J20" i="3"/>
  <c r="L91" i="1"/>
  <c r="J135" i="1"/>
  <c r="J132" i="1"/>
  <c r="J129" i="1"/>
  <c r="J125" i="1"/>
  <c r="J121" i="1"/>
  <c r="J117" i="1"/>
  <c r="J114" i="1"/>
  <c r="J111" i="1"/>
  <c r="J107" i="1"/>
  <c r="J102" i="1"/>
  <c r="J100" i="1"/>
  <c r="J95" i="1"/>
  <c r="J93" i="1"/>
  <c r="J91" i="1"/>
  <c r="J87" i="1"/>
  <c r="J84" i="1"/>
  <c r="J80" i="1"/>
  <c r="J77" i="1"/>
  <c r="J74" i="1"/>
  <c r="J72" i="1"/>
  <c r="J68" i="1"/>
  <c r="J66" i="1"/>
  <c r="J61" i="1"/>
  <c r="J58" i="1"/>
  <c r="J53" i="1"/>
  <c r="J49" i="1"/>
  <c r="J46" i="1"/>
  <c r="J43" i="1"/>
  <c r="J41" i="1"/>
  <c r="J36" i="1"/>
  <c r="J33" i="1"/>
  <c r="J29" i="1"/>
  <c r="J24" i="1"/>
  <c r="J20" i="1"/>
  <c r="K28" i="2" l="1"/>
  <c r="K27" i="2"/>
  <c r="K25" i="2"/>
  <c r="K19" i="2"/>
  <c r="K20" i="2"/>
  <c r="K21" i="2"/>
  <c r="K22" i="2"/>
  <c r="K23" i="2"/>
  <c r="K24" i="2"/>
  <c r="K18" i="2"/>
  <c r="F139" i="1" l="1"/>
  <c r="A20" i="2" l="1"/>
  <c r="A21" i="2"/>
  <c r="A22" i="2"/>
  <c r="A23" i="2"/>
  <c r="A19" i="2" l="1"/>
  <c r="A18" i="2"/>
  <c r="I14" i="2" l="1"/>
</calcChain>
</file>

<file path=xl/sharedStrings.xml><?xml version="1.0" encoding="utf-8"?>
<sst xmlns="http://schemas.openxmlformats.org/spreadsheetml/2006/main" count="474" uniqueCount="145">
  <si>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</si>
  <si>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</si>
  <si>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</si>
  <si>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</si>
  <si>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</si>
  <si>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</si>
  <si>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</si>
  <si>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</si>
  <si>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</si>
  <si>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</si>
  <si>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</si>
  <si>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</si>
  <si>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</si>
  <si>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</si>
  <si>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</si>
  <si>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</si>
  <si>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</si>
  <si>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</si>
  <si>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</si>
  <si>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</si>
  <si>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</si>
  <si>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</si>
  <si>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</si>
  <si>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</si>
  <si>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</si>
  <si>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</si>
  <si>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</si>
  <si>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</si>
  <si>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</si>
  <si>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</si>
  <si>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</si>
  <si>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</si>
  <si>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</si>
  <si>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</si>
  <si>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</si>
  <si>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</si>
  <si>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</si>
  <si>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</si>
  <si>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</si>
  <si>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</si>
  <si>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</si>
  <si>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</si>
  <si>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</si>
  <si>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</si>
  <si>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</si>
  <si>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</si>
  <si>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</si>
  <si>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</si>
  <si>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</si>
  <si>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</si>
  <si>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</si>
  <si>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</si>
  <si>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</si>
  <si>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</si>
  <si>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</si>
  <si>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</si>
  <si>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</si>
  <si>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</si>
  <si>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</si>
  <si>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</si>
  <si>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</si>
  <si>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</si>
  <si>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</si>
  <si>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</si>
  <si>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</si>
  <si>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</si>
  <si>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</si>
  <si>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</si>
  <si>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</si>
  <si>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</si>
  <si>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I-02084950</t>
  </si>
  <si>
    <t>8938529045047
ITEM: 261127</t>
  </si>
  <si>
    <t>Hôm nay ngày : 20.02.2025</t>
  </si>
  <si>
    <t>I-02094735</t>
  </si>
  <si>
    <t>CỬA HÀNG: MAN THIỆN (1212)</t>
  </si>
  <si>
    <t>CỬA HÀNG: NGUYỄN DUY TRINH 2 (1082)</t>
  </si>
  <si>
    <t>I-02100012</t>
  </si>
  <si>
    <t>CỬA HÀNG: CỦ CHI 12 (1153)</t>
  </si>
  <si>
    <t>I-02102188</t>
  </si>
  <si>
    <t>CỬA HÀNG: TÂN HƯƠNG (1087)</t>
  </si>
  <si>
    <t>I-02101942</t>
  </si>
  <si>
    <t>CỬA HÀNG: ĐƯỜNG 17-Q7 (1036)</t>
  </si>
  <si>
    <t>I-02101109</t>
  </si>
  <si>
    <t>CỬA HÀNG: HIỆP BÌNH (1185)</t>
  </si>
  <si>
    <t>I-02108589</t>
  </si>
  <si>
    <t>CỬA HÀNG: HOÀNG HOA THÁM (1092)</t>
  </si>
  <si>
    <t>I-02109841</t>
  </si>
  <si>
    <t>CỬA HÀNG: HOÀNG NGỌC PHÁCH (1224)</t>
  </si>
  <si>
    <t>I-02101926</t>
  </si>
  <si>
    <t>CỬA HÀNG: LÊ VĂN LƯƠNG 1 (1040)</t>
  </si>
  <si>
    <t>I-02110856</t>
  </si>
  <si>
    <t>CỬA HÀNG: LÂM VĂN BỀN (1145)</t>
  </si>
  <si>
    <t>I-02113637</t>
  </si>
  <si>
    <t>CỬA HÀNG: LÊ VĂN THỌ (1021)</t>
  </si>
  <si>
    <t>I-02114126</t>
  </si>
  <si>
    <t>CỬA HÀNG: HÀ HUY GIÁP 1 (1123)</t>
  </si>
  <si>
    <t>I-02116972</t>
  </si>
  <si>
    <t>CỬA HÀNG: BÙI CÔNG TRỪNG (1142)</t>
  </si>
  <si>
    <t>I-02117014</t>
  </si>
  <si>
    <t>CỬA HÀNG: LÊ ĐỨC THỌ 1 (1056)</t>
  </si>
  <si>
    <t>I-02113452</t>
  </si>
  <si>
    <t>CỬA HÀNG: NƠ TRANG LONG 2 (1035)</t>
  </si>
  <si>
    <t>I-02120938</t>
  </si>
  <si>
    <t>CỬA HÀNG: DƯƠNG ĐÌNH HỘI 1 (1130)</t>
  </si>
  <si>
    <t>I-02066337</t>
  </si>
  <si>
    <t>I-02067813</t>
  </si>
  <si>
    <t>CỬA HÀNG: LÊ THÁNH TÔN (1048)</t>
  </si>
  <si>
    <t>I-02068108</t>
  </si>
  <si>
    <t>I-02068102</t>
  </si>
  <si>
    <t>CỬA HÀNG: PHẠM THẾ HIỂN 3 (1101)</t>
  </si>
  <si>
    <t>I-02068868</t>
  </si>
  <si>
    <t>CỬA HÀNG: NGUYỄN THỊ ĐỊNH 2 (1150)</t>
  </si>
  <si>
    <t>I-02068616</t>
  </si>
  <si>
    <t>CỬA HÀNG: LÝ THƯỜNG KIỆT - HM (1065)</t>
  </si>
  <si>
    <t>I-02069881</t>
  </si>
  <si>
    <t>CỬA HÀNG: THẠCH LAM (1027)</t>
  </si>
  <si>
    <t>I-02072243</t>
  </si>
  <si>
    <t>CỬA HÀNG: DƯƠNG CÔNG KHI (1147)</t>
  </si>
  <si>
    <t>I-02073079</t>
  </si>
  <si>
    <t>CỬA HÀNG: TRẦN VĂN MƯỜI (1120)</t>
  </si>
  <si>
    <t>I-02073328</t>
  </si>
  <si>
    <t>I-02082442</t>
  </si>
  <si>
    <t>CỬA HÀNG: LÊ VĂN LƯƠNG 3 (1187)</t>
  </si>
  <si>
    <t>I-02086131</t>
  </si>
  <si>
    <t>CỬA HÀNG: NGUYỄN VĂN TẠO 1 (1167)</t>
  </si>
  <si>
    <t>I-02053731</t>
  </si>
  <si>
    <t>CỬA HÀNG: THỐNG NHẤT 1 (1032)</t>
  </si>
  <si>
    <t>I-02078455</t>
  </si>
  <si>
    <t>CỬA HÀNG: TÔ KÝ 2 (1161)</t>
  </si>
  <si>
    <t>I-02079540</t>
  </si>
  <si>
    <t>CỬA HÀNG: VĨNH LỘC 1 (1018)</t>
  </si>
  <si>
    <t>I-02094320</t>
  </si>
  <si>
    <t>T1.25</t>
  </si>
  <si>
    <t>Hôm nay, ngày 20 tháng 02 năm 2025, với sự chứng kiến của:</t>
  </si>
  <si>
    <t>I-02110445</t>
  </si>
  <si>
    <t>CỬA HÀNG: TRẦN NÃO (1223)</t>
  </si>
  <si>
    <t>I-02116855</t>
  </si>
  <si>
    <t>CỬA HÀNG: PHAN VĂN KHỎE (1071)</t>
  </si>
  <si>
    <t>T2.25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</si>
  <si>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</si>
  <si>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</si>
  <si>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2/2025</t>
  </si>
  <si>
    <t>Đại Diện Bên Nhận(NCC)</t>
  </si>
  <si>
    <t xml:space="preserve">                                                                                                                                                          </t>
  </si>
  <si>
    <t>chưa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</si>
</sst>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31" fillId="0" borderId="0" xfId="0" applyFont="1"/>
    <xf numFmtId="0" fontId="30" fillId="0" borderId="5" xfId="5" applyFont="1" applyBorder="1" applyAlignment="1">
      <alignment horizontal="left"/>
    </xf>
    <xf numFmtId="0" fontId="32" fillId="0" borderId="5" xfId="0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2" fillId="0" borderId="5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18" fillId="0" borderId="5" xfId="0" quotePrefix="1" applyFont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/>
    </xf>
    <xf numFmtId="0" fontId="15" fillId="3" borderId="5" xfId="10" applyFont="1" applyFill="1" applyBorder="1" applyAlignment="1">
      <alignment horizontal="left" vertical="center" readingOrder="1"/>
    </xf>
    <xf numFmtId="1" fontId="32" fillId="3" borderId="5" xfId="0" applyNumberFormat="1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vertical="center"/>
    </xf>
    <xf numFmtId="1" fontId="14" fillId="3" borderId="5" xfId="0" applyNumberFormat="1" applyFont="1" applyFill="1" applyBorder="1" applyAlignment="1">
      <alignment horizontal="center" vertical="center" readingOrder="1"/>
    </xf>
    <xf numFmtId="0" fontId="14" fillId="3" borderId="5" xfId="0" applyFont="1" applyFill="1" applyBorder="1" applyAlignment="1">
      <alignment horizontal="center" vertical="center" readingOrder="1"/>
    </xf>
    <xf numFmtId="0" fontId="3" fillId="3" borderId="5" xfId="0" applyFont="1" applyFill="1" applyBorder="1"/>
    <xf numFmtId="1" fontId="3" fillId="3" borderId="5" xfId="0" applyNumberFormat="1" applyFont="1" applyFill="1" applyBorder="1"/>
    <xf numFmtId="0" fontId="17" fillId="0" borderId="0" xfId="0" applyFont="1" applyAlignment="1">
      <alignment horizontal="left" vertical="center"/>
    </xf>
    <xf numFmtId="0" fontId="17" fillId="0" borderId="0" xfId="0" applyFont="1"/>
    <xf numFmtId="165" fontId="17" fillId="0" borderId="0" xfId="2" applyNumberFormat="1" applyFont="1"/>
    <xf numFmtId="0" fontId="33" fillId="0" borderId="0" xfId="0" applyFont="1"/>
    <xf numFmtId="164" fontId="18" fillId="0" borderId="5" xfId="11" applyFont="1" applyBorder="1" applyAlignment="1">
      <alignment horizontal="center" vertical="center"/>
    </xf>
    <xf numFmtId="0" fontId="18" fillId="0" borderId="7" xfId="0" applyFont="1" applyBorder="1"/>
    <xf numFmtId="0" fontId="34" fillId="0" borderId="0" xfId="0" applyFont="1"/>
    <xf numFmtId="0" fontId="18" fillId="0" borderId="5" xfId="0" quotePrefix="1" applyFont="1" applyBorder="1" applyAlignment="1">
      <alignment horizontal="center" vertical="center"/>
    </xf>
    <xf numFmtId="43" fontId="21" fillId="0" borderId="0" xfId="0" applyNumberFormat="1" applyFont="1"/>
    <xf numFmtId="0" fontId="29" fillId="3" borderId="6" xfId="0" applyFont="1" applyFill="1" applyBorder="1" applyAlignment="1">
      <alignment horizontal="center" vertical="center" readingOrder="1"/>
    </xf>
    <xf numFmtId="0" fontId="29" fillId="3" borderId="12" xfId="0" applyFont="1" applyFill="1" applyBorder="1" applyAlignment="1">
      <alignment horizontal="center" vertical="center" readingOrder="1"/>
    </xf>
    <xf numFmtId="0" fontId="29" fillId="3" borderId="7" xfId="0" applyFont="1" applyFill="1" applyBorder="1" applyAlignment="1">
      <alignment horizontal="center" vertical="center" readingOrder="1"/>
    </xf>
    <xf numFmtId="0" fontId="29" fillId="3" borderId="6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29" fillId="0" borderId="5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139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139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139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139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65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65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65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10877378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L153"/>
  <sheetViews>
    <sheetView tabSelected="1" topLeftCell="A20" workbookViewId="0">
      <selection activeCell="J20" sqref="J20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9" width="9.140625" style="3"/>
    <col min="10" max="10" width="10.28515625" style="3" bestFit="1" customWidth="1"/>
    <col min="11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92" t="s">
        <v>4</v>
      </c>
      <c r="B6" s="92"/>
      <c r="C6" s="92"/>
      <c r="D6" s="92"/>
      <c r="E6" s="92"/>
      <c r="F6" s="92"/>
      <c r="G6" s="92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72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53</v>
      </c>
      <c r="B15" s="7"/>
      <c r="C15" s="50" t="s">
        <v>50</v>
      </c>
      <c r="D15" s="8"/>
      <c r="E15" s="8"/>
      <c r="F15" s="8"/>
      <c r="G15" s="32"/>
    </row>
    <row r="16" spans="1:7" ht="15.75" x14ac:dyDescent="0.25">
      <c r="A16" s="10"/>
    </row>
    <row r="17" spans="1:11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95" t="s">
        <v>51</v>
      </c>
      <c r="G17" s="93" t="s">
        <v>20</v>
      </c>
    </row>
    <row r="18" spans="1:11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96"/>
      <c r="G18" s="94"/>
    </row>
    <row r="19" spans="1:11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11" ht="30" customHeight="1" x14ac:dyDescent="0.25">
      <c r="A20" s="56"/>
      <c r="B20" s="58" t="s">
        <v>74</v>
      </c>
      <c r="C20" s="57"/>
      <c r="D20" s="57"/>
      <c r="E20" s="56"/>
      <c r="F20" s="56"/>
      <c r="G20" s="88" t="s">
        <v>73</v>
      </c>
      <c r="J20" s="3" t="str">
        <f>+G20</f>
        <v>I-02094735</v>
      </c>
    </row>
    <row r="21" spans="1:11" ht="30" hidden="1" customHeight="1" x14ac:dyDescent="0.25">
      <c r="A21" s="56">
        <v>1</v>
      </c>
      <c r="B21" s="59" t="s">
        <v>63</v>
      </c>
      <c r="C21" s="57">
        <v>8938529045924</v>
      </c>
      <c r="D21" s="57">
        <v>203632</v>
      </c>
      <c r="E21" s="56" t="s">
        <v>66</v>
      </c>
      <c r="F21" s="56">
        <v>1</v>
      </c>
      <c r="G21" s="89"/>
      <c r="I21" s="3" t="s">
        <v>138</v>
      </c>
    </row>
    <row r="22" spans="1:11" ht="30" hidden="1" customHeight="1" x14ac:dyDescent="0.25">
      <c r="A22" s="56">
        <v>2</v>
      </c>
      <c r="B22" s="59" t="s">
        <v>64</v>
      </c>
      <c r="C22" s="46">
        <v>8938529045030</v>
      </c>
      <c r="D22" s="57">
        <v>261126</v>
      </c>
      <c r="E22" s="56" t="s">
        <v>66</v>
      </c>
      <c r="F22" s="56">
        <v>2</v>
      </c>
      <c r="G22" s="89"/>
    </row>
    <row r="23" spans="1:11" ht="30" hidden="1" customHeight="1" x14ac:dyDescent="0.25">
      <c r="A23" s="56">
        <v>3</v>
      </c>
      <c r="B23" s="59" t="s">
        <v>61</v>
      </c>
      <c r="C23" s="57">
        <v>8938529045627</v>
      </c>
      <c r="D23" s="57">
        <v>236665</v>
      </c>
      <c r="E23" s="56" t="s">
        <v>66</v>
      </c>
      <c r="F23" s="56">
        <v>2</v>
      </c>
      <c r="G23" s="90"/>
    </row>
    <row r="24" spans="1:11" ht="30" customHeight="1" x14ac:dyDescent="0.25">
      <c r="A24" s="56"/>
      <c r="B24" s="58" t="s">
        <v>75</v>
      </c>
      <c r="C24" s="57"/>
      <c r="D24" s="57"/>
      <c r="E24" s="56"/>
      <c r="F24" s="56"/>
      <c r="G24" s="88" t="s">
        <v>76</v>
      </c>
      <c r="J24" s="3" t="str">
        <f>+G24</f>
        <v>I-02100012</v>
      </c>
      <c r="K24" s="3" t="s">
        <v>144</v>
      </c>
    </row>
    <row r="25" spans="1:11" ht="30" hidden="1" customHeight="1" x14ac:dyDescent="0.25">
      <c r="A25" s="56">
        <v>1</v>
      </c>
      <c r="B25" s="59" t="s">
        <v>62</v>
      </c>
      <c r="C25" s="46">
        <v>8938529045856</v>
      </c>
      <c r="D25" s="57">
        <v>203630</v>
      </c>
      <c r="E25" s="56" t="s">
        <v>66</v>
      </c>
      <c r="F25" s="56">
        <v>4</v>
      </c>
      <c r="G25" s="89"/>
    </row>
    <row r="26" spans="1:11" ht="30" hidden="1" customHeight="1" x14ac:dyDescent="0.25">
      <c r="A26" s="56">
        <v>2</v>
      </c>
      <c r="B26" s="59" t="s">
        <v>67</v>
      </c>
      <c r="C26" s="57">
        <v>8938529045238</v>
      </c>
      <c r="D26" s="57">
        <v>203634</v>
      </c>
      <c r="E26" s="56" t="s">
        <v>66</v>
      </c>
      <c r="F26" s="56">
        <v>3</v>
      </c>
      <c r="G26" s="89"/>
    </row>
    <row r="27" spans="1:11" ht="30" hidden="1" customHeight="1" x14ac:dyDescent="0.25">
      <c r="A27" s="56">
        <v>3</v>
      </c>
      <c r="B27" s="59" t="s">
        <v>63</v>
      </c>
      <c r="C27" s="57">
        <v>8938529045924</v>
      </c>
      <c r="D27" s="57">
        <v>203632</v>
      </c>
      <c r="E27" s="56" t="s">
        <v>66</v>
      </c>
      <c r="F27" s="56">
        <v>3</v>
      </c>
      <c r="G27" s="89"/>
    </row>
    <row r="28" spans="1:11" ht="30" hidden="1" customHeight="1" x14ac:dyDescent="0.25">
      <c r="A28" s="56">
        <v>4</v>
      </c>
      <c r="B28" s="59" t="s">
        <v>61</v>
      </c>
      <c r="C28" s="57">
        <v>8938529045627</v>
      </c>
      <c r="D28" s="57">
        <v>236665</v>
      </c>
      <c r="E28" s="56" t="s">
        <v>66</v>
      </c>
      <c r="F28" s="56">
        <v>2</v>
      </c>
      <c r="G28" s="90"/>
    </row>
    <row r="29" spans="1:11" ht="30" customHeight="1" x14ac:dyDescent="0.25">
      <c r="A29" s="56"/>
      <c r="B29" s="58" t="s">
        <v>77</v>
      </c>
      <c r="C29" s="57"/>
      <c r="D29" s="57"/>
      <c r="E29" s="56"/>
      <c r="F29" s="56"/>
      <c r="G29" s="88" t="s">
        <v>78</v>
      </c>
      <c r="J29" s="3" t="str">
        <f>+G29</f>
        <v>I-02102188</v>
      </c>
    </row>
    <row r="30" spans="1:11" ht="30" hidden="1" customHeight="1" x14ac:dyDescent="0.25">
      <c r="A30" s="56">
        <v>1</v>
      </c>
      <c r="B30" s="59" t="s">
        <v>62</v>
      </c>
      <c r="C30" s="46">
        <v>8938529045856</v>
      </c>
      <c r="D30" s="57">
        <v>203630</v>
      </c>
      <c r="E30" s="56" t="s">
        <v>66</v>
      </c>
      <c r="F30" s="56">
        <v>3</v>
      </c>
      <c r="G30" s="89"/>
    </row>
    <row r="31" spans="1:11" ht="30" hidden="1" customHeight="1" x14ac:dyDescent="0.25">
      <c r="A31" s="56">
        <v>2</v>
      </c>
      <c r="B31" s="59" t="s">
        <v>64</v>
      </c>
      <c r="C31" s="57">
        <v>8938529045030</v>
      </c>
      <c r="D31" s="57">
        <v>261126</v>
      </c>
      <c r="E31" s="56" t="s">
        <v>66</v>
      </c>
      <c r="F31" s="56">
        <v>1</v>
      </c>
      <c r="G31" s="89"/>
    </row>
    <row r="32" spans="1:11" ht="30" hidden="1" customHeight="1" x14ac:dyDescent="0.25">
      <c r="A32" s="56">
        <v>3</v>
      </c>
      <c r="B32" s="59" t="s">
        <v>63</v>
      </c>
      <c r="C32" s="57">
        <v>8938529045924</v>
      </c>
      <c r="D32" s="57">
        <v>203632</v>
      </c>
      <c r="E32" s="56" t="s">
        <v>66</v>
      </c>
      <c r="F32" s="56">
        <v>4</v>
      </c>
      <c r="G32" s="90"/>
    </row>
    <row r="33" spans="1:10" ht="30" customHeight="1" x14ac:dyDescent="0.25">
      <c r="A33" s="56"/>
      <c r="B33" s="58" t="s">
        <v>79</v>
      </c>
      <c r="C33" s="46"/>
      <c r="D33" s="57"/>
      <c r="E33" s="56"/>
      <c r="F33" s="56"/>
      <c r="G33" s="88" t="s">
        <v>80</v>
      </c>
      <c r="J33" s="3" t="str">
        <f>+G33</f>
        <v>I-02101942</v>
      </c>
    </row>
    <row r="34" spans="1:10" ht="30" hidden="1" customHeight="1" x14ac:dyDescent="0.25">
      <c r="A34" s="56">
        <v>1</v>
      </c>
      <c r="B34" s="59" t="s">
        <v>63</v>
      </c>
      <c r="C34" s="57">
        <v>8938529045924</v>
      </c>
      <c r="D34" s="57">
        <v>203632</v>
      </c>
      <c r="E34" s="56" t="s">
        <v>66</v>
      </c>
      <c r="F34" s="56">
        <v>2</v>
      </c>
      <c r="G34" s="89"/>
    </row>
    <row r="35" spans="1:10" ht="30" hidden="1" customHeight="1" x14ac:dyDescent="0.25">
      <c r="A35" s="56">
        <v>2</v>
      </c>
      <c r="B35" s="59" t="s">
        <v>64</v>
      </c>
      <c r="C35" s="46">
        <v>8938529045030</v>
      </c>
      <c r="D35" s="57">
        <v>261126</v>
      </c>
      <c r="E35" s="56" t="s">
        <v>66</v>
      </c>
      <c r="F35" s="56">
        <v>2</v>
      </c>
      <c r="G35" s="90"/>
    </row>
    <row r="36" spans="1:10" ht="30" customHeight="1" x14ac:dyDescent="0.25">
      <c r="A36" s="40"/>
      <c r="B36" s="58" t="s">
        <v>81</v>
      </c>
      <c r="C36" s="46"/>
      <c r="D36" s="40"/>
      <c r="E36" s="40"/>
      <c r="F36" s="40"/>
      <c r="G36" s="88" t="s">
        <v>82</v>
      </c>
      <c r="J36" s="3" t="str">
        <f>+G36</f>
        <v>I-02101109</v>
      </c>
    </row>
    <row r="37" spans="1:10" ht="30" hidden="1" customHeight="1" x14ac:dyDescent="0.25">
      <c r="A37" s="40">
        <v>1</v>
      </c>
      <c r="B37" s="59" t="s">
        <v>61</v>
      </c>
      <c r="C37" s="46">
        <v>8938508668328</v>
      </c>
      <c r="D37" s="40">
        <v>236665</v>
      </c>
      <c r="E37" s="40" t="s">
        <v>66</v>
      </c>
      <c r="F37" s="40">
        <v>6</v>
      </c>
      <c r="G37" s="89"/>
    </row>
    <row r="38" spans="1:10" ht="30" hidden="1" customHeight="1" x14ac:dyDescent="0.25">
      <c r="A38" s="40">
        <v>2</v>
      </c>
      <c r="B38" s="59" t="s">
        <v>65</v>
      </c>
      <c r="C38" s="57">
        <v>8938529045634</v>
      </c>
      <c r="D38" s="40">
        <v>203631</v>
      </c>
      <c r="E38" s="40" t="s">
        <v>66</v>
      </c>
      <c r="F38" s="40">
        <v>1</v>
      </c>
      <c r="G38" s="89"/>
    </row>
    <row r="39" spans="1:10" ht="30" hidden="1" customHeight="1" x14ac:dyDescent="0.25">
      <c r="A39" s="40">
        <v>3</v>
      </c>
      <c r="B39" s="59" t="s">
        <v>64</v>
      </c>
      <c r="C39" s="46">
        <v>8938529045030</v>
      </c>
      <c r="D39" s="40">
        <v>261126</v>
      </c>
      <c r="E39" s="40" t="s">
        <v>66</v>
      </c>
      <c r="F39" s="40">
        <v>1</v>
      </c>
      <c r="G39" s="89"/>
    </row>
    <row r="40" spans="1:10" ht="30" hidden="1" customHeight="1" x14ac:dyDescent="0.25">
      <c r="A40" s="40">
        <v>4</v>
      </c>
      <c r="B40" s="59" t="s">
        <v>63</v>
      </c>
      <c r="C40" s="57">
        <v>8938529045924</v>
      </c>
      <c r="D40" s="40">
        <v>203632</v>
      </c>
      <c r="E40" s="40" t="s">
        <v>66</v>
      </c>
      <c r="F40" s="40">
        <v>1</v>
      </c>
      <c r="G40" s="90"/>
    </row>
    <row r="41" spans="1:10" ht="30" customHeight="1" x14ac:dyDescent="0.25">
      <c r="A41" s="40"/>
      <c r="B41" s="58" t="s">
        <v>83</v>
      </c>
      <c r="C41" s="46"/>
      <c r="D41" s="40"/>
      <c r="E41" s="40"/>
      <c r="F41" s="40"/>
      <c r="G41" s="88" t="s">
        <v>84</v>
      </c>
      <c r="J41" s="3" t="str">
        <f>+G41</f>
        <v>I-02108589</v>
      </c>
    </row>
    <row r="42" spans="1:10" ht="30" hidden="1" customHeight="1" x14ac:dyDescent="0.25">
      <c r="A42" s="40">
        <v>1</v>
      </c>
      <c r="B42" s="59" t="s">
        <v>62</v>
      </c>
      <c r="C42" s="46">
        <v>8938529045856</v>
      </c>
      <c r="D42" s="40">
        <v>203630</v>
      </c>
      <c r="E42" s="40" t="s">
        <v>66</v>
      </c>
      <c r="F42" s="40">
        <v>6</v>
      </c>
      <c r="G42" s="90"/>
    </row>
    <row r="43" spans="1:10" ht="30" customHeight="1" x14ac:dyDescent="0.25">
      <c r="A43" s="40"/>
      <c r="B43" s="58" t="s">
        <v>85</v>
      </c>
      <c r="C43" s="46"/>
      <c r="D43" s="40"/>
      <c r="E43" s="40"/>
      <c r="F43" s="40"/>
      <c r="G43" s="88" t="s">
        <v>86</v>
      </c>
      <c r="J43" s="3" t="str">
        <f>+G43</f>
        <v>I-02109841</v>
      </c>
    </row>
    <row r="44" spans="1:10" ht="30" hidden="1" customHeight="1" x14ac:dyDescent="0.25">
      <c r="A44" s="40">
        <v>1</v>
      </c>
      <c r="B44" s="59" t="s">
        <v>63</v>
      </c>
      <c r="C44" s="57">
        <v>8938529045924</v>
      </c>
      <c r="D44" s="40">
        <v>203632</v>
      </c>
      <c r="E44" s="40" t="s">
        <v>66</v>
      </c>
      <c r="F44" s="40">
        <v>2</v>
      </c>
      <c r="G44" s="89"/>
    </row>
    <row r="45" spans="1:10" ht="30" hidden="1" customHeight="1" x14ac:dyDescent="0.25">
      <c r="A45" s="40">
        <v>2</v>
      </c>
      <c r="B45" s="59" t="s">
        <v>61</v>
      </c>
      <c r="C45" s="46"/>
      <c r="D45" s="40">
        <v>236665</v>
      </c>
      <c r="E45" s="40" t="s">
        <v>66</v>
      </c>
      <c r="F45" s="40">
        <v>3</v>
      </c>
      <c r="G45" s="90"/>
    </row>
    <row r="46" spans="1:10" ht="30" customHeight="1" x14ac:dyDescent="0.25">
      <c r="A46" s="40"/>
      <c r="B46" s="58" t="s">
        <v>87</v>
      </c>
      <c r="C46" s="46"/>
      <c r="D46" s="40"/>
      <c r="E46" s="40"/>
      <c r="F46" s="40"/>
      <c r="G46" s="88" t="s">
        <v>88</v>
      </c>
      <c r="J46" s="3" t="str">
        <f>+G46</f>
        <v>I-02101926</v>
      </c>
    </row>
    <row r="47" spans="1:10" ht="30" hidden="1" customHeight="1" x14ac:dyDescent="0.25">
      <c r="A47" s="40">
        <v>1</v>
      </c>
      <c r="B47" s="59" t="s">
        <v>63</v>
      </c>
      <c r="C47" s="57">
        <v>8938529045924</v>
      </c>
      <c r="D47" s="40">
        <v>203632</v>
      </c>
      <c r="E47" s="40" t="s">
        <v>66</v>
      </c>
      <c r="F47" s="40">
        <v>2</v>
      </c>
      <c r="G47" s="89"/>
    </row>
    <row r="48" spans="1:10" ht="30" hidden="1" customHeight="1" x14ac:dyDescent="0.25">
      <c r="A48" s="40">
        <v>2</v>
      </c>
      <c r="B48" s="59" t="s">
        <v>61</v>
      </c>
      <c r="C48" s="46"/>
      <c r="D48" s="40">
        <v>236665</v>
      </c>
      <c r="E48" s="40" t="s">
        <v>66</v>
      </c>
      <c r="F48" s="40">
        <v>4</v>
      </c>
      <c r="G48" s="90"/>
    </row>
    <row r="49" spans="1:11" ht="30" customHeight="1" x14ac:dyDescent="0.25">
      <c r="A49" s="40"/>
      <c r="B49" s="58" t="s">
        <v>89</v>
      </c>
      <c r="C49" s="57"/>
      <c r="D49" s="40"/>
      <c r="E49" s="40"/>
      <c r="F49" s="40"/>
      <c r="G49" s="88" t="s">
        <v>90</v>
      </c>
      <c r="J49" s="3" t="str">
        <f>+G49</f>
        <v>I-02110856</v>
      </c>
    </row>
    <row r="50" spans="1:11" ht="30" hidden="1" customHeight="1" x14ac:dyDescent="0.25">
      <c r="A50" s="40">
        <v>1</v>
      </c>
      <c r="B50" s="59" t="s">
        <v>69</v>
      </c>
      <c r="C50" s="46">
        <v>8938529045047</v>
      </c>
      <c r="D50" s="40">
        <v>261127</v>
      </c>
      <c r="E50" s="40" t="s">
        <v>66</v>
      </c>
      <c r="F50" s="40">
        <v>4</v>
      </c>
      <c r="G50" s="89"/>
    </row>
    <row r="51" spans="1:11" ht="30" hidden="1" customHeight="1" x14ac:dyDescent="0.25">
      <c r="A51" s="40">
        <v>2</v>
      </c>
      <c r="B51" s="59" t="s">
        <v>61</v>
      </c>
      <c r="C51" s="46">
        <v>8938529045627</v>
      </c>
      <c r="D51" s="40">
        <v>236665</v>
      </c>
      <c r="E51" s="40" t="s">
        <v>66</v>
      </c>
      <c r="F51" s="40">
        <v>1</v>
      </c>
      <c r="G51" s="89"/>
    </row>
    <row r="52" spans="1:11" ht="30" hidden="1" customHeight="1" x14ac:dyDescent="0.25">
      <c r="A52" s="40">
        <v>3</v>
      </c>
      <c r="B52" s="59" t="s">
        <v>62</v>
      </c>
      <c r="C52" s="46">
        <v>8938529045856</v>
      </c>
      <c r="D52" s="40">
        <v>203630</v>
      </c>
      <c r="E52" s="40" t="s">
        <v>66</v>
      </c>
      <c r="F52" s="40">
        <v>1</v>
      </c>
      <c r="G52" s="90"/>
    </row>
    <row r="53" spans="1:11" ht="30" customHeight="1" x14ac:dyDescent="0.25">
      <c r="A53" s="40"/>
      <c r="B53" s="58" t="s">
        <v>91</v>
      </c>
      <c r="C53" s="46"/>
      <c r="D53" s="46"/>
      <c r="E53" s="40"/>
      <c r="F53" s="40"/>
      <c r="G53" s="88" t="s">
        <v>92</v>
      </c>
      <c r="J53" s="3" t="str">
        <f>+G53</f>
        <v>I-02113637</v>
      </c>
    </row>
    <row r="54" spans="1:11" ht="30" hidden="1" customHeight="1" x14ac:dyDescent="0.25">
      <c r="A54" s="40">
        <v>1</v>
      </c>
      <c r="B54" s="59" t="s">
        <v>63</v>
      </c>
      <c r="C54" s="57">
        <v>8938529045924</v>
      </c>
      <c r="D54" s="46">
        <v>203632</v>
      </c>
      <c r="E54" s="40" t="s">
        <v>66</v>
      </c>
      <c r="F54" s="40">
        <v>3</v>
      </c>
      <c r="G54" s="89"/>
    </row>
    <row r="55" spans="1:11" ht="30" hidden="1" customHeight="1" x14ac:dyDescent="0.25">
      <c r="A55" s="40">
        <v>2</v>
      </c>
      <c r="B55" s="59" t="s">
        <v>64</v>
      </c>
      <c r="C55" s="46"/>
      <c r="D55" s="46">
        <v>261126</v>
      </c>
      <c r="E55" s="40" t="s">
        <v>66</v>
      </c>
      <c r="F55" s="40">
        <v>4</v>
      </c>
      <c r="G55" s="89"/>
    </row>
    <row r="56" spans="1:11" ht="30" hidden="1" customHeight="1" x14ac:dyDescent="0.25">
      <c r="A56" s="40">
        <v>3</v>
      </c>
      <c r="B56" s="59" t="s">
        <v>62</v>
      </c>
      <c r="C56" s="46">
        <v>8938529045856</v>
      </c>
      <c r="D56" s="46">
        <v>203630</v>
      </c>
      <c r="E56" s="40" t="s">
        <v>66</v>
      </c>
      <c r="F56" s="40">
        <v>2</v>
      </c>
      <c r="G56" s="89"/>
    </row>
    <row r="57" spans="1:11" ht="30" hidden="1" customHeight="1" x14ac:dyDescent="0.25">
      <c r="A57" s="40">
        <v>4</v>
      </c>
      <c r="B57" s="59" t="s">
        <v>69</v>
      </c>
      <c r="C57" s="46"/>
      <c r="D57" s="46">
        <v>261127</v>
      </c>
      <c r="E57" s="40" t="s">
        <v>66</v>
      </c>
      <c r="F57" s="40">
        <v>1</v>
      </c>
      <c r="G57" s="90"/>
    </row>
    <row r="58" spans="1:11" ht="30" customHeight="1" x14ac:dyDescent="0.25">
      <c r="A58" s="40"/>
      <c r="B58" s="58" t="s">
        <v>93</v>
      </c>
      <c r="C58" s="46"/>
      <c r="D58" s="40"/>
      <c r="E58" s="40"/>
      <c r="F58" s="40"/>
      <c r="G58" s="88" t="s">
        <v>94</v>
      </c>
      <c r="J58" s="3" t="str">
        <f>+G58</f>
        <v>I-02114126</v>
      </c>
    </row>
    <row r="59" spans="1:11" ht="30" hidden="1" customHeight="1" x14ac:dyDescent="0.25">
      <c r="A59" s="40">
        <v>1</v>
      </c>
      <c r="B59" s="59" t="s">
        <v>62</v>
      </c>
      <c r="C59" s="46">
        <v>8938529045856</v>
      </c>
      <c r="D59" s="40">
        <v>203630</v>
      </c>
      <c r="E59" s="40" t="s">
        <v>66</v>
      </c>
      <c r="F59" s="40">
        <v>2</v>
      </c>
      <c r="G59" s="89"/>
    </row>
    <row r="60" spans="1:11" ht="30" hidden="1" customHeight="1" x14ac:dyDescent="0.25">
      <c r="A60" s="40">
        <v>2</v>
      </c>
      <c r="B60" s="59" t="s">
        <v>63</v>
      </c>
      <c r="C60" s="57">
        <v>8938529045924</v>
      </c>
      <c r="D60" s="40">
        <v>203632</v>
      </c>
      <c r="E60" s="40" t="s">
        <v>66</v>
      </c>
      <c r="F60" s="40">
        <v>2</v>
      </c>
      <c r="G60" s="90"/>
    </row>
    <row r="61" spans="1:11" ht="30" customHeight="1" x14ac:dyDescent="0.25">
      <c r="A61" s="40"/>
      <c r="B61" s="58" t="s">
        <v>95</v>
      </c>
      <c r="C61" s="46"/>
      <c r="D61" s="40"/>
      <c r="E61" s="40"/>
      <c r="F61" s="40"/>
      <c r="G61" s="88" t="s">
        <v>96</v>
      </c>
      <c r="J61" s="3" t="str">
        <f>+G61</f>
        <v>I-02116972</v>
      </c>
      <c r="K61" s="3" t="s">
        <v>144</v>
      </c>
    </row>
    <row r="62" spans="1:11" ht="30" hidden="1" customHeight="1" x14ac:dyDescent="0.25">
      <c r="A62" s="40">
        <v>1</v>
      </c>
      <c r="B62" s="59" t="s">
        <v>64</v>
      </c>
      <c r="C62" s="46"/>
      <c r="D62" s="40">
        <v>261126</v>
      </c>
      <c r="E62" s="40" t="s">
        <v>66</v>
      </c>
      <c r="F62" s="40">
        <v>6</v>
      </c>
      <c r="G62" s="89"/>
    </row>
    <row r="63" spans="1:11" ht="30" hidden="1" customHeight="1" x14ac:dyDescent="0.25">
      <c r="A63" s="40">
        <v>2</v>
      </c>
      <c r="B63" s="59" t="s">
        <v>61</v>
      </c>
      <c r="C63" s="57"/>
      <c r="D63" s="40">
        <v>236665</v>
      </c>
      <c r="E63" s="40" t="s">
        <v>66</v>
      </c>
      <c r="F63" s="40">
        <v>6</v>
      </c>
      <c r="G63" s="89"/>
    </row>
    <row r="64" spans="1:11" ht="30" hidden="1" customHeight="1" x14ac:dyDescent="0.25">
      <c r="A64" s="40">
        <v>3</v>
      </c>
      <c r="B64" s="59" t="s">
        <v>62</v>
      </c>
      <c r="C64" s="46">
        <v>8938529045856</v>
      </c>
      <c r="D64" s="40">
        <v>203630</v>
      </c>
      <c r="E64" s="40" t="s">
        <v>66</v>
      </c>
      <c r="F64" s="40">
        <v>5</v>
      </c>
      <c r="G64" s="89"/>
    </row>
    <row r="65" spans="1:11" ht="30" hidden="1" customHeight="1" x14ac:dyDescent="0.25">
      <c r="A65" s="40">
        <v>4</v>
      </c>
      <c r="B65" s="59" t="s">
        <v>63</v>
      </c>
      <c r="C65" s="57">
        <v>8938529045924</v>
      </c>
      <c r="D65" s="40">
        <v>203632</v>
      </c>
      <c r="E65" s="40" t="s">
        <v>66</v>
      </c>
      <c r="F65" s="40">
        <v>1</v>
      </c>
      <c r="G65" s="89"/>
    </row>
    <row r="66" spans="1:11" ht="30" customHeight="1" x14ac:dyDescent="0.25">
      <c r="A66" s="40"/>
      <c r="B66" s="58" t="s">
        <v>97</v>
      </c>
      <c r="C66" s="46"/>
      <c r="D66" s="40"/>
      <c r="E66" s="40"/>
      <c r="F66" s="40"/>
      <c r="G66" s="91" t="s">
        <v>98</v>
      </c>
      <c r="J66" s="3" t="str">
        <f>+G66</f>
        <v>I-02117014</v>
      </c>
      <c r="K66" s="3" t="s">
        <v>144</v>
      </c>
    </row>
    <row r="67" spans="1:11" ht="30" hidden="1" customHeight="1" x14ac:dyDescent="0.25">
      <c r="A67" s="40">
        <v>1</v>
      </c>
      <c r="B67" s="59" t="s">
        <v>67</v>
      </c>
      <c r="C67" s="46">
        <v>8938529045238</v>
      </c>
      <c r="D67" s="40">
        <v>203634</v>
      </c>
      <c r="E67" s="40" t="s">
        <v>66</v>
      </c>
      <c r="F67" s="40">
        <v>2</v>
      </c>
      <c r="G67" s="91"/>
    </row>
    <row r="68" spans="1:11" ht="30" customHeight="1" x14ac:dyDescent="0.25">
      <c r="A68" s="40"/>
      <c r="B68" s="58" t="s">
        <v>99</v>
      </c>
      <c r="C68" s="46"/>
      <c r="D68" s="40"/>
      <c r="E68" s="40"/>
      <c r="F68" s="40"/>
      <c r="G68" s="88" t="s">
        <v>100</v>
      </c>
      <c r="J68" s="3" t="str">
        <f>+G68</f>
        <v>I-02113452</v>
      </c>
    </row>
    <row r="69" spans="1:11" ht="30" hidden="1" customHeight="1" x14ac:dyDescent="0.25">
      <c r="A69" s="40">
        <v>1</v>
      </c>
      <c r="B69" s="59" t="s">
        <v>62</v>
      </c>
      <c r="C69" s="46">
        <v>8938529045856</v>
      </c>
      <c r="D69" s="40">
        <v>203630</v>
      </c>
      <c r="E69" s="40" t="s">
        <v>66</v>
      </c>
      <c r="F69" s="40">
        <v>2</v>
      </c>
      <c r="G69" s="89"/>
    </row>
    <row r="70" spans="1:11" ht="30" hidden="1" customHeight="1" x14ac:dyDescent="0.25">
      <c r="A70" s="40">
        <v>2</v>
      </c>
      <c r="B70" s="59" t="s">
        <v>61</v>
      </c>
      <c r="C70" s="46"/>
      <c r="D70" s="40">
        <v>236665</v>
      </c>
      <c r="E70" s="40" t="s">
        <v>66</v>
      </c>
      <c r="F70" s="40">
        <v>1</v>
      </c>
      <c r="G70" s="89"/>
    </row>
    <row r="71" spans="1:11" ht="30" hidden="1" customHeight="1" x14ac:dyDescent="0.25">
      <c r="A71" s="40">
        <v>3</v>
      </c>
      <c r="B71" s="59" t="s">
        <v>63</v>
      </c>
      <c r="C71" s="57">
        <v>8938529045924</v>
      </c>
      <c r="D71" s="40">
        <v>203632</v>
      </c>
      <c r="E71" s="40" t="s">
        <v>66</v>
      </c>
      <c r="F71" s="40">
        <v>1</v>
      </c>
      <c r="G71" s="90"/>
    </row>
    <row r="72" spans="1:11" ht="30" customHeight="1" x14ac:dyDescent="0.25">
      <c r="A72" s="40"/>
      <c r="B72" s="58" t="s">
        <v>101</v>
      </c>
      <c r="C72" s="46"/>
      <c r="D72" s="40"/>
      <c r="E72" s="40"/>
      <c r="F72" s="40"/>
      <c r="G72" s="88" t="s">
        <v>102</v>
      </c>
      <c r="J72" s="3" t="str">
        <f>+G72</f>
        <v>I-02120938</v>
      </c>
      <c r="K72" s="3" t="s">
        <v>144</v>
      </c>
    </row>
    <row r="73" spans="1:11" ht="30" hidden="1" customHeight="1" x14ac:dyDescent="0.25">
      <c r="A73" s="40">
        <v>1</v>
      </c>
      <c r="B73" s="59" t="s">
        <v>63</v>
      </c>
      <c r="C73" s="57">
        <v>8938529045924</v>
      </c>
      <c r="D73" s="40">
        <v>203632</v>
      </c>
      <c r="E73" s="40" t="s">
        <v>66</v>
      </c>
      <c r="F73" s="40">
        <v>2</v>
      </c>
      <c r="G73" s="90"/>
    </row>
    <row r="74" spans="1:11" ht="30" customHeight="1" x14ac:dyDescent="0.25">
      <c r="A74" s="40"/>
      <c r="B74" s="58" t="s">
        <v>135</v>
      </c>
      <c r="C74" s="46"/>
      <c r="D74" s="40"/>
      <c r="E74" s="40"/>
      <c r="F74" s="40"/>
      <c r="G74" s="88" t="s">
        <v>134</v>
      </c>
      <c r="J74" s="3" t="str">
        <f>+G74</f>
        <v>I-02110445</v>
      </c>
    </row>
    <row r="75" spans="1:11" ht="30" hidden="1" customHeight="1" x14ac:dyDescent="0.25">
      <c r="A75" s="40">
        <v>1</v>
      </c>
      <c r="B75" s="59" t="s">
        <v>62</v>
      </c>
      <c r="C75" s="46">
        <v>8938529045856</v>
      </c>
      <c r="D75" s="40">
        <v>203630</v>
      </c>
      <c r="E75" s="40" t="s">
        <v>66</v>
      </c>
      <c r="F75" s="40">
        <v>8</v>
      </c>
      <c r="G75" s="89"/>
    </row>
    <row r="76" spans="1:11" ht="30" hidden="1" customHeight="1" x14ac:dyDescent="0.25">
      <c r="A76" s="40">
        <v>2</v>
      </c>
      <c r="B76" s="59" t="s">
        <v>64</v>
      </c>
      <c r="C76" s="46">
        <v>8938529045030</v>
      </c>
      <c r="D76" s="40">
        <v>261126</v>
      </c>
      <c r="E76" s="40" t="s">
        <v>66</v>
      </c>
      <c r="F76" s="40">
        <v>1</v>
      </c>
      <c r="G76" s="90"/>
    </row>
    <row r="77" spans="1:11" ht="30" customHeight="1" x14ac:dyDescent="0.25">
      <c r="A77" s="40"/>
      <c r="B77" s="58" t="s">
        <v>137</v>
      </c>
      <c r="C77" s="46"/>
      <c r="D77" s="40"/>
      <c r="E77" s="40"/>
      <c r="F77" s="40"/>
      <c r="G77" s="88" t="s">
        <v>136</v>
      </c>
      <c r="J77" s="3" t="str">
        <f>+G77</f>
        <v>I-02116855</v>
      </c>
    </row>
    <row r="78" spans="1:11" ht="30" hidden="1" customHeight="1" x14ac:dyDescent="0.25">
      <c r="A78" s="40">
        <v>1</v>
      </c>
      <c r="B78" s="59" t="s">
        <v>62</v>
      </c>
      <c r="C78" s="46"/>
      <c r="D78" s="40">
        <v>203630</v>
      </c>
      <c r="E78" s="40" t="s">
        <v>66</v>
      </c>
      <c r="F78" s="40">
        <v>2</v>
      </c>
      <c r="G78" s="89"/>
    </row>
    <row r="79" spans="1:11" ht="30" hidden="1" customHeight="1" x14ac:dyDescent="0.25">
      <c r="A79" s="40">
        <v>2</v>
      </c>
      <c r="B79" s="59" t="s">
        <v>63</v>
      </c>
      <c r="C79" s="57">
        <v>8938529045924</v>
      </c>
      <c r="D79" s="40">
        <v>203632</v>
      </c>
      <c r="E79" s="40" t="s">
        <v>66</v>
      </c>
      <c r="F79" s="40">
        <v>4</v>
      </c>
      <c r="G79" s="90"/>
    </row>
    <row r="80" spans="1:11" ht="30" customHeight="1" x14ac:dyDescent="0.25">
      <c r="A80" s="65"/>
      <c r="B80" s="66" t="s">
        <v>103</v>
      </c>
      <c r="C80" s="67"/>
      <c r="D80" s="67"/>
      <c r="E80" s="65"/>
      <c r="F80" s="65"/>
      <c r="G80" s="82" t="s">
        <v>104</v>
      </c>
      <c r="J80" s="3" t="str">
        <f>+G80</f>
        <v>I-02066337</v>
      </c>
      <c r="K80" s="3" t="s">
        <v>144</v>
      </c>
    </row>
    <row r="81" spans="1:12" ht="30" hidden="1" customHeight="1" x14ac:dyDescent="0.25">
      <c r="A81" s="65">
        <v>1</v>
      </c>
      <c r="B81" s="68" t="s">
        <v>63</v>
      </c>
      <c r="C81" s="67">
        <v>8938529045924</v>
      </c>
      <c r="D81" s="67">
        <v>203632</v>
      </c>
      <c r="E81" s="65" t="s">
        <v>66</v>
      </c>
      <c r="F81" s="65">
        <v>2</v>
      </c>
      <c r="G81" s="83"/>
    </row>
    <row r="82" spans="1:12" ht="30" hidden="1" customHeight="1" x14ac:dyDescent="0.25">
      <c r="A82" s="65">
        <v>2</v>
      </c>
      <c r="B82" s="68" t="s">
        <v>67</v>
      </c>
      <c r="C82" s="69">
        <v>8938529045238</v>
      </c>
      <c r="D82" s="67">
        <v>203634</v>
      </c>
      <c r="E82" s="65" t="s">
        <v>66</v>
      </c>
      <c r="F82" s="65">
        <v>2</v>
      </c>
      <c r="G82" s="83"/>
    </row>
    <row r="83" spans="1:12" ht="30" hidden="1" customHeight="1" x14ac:dyDescent="0.25">
      <c r="A83" s="65">
        <v>3</v>
      </c>
      <c r="B83" s="68" t="s">
        <v>65</v>
      </c>
      <c r="C83" s="67">
        <v>8938529045634</v>
      </c>
      <c r="D83" s="67">
        <v>203631</v>
      </c>
      <c r="E83" s="65" t="s">
        <v>66</v>
      </c>
      <c r="F83" s="65">
        <v>3</v>
      </c>
      <c r="G83" s="84"/>
    </row>
    <row r="84" spans="1:12" ht="30" customHeight="1" x14ac:dyDescent="0.25">
      <c r="A84" s="65"/>
      <c r="B84" s="66" t="s">
        <v>83</v>
      </c>
      <c r="C84" s="67"/>
      <c r="D84" s="67"/>
      <c r="E84" s="65"/>
      <c r="F84" s="65"/>
      <c r="G84" s="82" t="s">
        <v>105</v>
      </c>
      <c r="I84" s="3" t="s">
        <v>132</v>
      </c>
      <c r="J84" s="3" t="str">
        <f>+G84</f>
        <v>I-02067813</v>
      </c>
      <c r="K84" s="3" t="s">
        <v>144</v>
      </c>
    </row>
    <row r="85" spans="1:12" ht="30" hidden="1" customHeight="1" x14ac:dyDescent="0.25">
      <c r="A85" s="65">
        <v>1</v>
      </c>
      <c r="B85" s="68" t="s">
        <v>62</v>
      </c>
      <c r="C85" s="67"/>
      <c r="D85" s="67">
        <v>203630</v>
      </c>
      <c r="E85" s="65" t="s">
        <v>66</v>
      </c>
      <c r="F85" s="65">
        <v>2</v>
      </c>
      <c r="G85" s="83"/>
    </row>
    <row r="86" spans="1:12" ht="30" hidden="1" customHeight="1" x14ac:dyDescent="0.25">
      <c r="A86" s="65">
        <v>2</v>
      </c>
      <c r="B86" s="68" t="s">
        <v>63</v>
      </c>
      <c r="C86" s="67">
        <v>8938529045924</v>
      </c>
      <c r="D86" s="67">
        <v>203632</v>
      </c>
      <c r="E86" s="65" t="s">
        <v>66</v>
      </c>
      <c r="F86" s="65">
        <v>7</v>
      </c>
      <c r="G86" s="84"/>
    </row>
    <row r="87" spans="1:12" ht="30" customHeight="1" x14ac:dyDescent="0.25">
      <c r="A87" s="65"/>
      <c r="B87" s="66" t="s">
        <v>106</v>
      </c>
      <c r="C87" s="67"/>
      <c r="D87" s="67"/>
      <c r="E87" s="65"/>
      <c r="F87" s="65"/>
      <c r="G87" s="82" t="s">
        <v>107</v>
      </c>
      <c r="J87" s="3" t="str">
        <f>+G87</f>
        <v>I-02068108</v>
      </c>
    </row>
    <row r="88" spans="1:12" ht="30" hidden="1" customHeight="1" x14ac:dyDescent="0.25">
      <c r="A88" s="65">
        <v>1</v>
      </c>
      <c r="B88" s="68" t="s">
        <v>64</v>
      </c>
      <c r="C88" s="69"/>
      <c r="D88" s="67">
        <v>261126</v>
      </c>
      <c r="E88" s="65" t="s">
        <v>66</v>
      </c>
      <c r="F88" s="65">
        <v>1</v>
      </c>
      <c r="G88" s="83"/>
    </row>
    <row r="89" spans="1:12" ht="30" hidden="1" customHeight="1" x14ac:dyDescent="0.25">
      <c r="A89" s="65">
        <v>2</v>
      </c>
      <c r="B89" s="68" t="s">
        <v>62</v>
      </c>
      <c r="C89" s="67"/>
      <c r="D89" s="67">
        <v>203630</v>
      </c>
      <c r="E89" s="65" t="s">
        <v>66</v>
      </c>
      <c r="F89" s="65">
        <v>1</v>
      </c>
      <c r="G89" s="83"/>
    </row>
    <row r="90" spans="1:12" ht="30" hidden="1" customHeight="1" x14ac:dyDescent="0.25">
      <c r="A90" s="65">
        <v>3</v>
      </c>
      <c r="B90" s="68" t="s">
        <v>63</v>
      </c>
      <c r="C90" s="67">
        <v>8938529045924</v>
      </c>
      <c r="D90" s="67">
        <v>203632</v>
      </c>
      <c r="E90" s="65" t="s">
        <v>66</v>
      </c>
      <c r="F90" s="65">
        <v>1</v>
      </c>
      <c r="G90" s="84"/>
    </row>
    <row r="91" spans="1:12" ht="30" customHeight="1" x14ac:dyDescent="0.25">
      <c r="A91" s="65">
        <v>1</v>
      </c>
      <c r="B91" s="68" t="s">
        <v>63</v>
      </c>
      <c r="C91" s="67">
        <v>8938529045924</v>
      </c>
      <c r="D91" s="67">
        <v>203632</v>
      </c>
      <c r="E91" s="65" t="s">
        <v>66</v>
      </c>
      <c r="F91" s="65">
        <v>3</v>
      </c>
      <c r="G91" s="82" t="s">
        <v>108</v>
      </c>
      <c r="J91" s="3" t="str">
        <f>+G91</f>
        <v>I-02068102</v>
      </c>
      <c r="L91" s="3" t="str">
        <f>+B87</f>
        <v>CỬA HÀNG: LÊ THÁNH TÔN (1048)</v>
      </c>
    </row>
    <row r="92" spans="1:12" ht="30" hidden="1" customHeight="1" x14ac:dyDescent="0.25">
      <c r="A92" s="65">
        <v>2</v>
      </c>
      <c r="B92" s="68" t="s">
        <v>61</v>
      </c>
      <c r="C92" s="67"/>
      <c r="D92" s="67">
        <v>236665</v>
      </c>
      <c r="E92" s="65" t="s">
        <v>66</v>
      </c>
      <c r="F92" s="65">
        <v>4</v>
      </c>
      <c r="G92" s="84"/>
    </row>
    <row r="93" spans="1:12" ht="30" customHeight="1" x14ac:dyDescent="0.25">
      <c r="A93" s="65"/>
      <c r="B93" s="66" t="s">
        <v>109</v>
      </c>
      <c r="C93" s="69"/>
      <c r="D93" s="67"/>
      <c r="E93" s="65"/>
      <c r="F93" s="65"/>
      <c r="G93" s="82" t="s">
        <v>110</v>
      </c>
      <c r="J93" s="3" t="str">
        <f>+G93</f>
        <v>I-02068868</v>
      </c>
      <c r="K93" s="3" t="s">
        <v>144</v>
      </c>
    </row>
    <row r="94" spans="1:12" ht="30" hidden="1" customHeight="1" x14ac:dyDescent="0.25">
      <c r="A94" s="65">
        <v>1</v>
      </c>
      <c r="B94" s="68" t="s">
        <v>63</v>
      </c>
      <c r="C94" s="67">
        <v>8938529045924</v>
      </c>
      <c r="D94" s="67">
        <v>203632</v>
      </c>
      <c r="E94" s="65" t="s">
        <v>66</v>
      </c>
      <c r="F94" s="65">
        <v>4</v>
      </c>
      <c r="G94" s="84"/>
    </row>
    <row r="95" spans="1:12" ht="30" customHeight="1" x14ac:dyDescent="0.25">
      <c r="A95" s="65"/>
      <c r="B95" s="66" t="s">
        <v>111</v>
      </c>
      <c r="C95" s="67"/>
      <c r="D95" s="67"/>
      <c r="E95" s="65"/>
      <c r="F95" s="65"/>
      <c r="G95" s="82" t="s">
        <v>112</v>
      </c>
      <c r="J95" s="3" t="str">
        <f>+G95</f>
        <v>I-02068616</v>
      </c>
      <c r="K95" s="3" t="s">
        <v>144</v>
      </c>
    </row>
    <row r="96" spans="1:12" ht="30" hidden="1" customHeight="1" x14ac:dyDescent="0.25">
      <c r="A96" s="65">
        <v>1</v>
      </c>
      <c r="B96" s="68" t="s">
        <v>62</v>
      </c>
      <c r="C96" s="69"/>
      <c r="D96" s="67">
        <v>203630</v>
      </c>
      <c r="E96" s="65" t="s">
        <v>66</v>
      </c>
      <c r="F96" s="65">
        <v>1</v>
      </c>
      <c r="G96" s="83"/>
    </row>
    <row r="97" spans="1:11" ht="30" hidden="1" customHeight="1" x14ac:dyDescent="0.25">
      <c r="A97" s="65">
        <v>2</v>
      </c>
      <c r="B97" s="68" t="s">
        <v>63</v>
      </c>
      <c r="C97" s="67">
        <v>8938529045924</v>
      </c>
      <c r="D97" s="67">
        <v>203632</v>
      </c>
      <c r="E97" s="65" t="s">
        <v>66</v>
      </c>
      <c r="F97" s="65">
        <v>2</v>
      </c>
      <c r="G97" s="83"/>
    </row>
    <row r="98" spans="1:11" ht="30" hidden="1" customHeight="1" x14ac:dyDescent="0.25">
      <c r="A98" s="65">
        <v>3</v>
      </c>
      <c r="B98" s="68" t="s">
        <v>61</v>
      </c>
      <c r="C98" s="69"/>
      <c r="D98" s="67">
        <v>236665</v>
      </c>
      <c r="E98" s="65" t="s">
        <v>66</v>
      </c>
      <c r="F98" s="65">
        <v>2</v>
      </c>
      <c r="G98" s="83"/>
    </row>
    <row r="99" spans="1:11" ht="30" hidden="1" customHeight="1" x14ac:dyDescent="0.25">
      <c r="A99" s="70">
        <v>4</v>
      </c>
      <c r="B99" s="68" t="s">
        <v>64</v>
      </c>
      <c r="C99" s="69"/>
      <c r="D99" s="70">
        <v>261126</v>
      </c>
      <c r="E99" s="70" t="s">
        <v>66</v>
      </c>
      <c r="F99" s="70">
        <v>1</v>
      </c>
      <c r="G99" s="84"/>
    </row>
    <row r="100" spans="1:11" ht="30" customHeight="1" x14ac:dyDescent="0.25">
      <c r="A100" s="70"/>
      <c r="B100" s="66" t="s">
        <v>113</v>
      </c>
      <c r="C100" s="69"/>
      <c r="D100" s="70"/>
      <c r="E100" s="70"/>
      <c r="F100" s="70"/>
      <c r="G100" s="82" t="s">
        <v>114</v>
      </c>
      <c r="J100" s="3" t="str">
        <f>+G100</f>
        <v>I-02069881</v>
      </c>
      <c r="K100" s="3" t="s">
        <v>144</v>
      </c>
    </row>
    <row r="101" spans="1:11" ht="30" hidden="1" customHeight="1" x14ac:dyDescent="0.25">
      <c r="A101" s="70">
        <v>1</v>
      </c>
      <c r="B101" s="68" t="s">
        <v>63</v>
      </c>
      <c r="C101" s="67">
        <v>8938529045924</v>
      </c>
      <c r="D101" s="70">
        <v>203632</v>
      </c>
      <c r="E101" s="70" t="s">
        <v>66</v>
      </c>
      <c r="F101" s="70">
        <v>6</v>
      </c>
      <c r="G101" s="84"/>
    </row>
    <row r="102" spans="1:11" ht="30" customHeight="1" x14ac:dyDescent="0.25">
      <c r="A102" s="70"/>
      <c r="B102" s="66" t="s">
        <v>115</v>
      </c>
      <c r="C102" s="69"/>
      <c r="D102" s="70"/>
      <c r="E102" s="70"/>
      <c r="F102" s="70"/>
      <c r="G102" s="82" t="s">
        <v>116</v>
      </c>
      <c r="J102" s="3" t="str">
        <f>+G102</f>
        <v>I-02072243</v>
      </c>
      <c r="K102" s="3" t="s">
        <v>144</v>
      </c>
    </row>
    <row r="103" spans="1:11" ht="30" hidden="1" customHeight="1" x14ac:dyDescent="0.25">
      <c r="A103" s="70">
        <v>1</v>
      </c>
      <c r="B103" s="68" t="s">
        <v>61</v>
      </c>
      <c r="C103" s="69">
        <v>8938529045627</v>
      </c>
      <c r="D103" s="70">
        <v>236665</v>
      </c>
      <c r="E103" s="70" t="s">
        <v>66</v>
      </c>
      <c r="F103" s="70">
        <v>2</v>
      </c>
      <c r="G103" s="83"/>
    </row>
    <row r="104" spans="1:11" ht="30" hidden="1" customHeight="1" x14ac:dyDescent="0.25">
      <c r="A104" s="70">
        <v>2</v>
      </c>
      <c r="B104" s="68" t="s">
        <v>62</v>
      </c>
      <c r="C104" s="69">
        <v>8938529045856</v>
      </c>
      <c r="D104" s="70">
        <v>203630</v>
      </c>
      <c r="E104" s="70" t="s">
        <v>66</v>
      </c>
      <c r="F104" s="70">
        <v>3</v>
      </c>
      <c r="G104" s="83"/>
    </row>
    <row r="105" spans="1:11" ht="30" hidden="1" customHeight="1" x14ac:dyDescent="0.25">
      <c r="A105" s="70">
        <v>3</v>
      </c>
      <c r="B105" s="68" t="s">
        <v>63</v>
      </c>
      <c r="C105" s="67">
        <v>8938529045924</v>
      </c>
      <c r="D105" s="70">
        <v>203632</v>
      </c>
      <c r="E105" s="70" t="s">
        <v>66</v>
      </c>
      <c r="F105" s="70">
        <v>1</v>
      </c>
      <c r="G105" s="83"/>
    </row>
    <row r="106" spans="1:11" ht="30" hidden="1" customHeight="1" x14ac:dyDescent="0.25">
      <c r="A106" s="70">
        <v>4</v>
      </c>
      <c r="B106" s="68" t="s">
        <v>65</v>
      </c>
      <c r="C106" s="69">
        <v>8938529045634</v>
      </c>
      <c r="D106" s="70">
        <v>203631</v>
      </c>
      <c r="E106" s="70" t="s">
        <v>66</v>
      </c>
      <c r="F106" s="70">
        <v>3</v>
      </c>
      <c r="G106" s="84"/>
    </row>
    <row r="107" spans="1:11" ht="30" customHeight="1" x14ac:dyDescent="0.25">
      <c r="A107" s="70"/>
      <c r="B107" s="66" t="s">
        <v>117</v>
      </c>
      <c r="C107" s="69"/>
      <c r="D107" s="70"/>
      <c r="E107" s="70"/>
      <c r="F107" s="70"/>
      <c r="G107" s="82" t="s">
        <v>118</v>
      </c>
      <c r="J107" s="3" t="str">
        <f>+G107</f>
        <v>I-02073079</v>
      </c>
      <c r="K107" s="3" t="s">
        <v>144</v>
      </c>
    </row>
    <row r="108" spans="1:11" ht="30" hidden="1" customHeight="1" x14ac:dyDescent="0.25">
      <c r="A108" s="70">
        <v>1</v>
      </c>
      <c r="B108" s="68" t="s">
        <v>64</v>
      </c>
      <c r="C108" s="69">
        <v>8938529045030</v>
      </c>
      <c r="D108" s="70">
        <v>261126</v>
      </c>
      <c r="E108" s="70" t="s">
        <v>66</v>
      </c>
      <c r="F108" s="70">
        <v>3</v>
      </c>
      <c r="G108" s="83"/>
    </row>
    <row r="109" spans="1:11" ht="30" hidden="1" customHeight="1" x14ac:dyDescent="0.25">
      <c r="A109" s="70">
        <v>2</v>
      </c>
      <c r="B109" s="68" t="s">
        <v>61</v>
      </c>
      <c r="C109" s="69">
        <v>8938529045627</v>
      </c>
      <c r="D109" s="70">
        <v>236665</v>
      </c>
      <c r="E109" s="70" t="s">
        <v>66</v>
      </c>
      <c r="F109" s="70">
        <v>1</v>
      </c>
      <c r="G109" s="83"/>
    </row>
    <row r="110" spans="1:11" ht="30" hidden="1" customHeight="1" x14ac:dyDescent="0.25">
      <c r="A110" s="70">
        <v>3</v>
      </c>
      <c r="B110" s="68" t="s">
        <v>63</v>
      </c>
      <c r="C110" s="67">
        <v>8938529045924</v>
      </c>
      <c r="D110" s="70">
        <v>203632</v>
      </c>
      <c r="E110" s="70" t="s">
        <v>66</v>
      </c>
      <c r="F110" s="70">
        <v>1</v>
      </c>
      <c r="G110" s="84"/>
    </row>
    <row r="111" spans="1:11" ht="30" customHeight="1" x14ac:dyDescent="0.25">
      <c r="A111" s="70"/>
      <c r="B111" s="66" t="s">
        <v>119</v>
      </c>
      <c r="C111" s="69"/>
      <c r="D111" s="70"/>
      <c r="E111" s="70"/>
      <c r="F111" s="70"/>
      <c r="G111" s="82" t="s">
        <v>120</v>
      </c>
      <c r="J111" s="3" t="str">
        <f>+G111</f>
        <v>I-02073328</v>
      </c>
      <c r="K111" s="3" t="s">
        <v>144</v>
      </c>
    </row>
    <row r="112" spans="1:11" ht="30" hidden="1" customHeight="1" x14ac:dyDescent="0.25">
      <c r="A112" s="70">
        <v>1</v>
      </c>
      <c r="B112" s="68" t="s">
        <v>63</v>
      </c>
      <c r="C112" s="67">
        <v>8938529045924</v>
      </c>
      <c r="D112" s="70">
        <v>203632</v>
      </c>
      <c r="E112" s="70" t="s">
        <v>66</v>
      </c>
      <c r="F112" s="70">
        <v>2</v>
      </c>
      <c r="G112" s="83"/>
    </row>
    <row r="113" spans="1:10" ht="30" hidden="1" customHeight="1" x14ac:dyDescent="0.25">
      <c r="A113" s="70">
        <v>2</v>
      </c>
      <c r="B113" s="68" t="s">
        <v>64</v>
      </c>
      <c r="C113" s="69">
        <v>8938529045030</v>
      </c>
      <c r="D113" s="70">
        <v>261126</v>
      </c>
      <c r="E113" s="70" t="s">
        <v>66</v>
      </c>
      <c r="F113" s="70">
        <v>3</v>
      </c>
      <c r="G113" s="84"/>
    </row>
    <row r="114" spans="1:10" ht="30" customHeight="1" x14ac:dyDescent="0.25">
      <c r="A114" s="70"/>
      <c r="B114" s="66" t="s">
        <v>101</v>
      </c>
      <c r="C114" s="69"/>
      <c r="D114" s="70"/>
      <c r="E114" s="70"/>
      <c r="F114" s="70"/>
      <c r="G114" s="82" t="s">
        <v>121</v>
      </c>
      <c r="J114" s="3" t="str">
        <f>+G114</f>
        <v>I-02082442</v>
      </c>
    </row>
    <row r="115" spans="1:10" ht="30" hidden="1" customHeight="1" x14ac:dyDescent="0.25">
      <c r="A115" s="70">
        <v>1</v>
      </c>
      <c r="B115" s="68" t="s">
        <v>62</v>
      </c>
      <c r="C115" s="69"/>
      <c r="D115" s="70">
        <v>203630</v>
      </c>
      <c r="E115" s="70" t="s">
        <v>66</v>
      </c>
      <c r="F115" s="70">
        <v>1</v>
      </c>
      <c r="G115" s="83"/>
    </row>
    <row r="116" spans="1:10" ht="30" hidden="1" customHeight="1" x14ac:dyDescent="0.25">
      <c r="A116" s="70">
        <v>2</v>
      </c>
      <c r="B116" s="68" t="s">
        <v>61</v>
      </c>
      <c r="C116" s="69"/>
      <c r="D116" s="70">
        <v>236665</v>
      </c>
      <c r="E116" s="70" t="s">
        <v>66</v>
      </c>
      <c r="F116" s="70">
        <v>3</v>
      </c>
      <c r="G116" s="84"/>
    </row>
    <row r="117" spans="1:10" ht="30" customHeight="1" x14ac:dyDescent="0.25">
      <c r="A117" s="71"/>
      <c r="B117" s="66" t="s">
        <v>122</v>
      </c>
      <c r="C117" s="72"/>
      <c r="D117" s="71"/>
      <c r="E117" s="71"/>
      <c r="F117" s="71"/>
      <c r="G117" s="85" t="s">
        <v>123</v>
      </c>
      <c r="J117" s="3" t="str">
        <f>+G117</f>
        <v>I-02086131</v>
      </c>
    </row>
    <row r="118" spans="1:10" ht="30" hidden="1" customHeight="1" x14ac:dyDescent="0.25">
      <c r="A118" s="70">
        <v>1</v>
      </c>
      <c r="B118" s="68" t="s">
        <v>61</v>
      </c>
      <c r="C118" s="69">
        <v>8938529045627</v>
      </c>
      <c r="D118" s="70">
        <v>236665</v>
      </c>
      <c r="E118" s="70" t="s">
        <v>66</v>
      </c>
      <c r="F118" s="70">
        <v>2</v>
      </c>
      <c r="G118" s="86"/>
    </row>
    <row r="119" spans="1:10" ht="30" hidden="1" customHeight="1" x14ac:dyDescent="0.25">
      <c r="A119" s="70">
        <v>2</v>
      </c>
      <c r="B119" s="68" t="s">
        <v>63</v>
      </c>
      <c r="C119" s="67">
        <v>8938529045924</v>
      </c>
      <c r="D119" s="70">
        <v>203632</v>
      </c>
      <c r="E119" s="70" t="s">
        <v>66</v>
      </c>
      <c r="F119" s="70">
        <v>2</v>
      </c>
      <c r="G119" s="86"/>
    </row>
    <row r="120" spans="1:10" ht="30" hidden="1" customHeight="1" x14ac:dyDescent="0.25">
      <c r="A120" s="70">
        <v>3</v>
      </c>
      <c r="B120" s="68" t="s">
        <v>62</v>
      </c>
      <c r="C120" s="69">
        <v>8938529045856</v>
      </c>
      <c r="D120" s="70">
        <v>203630</v>
      </c>
      <c r="E120" s="70" t="s">
        <v>66</v>
      </c>
      <c r="F120" s="70">
        <v>1</v>
      </c>
      <c r="G120" s="87"/>
    </row>
    <row r="121" spans="1:10" ht="30" customHeight="1" x14ac:dyDescent="0.25">
      <c r="A121" s="70"/>
      <c r="B121" s="66" t="s">
        <v>124</v>
      </c>
      <c r="C121" s="69"/>
      <c r="D121" s="70"/>
      <c r="E121" s="70"/>
      <c r="F121" s="70"/>
      <c r="G121" s="82" t="s">
        <v>125</v>
      </c>
      <c r="J121" s="3" t="str">
        <f>+G121</f>
        <v>I-02053731</v>
      </c>
    </row>
    <row r="122" spans="1:10" ht="30" hidden="1" customHeight="1" x14ac:dyDescent="0.25">
      <c r="A122" s="70">
        <v>1</v>
      </c>
      <c r="B122" s="68" t="s">
        <v>63</v>
      </c>
      <c r="C122" s="67">
        <v>8938529045924</v>
      </c>
      <c r="D122" s="70">
        <v>203632</v>
      </c>
      <c r="E122" s="70" t="s">
        <v>66</v>
      </c>
      <c r="F122" s="70">
        <v>4</v>
      </c>
      <c r="G122" s="83"/>
    </row>
    <row r="123" spans="1:10" ht="30" hidden="1" customHeight="1" x14ac:dyDescent="0.25">
      <c r="A123" s="70">
        <v>2</v>
      </c>
      <c r="B123" s="68" t="s">
        <v>61</v>
      </c>
      <c r="C123" s="69">
        <v>8938529045627</v>
      </c>
      <c r="D123" s="70">
        <v>236665</v>
      </c>
      <c r="E123" s="70" t="s">
        <v>66</v>
      </c>
      <c r="F123" s="70">
        <v>4</v>
      </c>
      <c r="G123" s="83"/>
    </row>
    <row r="124" spans="1:10" ht="30" hidden="1" customHeight="1" x14ac:dyDescent="0.25">
      <c r="A124" s="70">
        <v>3</v>
      </c>
      <c r="B124" s="68" t="s">
        <v>64</v>
      </c>
      <c r="C124" s="69">
        <v>8938529045030</v>
      </c>
      <c r="D124" s="70">
        <v>261126</v>
      </c>
      <c r="E124" s="70" t="s">
        <v>66</v>
      </c>
      <c r="F124" s="70">
        <v>2</v>
      </c>
      <c r="G124" s="84"/>
    </row>
    <row r="125" spans="1:10" ht="30" customHeight="1" x14ac:dyDescent="0.25">
      <c r="A125" s="70"/>
      <c r="B125" s="66" t="s">
        <v>126</v>
      </c>
      <c r="C125" s="69"/>
      <c r="D125" s="70"/>
      <c r="E125" s="70"/>
      <c r="F125" s="70"/>
      <c r="G125" s="82" t="s">
        <v>127</v>
      </c>
      <c r="J125" s="3" t="str">
        <f>+G125</f>
        <v>I-02078455</v>
      </c>
    </row>
    <row r="126" spans="1:10" ht="30" hidden="1" customHeight="1" x14ac:dyDescent="0.25">
      <c r="A126" s="70">
        <v>1</v>
      </c>
      <c r="B126" s="68" t="s">
        <v>63</v>
      </c>
      <c r="C126" s="67">
        <v>8938529045924</v>
      </c>
      <c r="D126" s="70">
        <v>203632</v>
      </c>
      <c r="E126" s="70" t="s">
        <v>66</v>
      </c>
      <c r="F126" s="70">
        <v>3</v>
      </c>
      <c r="G126" s="83"/>
    </row>
    <row r="127" spans="1:10" ht="30" hidden="1" customHeight="1" x14ac:dyDescent="0.25">
      <c r="A127" s="70">
        <v>2</v>
      </c>
      <c r="B127" s="68" t="s">
        <v>62</v>
      </c>
      <c r="C127" s="69">
        <v>8938529045856</v>
      </c>
      <c r="D127" s="70">
        <v>203630</v>
      </c>
      <c r="E127" s="70" t="s">
        <v>66</v>
      </c>
      <c r="F127" s="70">
        <v>1</v>
      </c>
      <c r="G127" s="83"/>
    </row>
    <row r="128" spans="1:10" ht="30" hidden="1" customHeight="1" x14ac:dyDescent="0.25">
      <c r="A128" s="70">
        <v>3</v>
      </c>
      <c r="B128" s="68" t="s">
        <v>61</v>
      </c>
      <c r="C128" s="69">
        <v>8938529045627</v>
      </c>
      <c r="D128" s="70">
        <v>236665</v>
      </c>
      <c r="E128" s="70" t="s">
        <v>66</v>
      </c>
      <c r="F128" s="70">
        <v>2</v>
      </c>
      <c r="G128" s="84"/>
    </row>
    <row r="129" spans="1:10" ht="30" customHeight="1" x14ac:dyDescent="0.25">
      <c r="A129" s="70"/>
      <c r="B129" s="66" t="s">
        <v>128</v>
      </c>
      <c r="C129" s="69"/>
      <c r="D129" s="70"/>
      <c r="E129" s="70"/>
      <c r="F129" s="70"/>
      <c r="G129" s="82" t="s">
        <v>129</v>
      </c>
      <c r="J129" s="3" t="str">
        <f>+G129</f>
        <v>I-02079540</v>
      </c>
    </row>
    <row r="130" spans="1:10" ht="30" hidden="1" customHeight="1" x14ac:dyDescent="0.25">
      <c r="A130" s="70">
        <v>1</v>
      </c>
      <c r="B130" s="68" t="s">
        <v>63</v>
      </c>
      <c r="C130" s="69"/>
      <c r="D130" s="70">
        <v>203632</v>
      </c>
      <c r="E130" s="70" t="s">
        <v>66</v>
      </c>
      <c r="F130" s="70">
        <v>2</v>
      </c>
      <c r="G130" s="83"/>
    </row>
    <row r="131" spans="1:10" ht="30" hidden="1" customHeight="1" x14ac:dyDescent="0.25">
      <c r="A131" s="70">
        <v>2</v>
      </c>
      <c r="B131" s="68" t="s">
        <v>69</v>
      </c>
      <c r="C131" s="69"/>
      <c r="D131" s="70">
        <v>261127</v>
      </c>
      <c r="E131" s="70" t="s">
        <v>66</v>
      </c>
      <c r="F131" s="70">
        <v>3</v>
      </c>
      <c r="G131" s="84"/>
    </row>
    <row r="132" spans="1:10" ht="30" customHeight="1" x14ac:dyDescent="0.25">
      <c r="A132" s="70"/>
      <c r="B132" s="66" t="s">
        <v>130</v>
      </c>
      <c r="C132" s="69"/>
      <c r="D132" s="70"/>
      <c r="E132" s="70"/>
      <c r="F132" s="70"/>
      <c r="G132" s="82" t="s">
        <v>70</v>
      </c>
      <c r="J132" s="3" t="str">
        <f>+G132</f>
        <v>I-02084950</v>
      </c>
    </row>
    <row r="133" spans="1:10" ht="30" hidden="1" customHeight="1" x14ac:dyDescent="0.25">
      <c r="A133" s="70">
        <v>1</v>
      </c>
      <c r="B133" s="68" t="s">
        <v>61</v>
      </c>
      <c r="C133" s="69"/>
      <c r="D133" s="70">
        <v>236665</v>
      </c>
      <c r="E133" s="70" t="s">
        <v>66</v>
      </c>
      <c r="F133" s="70">
        <v>3</v>
      </c>
      <c r="G133" s="83"/>
    </row>
    <row r="134" spans="1:10" ht="30" hidden="1" customHeight="1" x14ac:dyDescent="0.25">
      <c r="A134" s="70">
        <v>2</v>
      </c>
      <c r="B134" s="68" t="s">
        <v>63</v>
      </c>
      <c r="C134" s="69"/>
      <c r="D134" s="70">
        <v>203632</v>
      </c>
      <c r="E134" s="70" t="s">
        <v>66</v>
      </c>
      <c r="F134" s="70">
        <v>2</v>
      </c>
      <c r="G134" s="84"/>
    </row>
    <row r="135" spans="1:10" ht="30" customHeight="1" x14ac:dyDescent="0.25">
      <c r="A135" s="70"/>
      <c r="B135" s="66" t="s">
        <v>97</v>
      </c>
      <c r="C135" s="69"/>
      <c r="D135" s="70"/>
      <c r="E135" s="70"/>
      <c r="F135" s="70"/>
      <c r="G135" s="82" t="s">
        <v>131</v>
      </c>
      <c r="J135" s="3" t="str">
        <f>+G135</f>
        <v>I-02094320</v>
      </c>
    </row>
    <row r="136" spans="1:10" ht="30" hidden="1" customHeight="1" x14ac:dyDescent="0.25">
      <c r="A136" s="70">
        <v>1</v>
      </c>
      <c r="B136" s="68" t="s">
        <v>65</v>
      </c>
      <c r="C136" s="69">
        <v>8938529045634</v>
      </c>
      <c r="D136" s="70">
        <v>203631</v>
      </c>
      <c r="E136" s="70" t="s">
        <v>66</v>
      </c>
      <c r="F136" s="70">
        <v>2</v>
      </c>
      <c r="G136" s="83"/>
    </row>
    <row r="137" spans="1:10" ht="30" hidden="1" customHeight="1" x14ac:dyDescent="0.25">
      <c r="A137" s="70">
        <v>2</v>
      </c>
      <c r="B137" s="68" t="s">
        <v>62</v>
      </c>
      <c r="C137" s="69">
        <v>8938529045856</v>
      </c>
      <c r="D137" s="70">
        <v>203630</v>
      </c>
      <c r="E137" s="70" t="s">
        <v>66</v>
      </c>
      <c r="F137" s="70">
        <v>2</v>
      </c>
      <c r="G137" s="83"/>
    </row>
    <row r="138" spans="1:10" ht="30" hidden="1" customHeight="1" x14ac:dyDescent="0.25">
      <c r="A138" s="70">
        <v>3</v>
      </c>
      <c r="B138" s="68" t="s">
        <v>61</v>
      </c>
      <c r="C138" s="69">
        <v>8938529045627</v>
      </c>
      <c r="D138" s="70">
        <v>236665</v>
      </c>
      <c r="E138" s="70" t="s">
        <v>66</v>
      </c>
      <c r="F138" s="70">
        <v>1</v>
      </c>
      <c r="G138" s="84"/>
    </row>
    <row r="139" spans="1:10" ht="30" hidden="1" customHeight="1" x14ac:dyDescent="0.25">
      <c r="A139" s="60"/>
      <c r="B139" s="61" t="s">
        <v>43</v>
      </c>
      <c r="C139" s="62"/>
      <c r="D139" s="60"/>
      <c r="E139" s="60"/>
      <c r="F139" s="62">
        <f>SUM(F20:F138)</f>
        <v>217</v>
      </c>
      <c r="G139" s="63"/>
    </row>
    <row r="140" spans="1:10" ht="30" customHeight="1" x14ac:dyDescent="0.25"/>
    <row r="141" spans="1:10" s="34" customFormat="1" ht="30" customHeight="1" x14ac:dyDescent="0.25">
      <c r="A141" s="3"/>
      <c r="B141" s="2"/>
      <c r="C141" s="47"/>
      <c r="D141" s="3"/>
      <c r="E141" s="3"/>
      <c r="F141" s="3"/>
      <c r="G141" s="31"/>
    </row>
    <row r="142" spans="1:10" x14ac:dyDescent="0.25">
      <c r="J142" s="34"/>
    </row>
    <row r="143" spans="1:10" x14ac:dyDescent="0.25">
      <c r="J143" s="34"/>
    </row>
    <row r="144" spans="1:10" x14ac:dyDescent="0.25">
      <c r="J144" s="34"/>
    </row>
    <row r="145" spans="10:10" x14ac:dyDescent="0.25">
      <c r="J145" s="34"/>
    </row>
    <row r="146" spans="10:10" x14ac:dyDescent="0.25">
      <c r="J146" s="34"/>
    </row>
    <row r="147" spans="10:10" x14ac:dyDescent="0.25">
      <c r="J147" s="34"/>
    </row>
    <row r="148" spans="10:10" x14ac:dyDescent="0.25">
      <c r="J148" s="34"/>
    </row>
    <row r="149" spans="10:10" x14ac:dyDescent="0.25">
      <c r="J149" s="34"/>
    </row>
    <row r="150" spans="10:10" x14ac:dyDescent="0.25">
      <c r="J150" s="34"/>
    </row>
    <row r="151" spans="10:10" x14ac:dyDescent="0.25">
      <c r="J151" s="34"/>
    </row>
    <row r="152" spans="10:10" x14ac:dyDescent="0.25">
      <c r="J152" s="34"/>
    </row>
    <row r="153" spans="10:10" x14ac:dyDescent="0.25">
      <c r="J153" s="34"/>
    </row>
  </sheetData>
  <autoFilter ref="A19:L139">
    <filterColumn colId="6">
      <customFilters>
        <customFilter operator="notEqual" val=" "/>
      </customFilters>
    </filterColumn>
  </autoFilter>
  <mergeCells count="37">
    <mergeCell ref="A6:G6"/>
    <mergeCell ref="G17:G18"/>
    <mergeCell ref="F17:F18"/>
    <mergeCell ref="G20:G23"/>
    <mergeCell ref="G61:G65"/>
    <mergeCell ref="G58:G60"/>
    <mergeCell ref="G53:G57"/>
    <mergeCell ref="G24:G28"/>
    <mergeCell ref="G46:G48"/>
    <mergeCell ref="G49:G52"/>
    <mergeCell ref="G29:G32"/>
    <mergeCell ref="G33:G35"/>
    <mergeCell ref="G36:G40"/>
    <mergeCell ref="G80:G83"/>
    <mergeCell ref="G84:G86"/>
    <mergeCell ref="G74:G76"/>
    <mergeCell ref="G77:G79"/>
    <mergeCell ref="G41:G42"/>
    <mergeCell ref="G43:G45"/>
    <mergeCell ref="G72:G73"/>
    <mergeCell ref="G68:G71"/>
    <mergeCell ref="G66:G67"/>
    <mergeCell ref="G87:G90"/>
    <mergeCell ref="G91:G92"/>
    <mergeCell ref="G93:G94"/>
    <mergeCell ref="G95:G99"/>
    <mergeCell ref="G100:G101"/>
    <mergeCell ref="G102:G106"/>
    <mergeCell ref="G107:G110"/>
    <mergeCell ref="G111:G113"/>
    <mergeCell ref="G114:G116"/>
    <mergeCell ref="G117:G120"/>
    <mergeCell ref="G121:G124"/>
    <mergeCell ref="G125:G128"/>
    <mergeCell ref="G129:G131"/>
    <mergeCell ref="G132:G134"/>
    <mergeCell ref="G135:G138"/>
  </mergeCells>
  <conditionalFormatting sqref="J142">
    <cfRule type="duplicateValues" dxfId="10" priority="6"/>
  </conditionalFormatting>
  <conditionalFormatting sqref="J143:J144">
    <cfRule type="duplicateValues" dxfId="9" priority="5"/>
  </conditionalFormatting>
  <conditionalFormatting sqref="J145">
    <cfRule type="duplicateValues" dxfId="8" priority="4"/>
  </conditionalFormatting>
  <conditionalFormatting sqref="J146:J147">
    <cfRule type="duplicateValues" dxfId="7" priority="3"/>
  </conditionalFormatting>
  <conditionalFormatting sqref="J148:J153">
    <cfRule type="duplicateValues" dxfId="6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67"/>
  <sheetViews>
    <sheetView topLeftCell="A16" workbookViewId="0">
      <selection activeCell="A17" sqref="A17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9" width="9.140625" style="3"/>
    <col min="10" max="10" width="10.28515625" style="3" bestFit="1" customWidth="1"/>
    <col min="11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92" t="s">
        <v>4</v>
      </c>
      <c r="B6" s="92"/>
      <c r="C6" s="92"/>
      <c r="D6" s="92"/>
      <c r="E6" s="92"/>
      <c r="F6" s="92"/>
      <c r="G6" s="92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72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53</v>
      </c>
      <c r="B15" s="7"/>
      <c r="C15" s="50" t="s">
        <v>50</v>
      </c>
      <c r="D15" s="8"/>
      <c r="E15" s="8"/>
      <c r="F15" s="8"/>
      <c r="G15" s="32"/>
    </row>
    <row r="16" spans="1:7" ht="15.75" x14ac:dyDescent="0.25">
      <c r="A16" s="10"/>
    </row>
    <row r="17" spans="1:10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95" t="s">
        <v>51</v>
      </c>
      <c r="G17" s="93" t="s">
        <v>20</v>
      </c>
    </row>
    <row r="18" spans="1:10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96"/>
      <c r="G18" s="94"/>
    </row>
    <row r="19" spans="1:10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10" ht="30" customHeight="1" x14ac:dyDescent="0.25">
      <c r="A20" s="56"/>
      <c r="B20" s="58" t="s">
        <v>75</v>
      </c>
      <c r="C20" s="57"/>
      <c r="D20" s="57"/>
      <c r="E20" s="56"/>
      <c r="F20" s="56"/>
      <c r="G20" s="88" t="s">
        <v>76</v>
      </c>
      <c r="J20" s="3" t="str">
        <f>+G20</f>
        <v>I-02100012</v>
      </c>
    </row>
    <row r="21" spans="1:10" ht="30" customHeight="1" x14ac:dyDescent="0.25">
      <c r="A21" s="56">
        <v>1</v>
      </c>
      <c r="B21" s="59" t="s">
        <v>62</v>
      </c>
      <c r="C21" s="46">
        <v>8938529045856</v>
      </c>
      <c r="D21" s="57">
        <v>203630</v>
      </c>
      <c r="E21" s="56" t="s">
        <v>66</v>
      </c>
      <c r="F21" s="56">
        <v>4</v>
      </c>
      <c r="G21" s="89"/>
    </row>
    <row r="22" spans="1:10" ht="30" customHeight="1" x14ac:dyDescent="0.25">
      <c r="A22" s="56">
        <v>2</v>
      </c>
      <c r="B22" s="59" t="s">
        <v>67</v>
      </c>
      <c r="C22" s="57">
        <v>8938529045238</v>
      </c>
      <c r="D22" s="57">
        <v>203634</v>
      </c>
      <c r="E22" s="56" t="s">
        <v>66</v>
      </c>
      <c r="F22" s="56">
        <v>3</v>
      </c>
      <c r="G22" s="89"/>
    </row>
    <row r="23" spans="1:10" ht="30" customHeight="1" x14ac:dyDescent="0.25">
      <c r="A23" s="56">
        <v>3</v>
      </c>
      <c r="B23" s="59" t="s">
        <v>63</v>
      </c>
      <c r="C23" s="57">
        <v>8938529045924</v>
      </c>
      <c r="D23" s="57">
        <v>203632</v>
      </c>
      <c r="E23" s="56" t="s">
        <v>66</v>
      </c>
      <c r="F23" s="56">
        <v>3</v>
      </c>
      <c r="G23" s="89"/>
    </row>
    <row r="24" spans="1:10" ht="30" customHeight="1" x14ac:dyDescent="0.25">
      <c r="A24" s="56">
        <v>4</v>
      </c>
      <c r="B24" s="59" t="s">
        <v>61</v>
      </c>
      <c r="C24" s="57">
        <v>8938529045627</v>
      </c>
      <c r="D24" s="57">
        <v>236665</v>
      </c>
      <c r="E24" s="56" t="s">
        <v>66</v>
      </c>
      <c r="F24" s="56">
        <v>2</v>
      </c>
      <c r="G24" s="90"/>
    </row>
    <row r="25" spans="1:10" ht="30" customHeight="1" x14ac:dyDescent="0.25">
      <c r="A25" s="40"/>
      <c r="B25" s="58" t="s">
        <v>95</v>
      </c>
      <c r="C25" s="46"/>
      <c r="D25" s="40"/>
      <c r="E25" s="40"/>
      <c r="F25" s="40"/>
      <c r="G25" s="88" t="s">
        <v>96</v>
      </c>
      <c r="J25" s="3" t="str">
        <f>+G25</f>
        <v>I-02116972</v>
      </c>
    </row>
    <row r="26" spans="1:10" ht="30" customHeight="1" x14ac:dyDescent="0.25">
      <c r="A26" s="40">
        <v>1</v>
      </c>
      <c r="B26" s="59" t="s">
        <v>64</v>
      </c>
      <c r="C26" s="46"/>
      <c r="D26" s="40">
        <v>261126</v>
      </c>
      <c r="E26" s="40" t="s">
        <v>66</v>
      </c>
      <c r="F26" s="40">
        <v>6</v>
      </c>
      <c r="G26" s="89"/>
    </row>
    <row r="27" spans="1:10" ht="30" customHeight="1" x14ac:dyDescent="0.25">
      <c r="A27" s="40">
        <v>2</v>
      </c>
      <c r="B27" s="59" t="s">
        <v>61</v>
      </c>
      <c r="C27" s="57"/>
      <c r="D27" s="40">
        <v>236665</v>
      </c>
      <c r="E27" s="40" t="s">
        <v>66</v>
      </c>
      <c r="F27" s="40">
        <v>6</v>
      </c>
      <c r="G27" s="89"/>
    </row>
    <row r="28" spans="1:10" ht="30" customHeight="1" x14ac:dyDescent="0.25">
      <c r="A28" s="40">
        <v>3</v>
      </c>
      <c r="B28" s="59" t="s">
        <v>62</v>
      </c>
      <c r="C28" s="46">
        <v>8938529045856</v>
      </c>
      <c r="D28" s="40">
        <v>203630</v>
      </c>
      <c r="E28" s="40" t="s">
        <v>66</v>
      </c>
      <c r="F28" s="40">
        <v>5</v>
      </c>
      <c r="G28" s="89"/>
    </row>
    <row r="29" spans="1:10" ht="30" customHeight="1" x14ac:dyDescent="0.25">
      <c r="A29" s="40">
        <v>4</v>
      </c>
      <c r="B29" s="59" t="s">
        <v>63</v>
      </c>
      <c r="C29" s="57">
        <v>8938529045924</v>
      </c>
      <c r="D29" s="40">
        <v>203632</v>
      </c>
      <c r="E29" s="40" t="s">
        <v>66</v>
      </c>
      <c r="F29" s="40">
        <v>1</v>
      </c>
      <c r="G29" s="89"/>
    </row>
    <row r="30" spans="1:10" ht="30" customHeight="1" x14ac:dyDescent="0.25">
      <c r="A30" s="40"/>
      <c r="B30" s="58" t="s">
        <v>97</v>
      </c>
      <c r="C30" s="46"/>
      <c r="D30" s="40"/>
      <c r="E30" s="40"/>
      <c r="F30" s="40"/>
      <c r="G30" s="91" t="s">
        <v>98</v>
      </c>
      <c r="J30" s="3" t="str">
        <f>+G30</f>
        <v>I-02117014</v>
      </c>
    </row>
    <row r="31" spans="1:10" ht="30" customHeight="1" x14ac:dyDescent="0.25">
      <c r="A31" s="40">
        <v>1</v>
      </c>
      <c r="B31" s="59" t="s">
        <v>67</v>
      </c>
      <c r="C31" s="46">
        <v>8938529045238</v>
      </c>
      <c r="D31" s="40">
        <v>203634</v>
      </c>
      <c r="E31" s="40" t="s">
        <v>66</v>
      </c>
      <c r="F31" s="40">
        <v>2</v>
      </c>
      <c r="G31" s="91"/>
    </row>
    <row r="32" spans="1:10" ht="30" customHeight="1" x14ac:dyDescent="0.25">
      <c r="A32" s="40"/>
      <c r="B32" s="58" t="s">
        <v>99</v>
      </c>
      <c r="C32" s="46"/>
      <c r="D32" s="40"/>
      <c r="E32" s="40"/>
      <c r="F32" s="40"/>
      <c r="G32" s="88" t="s">
        <v>100</v>
      </c>
      <c r="J32" s="3" t="str">
        <f>+G32</f>
        <v>I-02113452</v>
      </c>
    </row>
    <row r="33" spans="1:10" ht="30" customHeight="1" x14ac:dyDescent="0.25">
      <c r="A33" s="40">
        <v>1</v>
      </c>
      <c r="B33" s="59" t="s">
        <v>62</v>
      </c>
      <c r="C33" s="46">
        <v>8938529045856</v>
      </c>
      <c r="D33" s="40">
        <v>203630</v>
      </c>
      <c r="E33" s="40" t="s">
        <v>66</v>
      </c>
      <c r="F33" s="40">
        <v>2</v>
      </c>
      <c r="G33" s="89"/>
    </row>
    <row r="34" spans="1:10" ht="30" customHeight="1" x14ac:dyDescent="0.25">
      <c r="A34" s="40">
        <v>2</v>
      </c>
      <c r="B34" s="59" t="s">
        <v>61</v>
      </c>
      <c r="C34" s="46"/>
      <c r="D34" s="40">
        <v>236665</v>
      </c>
      <c r="E34" s="40" t="s">
        <v>66</v>
      </c>
      <c r="F34" s="40">
        <v>1</v>
      </c>
      <c r="G34" s="89"/>
    </row>
    <row r="35" spans="1:10" ht="30" customHeight="1" x14ac:dyDescent="0.25">
      <c r="A35" s="40">
        <v>3</v>
      </c>
      <c r="B35" s="59" t="s">
        <v>63</v>
      </c>
      <c r="C35" s="57">
        <v>8938529045924</v>
      </c>
      <c r="D35" s="40">
        <v>203632</v>
      </c>
      <c r="E35" s="40" t="s">
        <v>66</v>
      </c>
      <c r="F35" s="40">
        <v>1</v>
      </c>
      <c r="G35" s="90"/>
    </row>
    <row r="36" spans="1:10" ht="30" customHeight="1" x14ac:dyDescent="0.25">
      <c r="A36" s="40"/>
      <c r="B36" s="58" t="s">
        <v>101</v>
      </c>
      <c r="C36" s="46"/>
      <c r="D36" s="40"/>
      <c r="E36" s="40"/>
      <c r="F36" s="40"/>
      <c r="G36" s="88" t="s">
        <v>102</v>
      </c>
      <c r="J36" s="3" t="str">
        <f>+G36</f>
        <v>I-02120938</v>
      </c>
    </row>
    <row r="37" spans="1:10" ht="30" customHeight="1" x14ac:dyDescent="0.25">
      <c r="A37" s="40">
        <v>1</v>
      </c>
      <c r="B37" s="59" t="s">
        <v>63</v>
      </c>
      <c r="C37" s="57">
        <v>8938529045924</v>
      </c>
      <c r="D37" s="40">
        <v>203632</v>
      </c>
      <c r="E37" s="40" t="s">
        <v>66</v>
      </c>
      <c r="F37" s="40">
        <v>2</v>
      </c>
      <c r="G37" s="90"/>
    </row>
    <row r="38" spans="1:10" ht="30" customHeight="1" x14ac:dyDescent="0.25">
      <c r="A38" s="65"/>
      <c r="B38" s="66" t="s">
        <v>103</v>
      </c>
      <c r="C38" s="67"/>
      <c r="D38" s="67"/>
      <c r="E38" s="65"/>
      <c r="F38" s="65"/>
      <c r="G38" s="82" t="s">
        <v>104</v>
      </c>
      <c r="J38" s="3" t="str">
        <f>+G38</f>
        <v>I-02066337</v>
      </c>
    </row>
    <row r="39" spans="1:10" ht="30" customHeight="1" x14ac:dyDescent="0.25">
      <c r="A39" s="65">
        <v>1</v>
      </c>
      <c r="B39" s="68" t="s">
        <v>63</v>
      </c>
      <c r="C39" s="67">
        <v>8938529045924</v>
      </c>
      <c r="D39" s="67">
        <v>203632</v>
      </c>
      <c r="E39" s="65" t="s">
        <v>66</v>
      </c>
      <c r="F39" s="65">
        <v>2</v>
      </c>
      <c r="G39" s="83"/>
    </row>
    <row r="40" spans="1:10" ht="30" customHeight="1" x14ac:dyDescent="0.25">
      <c r="A40" s="65">
        <v>2</v>
      </c>
      <c r="B40" s="68" t="s">
        <v>67</v>
      </c>
      <c r="C40" s="69">
        <v>8938529045238</v>
      </c>
      <c r="D40" s="67">
        <v>203634</v>
      </c>
      <c r="E40" s="65" t="s">
        <v>66</v>
      </c>
      <c r="F40" s="65">
        <v>2</v>
      </c>
      <c r="G40" s="83"/>
    </row>
    <row r="41" spans="1:10" ht="30" customHeight="1" x14ac:dyDescent="0.25">
      <c r="A41" s="65">
        <v>3</v>
      </c>
      <c r="B41" s="68" t="s">
        <v>65</v>
      </c>
      <c r="C41" s="67">
        <v>8938529045634</v>
      </c>
      <c r="D41" s="67">
        <v>203631</v>
      </c>
      <c r="E41" s="65" t="s">
        <v>66</v>
      </c>
      <c r="F41" s="65">
        <v>3</v>
      </c>
      <c r="G41" s="84"/>
    </row>
    <row r="42" spans="1:10" ht="30" customHeight="1" x14ac:dyDescent="0.25">
      <c r="A42" s="65"/>
      <c r="B42" s="66" t="s">
        <v>83</v>
      </c>
      <c r="C42" s="67"/>
      <c r="D42" s="67"/>
      <c r="E42" s="65"/>
      <c r="F42" s="65"/>
      <c r="G42" s="82" t="s">
        <v>105</v>
      </c>
      <c r="I42" s="3" t="s">
        <v>132</v>
      </c>
      <c r="J42" s="3" t="str">
        <f>+G42</f>
        <v>I-02067813</v>
      </c>
    </row>
    <row r="43" spans="1:10" ht="30" customHeight="1" x14ac:dyDescent="0.25">
      <c r="A43" s="65">
        <v>1</v>
      </c>
      <c r="B43" s="68" t="s">
        <v>62</v>
      </c>
      <c r="C43" s="67"/>
      <c r="D43" s="67">
        <v>203630</v>
      </c>
      <c r="E43" s="65" t="s">
        <v>66</v>
      </c>
      <c r="F43" s="65">
        <v>2</v>
      </c>
      <c r="G43" s="83"/>
      <c r="J43" s="3" t="s">
        <v>143</v>
      </c>
    </row>
    <row r="44" spans="1:10" ht="30" customHeight="1" x14ac:dyDescent="0.25">
      <c r="A44" s="65">
        <v>2</v>
      </c>
      <c r="B44" s="68" t="s">
        <v>63</v>
      </c>
      <c r="C44" s="67">
        <v>8938529045924</v>
      </c>
      <c r="D44" s="67">
        <v>203632</v>
      </c>
      <c r="E44" s="65" t="s">
        <v>66</v>
      </c>
      <c r="F44" s="65">
        <v>7</v>
      </c>
      <c r="G44" s="84"/>
    </row>
    <row r="45" spans="1:10" ht="30" customHeight="1" x14ac:dyDescent="0.25">
      <c r="A45" s="65"/>
      <c r="B45" s="66" t="s">
        <v>109</v>
      </c>
      <c r="C45" s="69"/>
      <c r="D45" s="67"/>
      <c r="E45" s="65"/>
      <c r="F45" s="65"/>
      <c r="G45" s="82" t="s">
        <v>110</v>
      </c>
      <c r="J45" s="3" t="str">
        <f>+G45</f>
        <v>I-02068868</v>
      </c>
    </row>
    <row r="46" spans="1:10" ht="30" customHeight="1" x14ac:dyDescent="0.25">
      <c r="A46" s="65">
        <v>1</v>
      </c>
      <c r="B46" s="68" t="s">
        <v>63</v>
      </c>
      <c r="C46" s="67">
        <v>8938529045924</v>
      </c>
      <c r="D46" s="67">
        <v>203632</v>
      </c>
      <c r="E46" s="65" t="s">
        <v>66</v>
      </c>
      <c r="F46" s="65">
        <v>4</v>
      </c>
      <c r="G46" s="84"/>
    </row>
    <row r="47" spans="1:10" ht="30" customHeight="1" x14ac:dyDescent="0.25">
      <c r="A47" s="65"/>
      <c r="B47" s="66" t="s">
        <v>111</v>
      </c>
      <c r="C47" s="67"/>
      <c r="D47" s="67"/>
      <c r="E47" s="65"/>
      <c r="F47" s="65"/>
      <c r="G47" s="82" t="s">
        <v>112</v>
      </c>
      <c r="J47" s="3" t="str">
        <f>+G47</f>
        <v>I-02068616</v>
      </c>
    </row>
    <row r="48" spans="1:10" ht="30" customHeight="1" x14ac:dyDescent="0.25">
      <c r="A48" s="65">
        <v>1</v>
      </c>
      <c r="B48" s="68" t="s">
        <v>62</v>
      </c>
      <c r="C48" s="69"/>
      <c r="D48" s="67">
        <v>203630</v>
      </c>
      <c r="E48" s="65" t="s">
        <v>66</v>
      </c>
      <c r="F48" s="65">
        <v>1</v>
      </c>
      <c r="G48" s="83"/>
    </row>
    <row r="49" spans="1:10" ht="30" customHeight="1" x14ac:dyDescent="0.25">
      <c r="A49" s="65">
        <v>2</v>
      </c>
      <c r="B49" s="68" t="s">
        <v>63</v>
      </c>
      <c r="C49" s="67">
        <v>8938529045924</v>
      </c>
      <c r="D49" s="67">
        <v>203632</v>
      </c>
      <c r="E49" s="65" t="s">
        <v>66</v>
      </c>
      <c r="F49" s="65">
        <v>2</v>
      </c>
      <c r="G49" s="83"/>
    </row>
    <row r="50" spans="1:10" ht="30" customHeight="1" x14ac:dyDescent="0.25">
      <c r="A50" s="65">
        <v>3</v>
      </c>
      <c r="B50" s="68" t="s">
        <v>61</v>
      </c>
      <c r="C50" s="69"/>
      <c r="D50" s="67">
        <v>236665</v>
      </c>
      <c r="E50" s="65" t="s">
        <v>66</v>
      </c>
      <c r="F50" s="65">
        <v>2</v>
      </c>
      <c r="G50" s="83"/>
    </row>
    <row r="51" spans="1:10" ht="30" customHeight="1" x14ac:dyDescent="0.25">
      <c r="A51" s="70">
        <v>4</v>
      </c>
      <c r="B51" s="68" t="s">
        <v>64</v>
      </c>
      <c r="C51" s="69"/>
      <c r="D51" s="70">
        <v>261126</v>
      </c>
      <c r="E51" s="70" t="s">
        <v>66</v>
      </c>
      <c r="F51" s="70">
        <v>1</v>
      </c>
      <c r="G51" s="84"/>
    </row>
    <row r="52" spans="1:10" ht="30" customHeight="1" x14ac:dyDescent="0.25">
      <c r="A52" s="70"/>
      <c r="B52" s="66" t="s">
        <v>113</v>
      </c>
      <c r="C52" s="69"/>
      <c r="D52" s="70"/>
      <c r="E52" s="70"/>
      <c r="F52" s="70"/>
      <c r="G52" s="82" t="s">
        <v>114</v>
      </c>
      <c r="J52" s="3" t="str">
        <f>+G52</f>
        <v>I-02069881</v>
      </c>
    </row>
    <row r="53" spans="1:10" ht="30" customHeight="1" x14ac:dyDescent="0.25">
      <c r="A53" s="70">
        <v>1</v>
      </c>
      <c r="B53" s="68" t="s">
        <v>63</v>
      </c>
      <c r="C53" s="67">
        <v>8938529045924</v>
      </c>
      <c r="D53" s="70">
        <v>203632</v>
      </c>
      <c r="E53" s="70" t="s">
        <v>66</v>
      </c>
      <c r="F53" s="70">
        <v>6</v>
      </c>
      <c r="G53" s="84"/>
    </row>
    <row r="54" spans="1:10" ht="30" customHeight="1" x14ac:dyDescent="0.25">
      <c r="A54" s="70"/>
      <c r="B54" s="66" t="s">
        <v>115</v>
      </c>
      <c r="C54" s="69"/>
      <c r="D54" s="70"/>
      <c r="E54" s="70"/>
      <c r="F54" s="70"/>
      <c r="G54" s="82" t="s">
        <v>116</v>
      </c>
      <c r="J54" s="3" t="str">
        <f>+G54</f>
        <v>I-02072243</v>
      </c>
    </row>
    <row r="55" spans="1:10" ht="30" customHeight="1" x14ac:dyDescent="0.25">
      <c r="A55" s="70">
        <v>1</v>
      </c>
      <c r="B55" s="68" t="s">
        <v>61</v>
      </c>
      <c r="C55" s="69">
        <v>8938529045627</v>
      </c>
      <c r="D55" s="70">
        <v>236665</v>
      </c>
      <c r="E55" s="70" t="s">
        <v>66</v>
      </c>
      <c r="F55" s="70">
        <v>2</v>
      </c>
      <c r="G55" s="83"/>
    </row>
    <row r="56" spans="1:10" ht="30" customHeight="1" x14ac:dyDescent="0.25">
      <c r="A56" s="70">
        <v>2</v>
      </c>
      <c r="B56" s="68" t="s">
        <v>62</v>
      </c>
      <c r="C56" s="69">
        <v>8938529045856</v>
      </c>
      <c r="D56" s="70">
        <v>203630</v>
      </c>
      <c r="E56" s="70" t="s">
        <v>66</v>
      </c>
      <c r="F56" s="70">
        <v>3</v>
      </c>
      <c r="G56" s="83"/>
    </row>
    <row r="57" spans="1:10" ht="30" customHeight="1" x14ac:dyDescent="0.25">
      <c r="A57" s="70">
        <v>3</v>
      </c>
      <c r="B57" s="68" t="s">
        <v>63</v>
      </c>
      <c r="C57" s="67">
        <v>8938529045924</v>
      </c>
      <c r="D57" s="70">
        <v>203632</v>
      </c>
      <c r="E57" s="70" t="s">
        <v>66</v>
      </c>
      <c r="F57" s="70">
        <v>1</v>
      </c>
      <c r="G57" s="83"/>
    </row>
    <row r="58" spans="1:10" ht="30" customHeight="1" x14ac:dyDescent="0.25">
      <c r="A58" s="70">
        <v>4</v>
      </c>
      <c r="B58" s="68" t="s">
        <v>65</v>
      </c>
      <c r="C58" s="69">
        <v>8938529045634</v>
      </c>
      <c r="D58" s="70">
        <v>203631</v>
      </c>
      <c r="E58" s="70" t="s">
        <v>66</v>
      </c>
      <c r="F58" s="70">
        <v>3</v>
      </c>
      <c r="G58" s="84"/>
    </row>
    <row r="59" spans="1:10" ht="30" customHeight="1" x14ac:dyDescent="0.25">
      <c r="A59" s="70"/>
      <c r="B59" s="66" t="s">
        <v>117</v>
      </c>
      <c r="C59" s="69"/>
      <c r="D59" s="70"/>
      <c r="E59" s="70"/>
      <c r="F59" s="70"/>
      <c r="G59" s="82" t="s">
        <v>118</v>
      </c>
      <c r="J59" s="3" t="str">
        <f>+G59</f>
        <v>I-02073079</v>
      </c>
    </row>
    <row r="60" spans="1:10" ht="30" customHeight="1" x14ac:dyDescent="0.25">
      <c r="A60" s="70">
        <v>1</v>
      </c>
      <c r="B60" s="68" t="s">
        <v>64</v>
      </c>
      <c r="C60" s="69">
        <v>8938529045030</v>
      </c>
      <c r="D60" s="70">
        <v>261126</v>
      </c>
      <c r="E60" s="70" t="s">
        <v>66</v>
      </c>
      <c r="F60" s="70">
        <v>3</v>
      </c>
      <c r="G60" s="83"/>
    </row>
    <row r="61" spans="1:10" ht="30" customHeight="1" x14ac:dyDescent="0.25">
      <c r="A61" s="70">
        <v>2</v>
      </c>
      <c r="B61" s="68" t="s">
        <v>61</v>
      </c>
      <c r="C61" s="69">
        <v>8938529045627</v>
      </c>
      <c r="D61" s="70">
        <v>236665</v>
      </c>
      <c r="E61" s="70" t="s">
        <v>66</v>
      </c>
      <c r="F61" s="70">
        <v>1</v>
      </c>
      <c r="G61" s="83"/>
    </row>
    <row r="62" spans="1:10" ht="30" customHeight="1" x14ac:dyDescent="0.25">
      <c r="A62" s="70">
        <v>3</v>
      </c>
      <c r="B62" s="68" t="s">
        <v>63</v>
      </c>
      <c r="C62" s="67">
        <v>8938529045924</v>
      </c>
      <c r="D62" s="70">
        <v>203632</v>
      </c>
      <c r="E62" s="70" t="s">
        <v>66</v>
      </c>
      <c r="F62" s="70">
        <v>1</v>
      </c>
      <c r="G62" s="84"/>
    </row>
    <row r="63" spans="1:10" ht="30" customHeight="1" x14ac:dyDescent="0.25">
      <c r="A63" s="70"/>
      <c r="B63" s="66" t="s">
        <v>119</v>
      </c>
      <c r="C63" s="69"/>
      <c r="D63" s="70"/>
      <c r="E63" s="70"/>
      <c r="F63" s="70"/>
      <c r="G63" s="82" t="s">
        <v>120</v>
      </c>
      <c r="J63" s="3" t="str">
        <f>+G63</f>
        <v>I-02073328</v>
      </c>
    </row>
    <row r="64" spans="1:10" ht="30" customHeight="1" x14ac:dyDescent="0.25">
      <c r="A64" s="70">
        <v>1</v>
      </c>
      <c r="B64" s="68" t="s">
        <v>63</v>
      </c>
      <c r="C64" s="67">
        <v>8938529045924</v>
      </c>
      <c r="D64" s="70">
        <v>203632</v>
      </c>
      <c r="E64" s="70" t="s">
        <v>66</v>
      </c>
      <c r="F64" s="70">
        <v>2</v>
      </c>
      <c r="G64" s="83"/>
    </row>
    <row r="65" spans="1:7" ht="30" customHeight="1" x14ac:dyDescent="0.25">
      <c r="A65" s="70">
        <v>2</v>
      </c>
      <c r="B65" s="68" t="s">
        <v>64</v>
      </c>
      <c r="C65" s="69">
        <v>8938529045030</v>
      </c>
      <c r="D65" s="70">
        <v>261126</v>
      </c>
      <c r="E65" s="70" t="s">
        <v>66</v>
      </c>
      <c r="F65" s="70">
        <v>3</v>
      </c>
      <c r="G65" s="84"/>
    </row>
    <row r="66" spans="1:7" ht="30" customHeight="1" x14ac:dyDescent="0.25"/>
    <row r="67" spans="1:7" s="34" customFormat="1" ht="30" customHeight="1" x14ac:dyDescent="0.25">
      <c r="A67" s="3"/>
      <c r="B67" s="2"/>
      <c r="C67" s="47"/>
      <c r="D67" s="3"/>
      <c r="E67" s="3"/>
      <c r="F67" s="3"/>
      <c r="G67" s="31"/>
    </row>
  </sheetData>
  <mergeCells count="16">
    <mergeCell ref="G63:G65"/>
    <mergeCell ref="G38:G41"/>
    <mergeCell ref="G42:G44"/>
    <mergeCell ref="G45:G46"/>
    <mergeCell ref="G47:G51"/>
    <mergeCell ref="G52:G53"/>
    <mergeCell ref="G54:G58"/>
    <mergeCell ref="G59:G62"/>
    <mergeCell ref="G25:G29"/>
    <mergeCell ref="G30:G31"/>
    <mergeCell ref="G32:G35"/>
    <mergeCell ref="G36:G37"/>
    <mergeCell ref="A6:G6"/>
    <mergeCell ref="F17:F18"/>
    <mergeCell ref="G17:G18"/>
    <mergeCell ref="G20:G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33"/>
  <sheetViews>
    <sheetView topLeftCell="A15" workbookViewId="0">
      <selection activeCell="A18" sqref="A18"/>
    </sheetView>
  </sheetViews>
  <sheetFormatPr defaultRowHeight="15.75" x14ac:dyDescent="0.25"/>
  <cols>
    <col min="1" max="1" width="5.5703125" style="17" customWidth="1"/>
    <col min="2" max="2" width="37.8554687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4.7109375" style="17" customWidth="1"/>
    <col min="11" max="11" width="14.5703125" style="17" customWidth="1"/>
    <col min="12" max="12" width="9.140625" style="17"/>
    <col min="13" max="13" width="17.7109375" style="17" bestFit="1" customWidth="1"/>
    <col min="14" max="16384" width="9.140625" style="17"/>
  </cols>
  <sheetData>
    <row r="1" spans="1:11" ht="18" x14ac:dyDescent="0.25">
      <c r="A1" s="13" t="s">
        <v>26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99" t="s">
        <v>2</v>
      </c>
      <c r="I2" s="99"/>
      <c r="J2" s="99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99" t="s">
        <v>3</v>
      </c>
      <c r="I3" s="99"/>
      <c r="J3" s="99"/>
      <c r="K3" s="16"/>
    </row>
    <row r="4" spans="1:11" ht="18" x14ac:dyDescent="0.25">
      <c r="A4" s="100" t="s">
        <v>27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s="21" customFormat="1" ht="18" x14ac:dyDescent="0.25">
      <c r="A5" s="101" t="s">
        <v>133</v>
      </c>
      <c r="B5" s="102"/>
      <c r="C5" s="102"/>
      <c r="D5" s="102"/>
      <c r="E5" s="102"/>
      <c r="F5" s="102"/>
      <c r="G5" s="102"/>
      <c r="H5" s="19"/>
      <c r="I5" s="19"/>
      <c r="J5" s="19"/>
      <c r="K5" s="20"/>
    </row>
    <row r="6" spans="1:11" s="21" customFormat="1" ht="18" x14ac:dyDescent="0.25">
      <c r="A6" s="98" t="s">
        <v>28</v>
      </c>
      <c r="B6" s="98"/>
      <c r="C6" s="98"/>
      <c r="D6" s="98"/>
      <c r="E6" s="98"/>
      <c r="F6" s="98"/>
      <c r="G6" s="98"/>
      <c r="H6" s="19"/>
      <c r="I6" s="19"/>
      <c r="J6" s="19"/>
      <c r="K6" s="20"/>
    </row>
    <row r="7" spans="1:11" s="21" customFormat="1" ht="18" x14ac:dyDescent="0.25">
      <c r="A7" s="102" t="s">
        <v>49</v>
      </c>
      <c r="B7" s="102"/>
      <c r="C7" s="102"/>
      <c r="D7" s="102"/>
      <c r="E7" s="102"/>
      <c r="F7" s="102"/>
      <c r="G7" s="19"/>
      <c r="H7" s="19"/>
      <c r="I7" s="19"/>
      <c r="J7" s="19"/>
      <c r="K7" s="20"/>
    </row>
    <row r="8" spans="1:11" s="21" customFormat="1" ht="18" x14ac:dyDescent="0.25">
      <c r="A8" s="102" t="s">
        <v>29</v>
      </c>
      <c r="B8" s="102"/>
      <c r="C8" s="102"/>
      <c r="D8" s="102"/>
      <c r="E8" s="102"/>
      <c r="F8" s="102"/>
      <c r="G8" s="19"/>
      <c r="H8" s="19"/>
      <c r="I8" s="19"/>
      <c r="J8" s="19"/>
      <c r="K8" s="20"/>
    </row>
    <row r="9" spans="1:11" s="21" customFormat="1" ht="18" x14ac:dyDescent="0.25">
      <c r="A9" s="98" t="s">
        <v>52</v>
      </c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s="21" customFormat="1" ht="18" x14ac:dyDescent="0.25">
      <c r="A10" s="102" t="s">
        <v>11</v>
      </c>
      <c r="B10" s="102"/>
      <c r="C10" s="102"/>
      <c r="D10" s="22"/>
      <c r="E10" s="103"/>
      <c r="F10" s="103"/>
      <c r="G10" s="19"/>
      <c r="H10" s="19"/>
      <c r="I10" s="19"/>
      <c r="J10" s="19"/>
      <c r="K10" s="20"/>
    </row>
    <row r="11" spans="1:11" s="76" customFormat="1" ht="18" x14ac:dyDescent="0.25">
      <c r="A11" s="13" t="s">
        <v>139</v>
      </c>
      <c r="B11" s="13"/>
      <c r="C11" s="13"/>
      <c r="D11" s="13"/>
      <c r="E11" s="13"/>
      <c r="F11" s="13"/>
      <c r="G11" s="13"/>
      <c r="H11" s="74"/>
      <c r="I11" s="74"/>
      <c r="J11" s="74"/>
      <c r="K11" s="75"/>
    </row>
    <row r="12" spans="1:11" s="76" customFormat="1" ht="18" x14ac:dyDescent="0.25">
      <c r="A12" s="73" t="s">
        <v>140</v>
      </c>
      <c r="B12" s="73"/>
      <c r="C12" s="73"/>
      <c r="D12" s="73"/>
      <c r="E12" s="73"/>
      <c r="F12" s="73"/>
      <c r="G12" s="73"/>
      <c r="H12" s="74"/>
      <c r="I12" s="74"/>
      <c r="J12" s="74"/>
      <c r="K12" s="75"/>
    </row>
    <row r="13" spans="1:11" s="21" customFormat="1" ht="18" x14ac:dyDescent="0.25">
      <c r="A13" s="97" t="s">
        <v>141</v>
      </c>
      <c r="B13" s="98"/>
      <c r="C13" s="98"/>
      <c r="D13" s="98"/>
      <c r="E13" s="98"/>
      <c r="F13" s="98"/>
      <c r="G13" s="98"/>
      <c r="H13" s="19"/>
      <c r="I13" s="19"/>
      <c r="J13" s="19"/>
      <c r="K13" s="20"/>
    </row>
    <row r="14" spans="1:11" s="21" customFormat="1" ht="18" x14ac:dyDescent="0.25">
      <c r="A14" s="23" t="s">
        <v>30</v>
      </c>
      <c r="B14" s="19"/>
      <c r="C14" s="19"/>
      <c r="D14" s="19"/>
      <c r="E14" s="19"/>
      <c r="F14" s="19"/>
      <c r="G14" s="19"/>
      <c r="H14" s="19"/>
      <c r="I14" s="54">
        <f>SUM(I18:I24)</f>
        <v>217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105" t="s">
        <v>15</v>
      </c>
      <c r="B16" s="105" t="s">
        <v>31</v>
      </c>
      <c r="C16" s="105" t="s">
        <v>32</v>
      </c>
      <c r="D16" s="35"/>
      <c r="E16" s="108" t="s">
        <v>33</v>
      </c>
      <c r="F16" s="108"/>
      <c r="G16" s="105" t="s">
        <v>34</v>
      </c>
      <c r="H16" s="105" t="s">
        <v>35</v>
      </c>
      <c r="I16" s="105" t="s">
        <v>36</v>
      </c>
      <c r="J16" s="105" t="s">
        <v>37</v>
      </c>
      <c r="K16" s="106" t="s">
        <v>38</v>
      </c>
    </row>
    <row r="17" spans="1:13" x14ac:dyDescent="0.25">
      <c r="A17" s="105"/>
      <c r="B17" s="105"/>
      <c r="C17" s="105"/>
      <c r="D17" s="35"/>
      <c r="E17" s="36" t="s">
        <v>39</v>
      </c>
      <c r="F17" s="36" t="s">
        <v>40</v>
      </c>
      <c r="G17" s="105"/>
      <c r="H17" s="105"/>
      <c r="I17" s="105"/>
      <c r="J17" s="105"/>
      <c r="K17" s="106"/>
    </row>
    <row r="18" spans="1:13" ht="35.1" customHeight="1" x14ac:dyDescent="0.25">
      <c r="A18" s="24">
        <f>ROW()-17</f>
        <v>1</v>
      </c>
      <c r="B18" s="25" t="s">
        <v>62</v>
      </c>
      <c r="C18" s="43" t="s">
        <v>55</v>
      </c>
      <c r="D18" s="41">
        <v>203630</v>
      </c>
      <c r="E18" s="42"/>
      <c r="F18" s="55"/>
      <c r="G18" s="24"/>
      <c r="H18" s="24" t="s">
        <v>54</v>
      </c>
      <c r="I18" s="24">
        <v>47</v>
      </c>
      <c r="J18" s="77">
        <v>73431</v>
      </c>
      <c r="K18" s="26">
        <f>J18*I18</f>
        <v>3451257</v>
      </c>
      <c r="M18" s="81"/>
    </row>
    <row r="19" spans="1:13" ht="35.1" customHeight="1" x14ac:dyDescent="0.25">
      <c r="A19" s="24">
        <f t="shared" ref="A19:A23" si="0">ROW()-17</f>
        <v>2</v>
      </c>
      <c r="B19" s="25" t="s">
        <v>65</v>
      </c>
      <c r="C19" s="43" t="s">
        <v>59</v>
      </c>
      <c r="D19" s="41">
        <v>203631</v>
      </c>
      <c r="E19" s="42"/>
      <c r="F19" s="55"/>
      <c r="G19" s="24"/>
      <c r="H19" s="24" t="s">
        <v>54</v>
      </c>
      <c r="I19" s="24">
        <v>9</v>
      </c>
      <c r="J19" s="77">
        <v>107205</v>
      </c>
      <c r="K19" s="26">
        <f t="shared" ref="K19:K24" si="1">J19*I19</f>
        <v>964845</v>
      </c>
      <c r="M19" s="81"/>
    </row>
    <row r="20" spans="1:13" ht="35.1" customHeight="1" x14ac:dyDescent="0.25">
      <c r="A20" s="24">
        <f t="shared" si="0"/>
        <v>3</v>
      </c>
      <c r="B20" s="25" t="s">
        <v>63</v>
      </c>
      <c r="C20" s="43" t="s">
        <v>57</v>
      </c>
      <c r="D20" s="41">
        <v>203632</v>
      </c>
      <c r="E20" s="42"/>
      <c r="F20" s="55"/>
      <c r="G20" s="24"/>
      <c r="H20" s="24" t="s">
        <v>54</v>
      </c>
      <c r="I20" s="24">
        <v>70</v>
      </c>
      <c r="J20" s="77">
        <v>111058</v>
      </c>
      <c r="K20" s="26">
        <f t="shared" si="1"/>
        <v>7774060</v>
      </c>
      <c r="M20" s="81"/>
    </row>
    <row r="21" spans="1:13" ht="35.1" customHeight="1" x14ac:dyDescent="0.25">
      <c r="A21" s="24">
        <f t="shared" si="0"/>
        <v>4</v>
      </c>
      <c r="B21" s="25" t="s">
        <v>67</v>
      </c>
      <c r="C21" s="64" t="s">
        <v>68</v>
      </c>
      <c r="D21" s="41">
        <v>203634</v>
      </c>
      <c r="E21" s="42"/>
      <c r="F21" s="55"/>
      <c r="G21" s="24"/>
      <c r="H21" s="24" t="s">
        <v>54</v>
      </c>
      <c r="I21" s="24">
        <v>7</v>
      </c>
      <c r="J21" s="77">
        <v>119066</v>
      </c>
      <c r="K21" s="26">
        <f t="shared" si="1"/>
        <v>833462</v>
      </c>
      <c r="M21" s="81"/>
    </row>
    <row r="22" spans="1:13" ht="35.1" customHeight="1" x14ac:dyDescent="0.25">
      <c r="A22" s="24">
        <f t="shared" si="0"/>
        <v>5</v>
      </c>
      <c r="B22" s="25" t="s">
        <v>61</v>
      </c>
      <c r="C22" s="43" t="s">
        <v>58</v>
      </c>
      <c r="D22" s="41">
        <v>236665</v>
      </c>
      <c r="E22" s="42"/>
      <c r="F22" s="55"/>
      <c r="G22" s="24"/>
      <c r="H22" s="24" t="s">
        <v>54</v>
      </c>
      <c r="I22" s="24">
        <v>49</v>
      </c>
      <c r="J22" s="77">
        <v>55595</v>
      </c>
      <c r="K22" s="26">
        <f t="shared" si="1"/>
        <v>2724155</v>
      </c>
      <c r="M22" s="81"/>
    </row>
    <row r="23" spans="1:13" ht="35.1" customHeight="1" x14ac:dyDescent="0.25">
      <c r="A23" s="24">
        <f t="shared" si="0"/>
        <v>6</v>
      </c>
      <c r="B23" s="25" t="s">
        <v>64</v>
      </c>
      <c r="C23" s="43" t="s">
        <v>56</v>
      </c>
      <c r="D23" s="41">
        <v>261126</v>
      </c>
      <c r="E23" s="42"/>
      <c r="F23" s="55"/>
      <c r="G23" s="24"/>
      <c r="H23" s="24" t="s">
        <v>54</v>
      </c>
      <c r="I23" s="24">
        <v>27</v>
      </c>
      <c r="J23" s="77">
        <v>50182</v>
      </c>
      <c r="K23" s="26">
        <f t="shared" si="1"/>
        <v>1354914</v>
      </c>
      <c r="M23" s="81"/>
    </row>
    <row r="24" spans="1:13" ht="35.1" customHeight="1" x14ac:dyDescent="0.25">
      <c r="A24" s="24">
        <v>7</v>
      </c>
      <c r="B24" s="25" t="s">
        <v>69</v>
      </c>
      <c r="C24" s="43" t="s">
        <v>71</v>
      </c>
      <c r="D24" s="41">
        <v>261127</v>
      </c>
      <c r="E24" s="42"/>
      <c r="F24" s="55"/>
      <c r="G24" s="24"/>
      <c r="H24" s="24" t="s">
        <v>54</v>
      </c>
      <c r="I24" s="24">
        <v>8</v>
      </c>
      <c r="J24" s="77">
        <v>46000</v>
      </c>
      <c r="K24" s="26">
        <f t="shared" si="1"/>
        <v>368000</v>
      </c>
      <c r="M24" s="81"/>
    </row>
    <row r="25" spans="1:13" s="79" customFormat="1" ht="29.25" customHeight="1" x14ac:dyDescent="0.25">
      <c r="A25" s="28"/>
      <c r="B25" s="25"/>
      <c r="C25" s="28"/>
      <c r="D25" s="78"/>
      <c r="E25" s="107" t="s">
        <v>41</v>
      </c>
      <c r="F25" s="107"/>
      <c r="G25" s="28"/>
      <c r="H25" s="27"/>
      <c r="I25" s="27"/>
      <c r="J25" s="27"/>
      <c r="K25" s="26">
        <f>SUM(K18:K24)</f>
        <v>17470693</v>
      </c>
    </row>
    <row r="26" spans="1:13" s="79" customFormat="1" ht="29.25" customHeight="1" x14ac:dyDescent="0.25">
      <c r="A26" s="28"/>
      <c r="B26" s="80"/>
      <c r="C26" s="28"/>
      <c r="D26" s="28"/>
      <c r="E26" s="107" t="s">
        <v>42</v>
      </c>
      <c r="F26" s="107"/>
      <c r="G26" s="28"/>
      <c r="H26" s="28"/>
      <c r="I26" s="28"/>
      <c r="J26" s="28"/>
      <c r="K26" s="28"/>
    </row>
    <row r="27" spans="1:13" s="79" customFormat="1" ht="29.25" customHeight="1" x14ac:dyDescent="0.25">
      <c r="A27" s="28"/>
      <c r="B27" s="80" t="s">
        <v>60</v>
      </c>
      <c r="C27" s="28"/>
      <c r="D27" s="28"/>
      <c r="E27" s="107"/>
      <c r="F27" s="107"/>
      <c r="G27" s="28"/>
      <c r="H27" s="29"/>
      <c r="I27" s="29"/>
      <c r="J27" s="29"/>
      <c r="K27" s="29">
        <f>K25*0.08</f>
        <v>1397655.44</v>
      </c>
    </row>
    <row r="28" spans="1:13" s="79" customFormat="1" ht="29.25" customHeight="1" x14ac:dyDescent="0.25">
      <c r="A28" s="28"/>
      <c r="B28" s="28"/>
      <c r="C28" s="28"/>
      <c r="D28" s="28"/>
      <c r="E28" s="107" t="s">
        <v>43</v>
      </c>
      <c r="F28" s="107"/>
      <c r="G28" s="28"/>
      <c r="H28" s="27"/>
      <c r="I28" s="27"/>
      <c r="J28" s="27"/>
      <c r="K28" s="27">
        <f>K25+K27</f>
        <v>18868348.440000001</v>
      </c>
    </row>
    <row r="29" spans="1:13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3" x14ac:dyDescent="0.25">
      <c r="A30" s="15"/>
      <c r="B30" s="15" t="s">
        <v>44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3" x14ac:dyDescent="0.25">
      <c r="A31" s="15"/>
      <c r="B31" s="15" t="s">
        <v>45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s="79" customFormat="1" x14ac:dyDescent="0.25">
      <c r="A33" s="104" t="s">
        <v>46</v>
      </c>
      <c r="B33" s="104"/>
      <c r="C33" s="104" t="s">
        <v>47</v>
      </c>
      <c r="D33" s="104"/>
      <c r="E33" s="104"/>
      <c r="F33" s="104"/>
      <c r="G33" s="104" t="s">
        <v>142</v>
      </c>
      <c r="H33" s="104"/>
      <c r="I33" s="104"/>
      <c r="J33" s="104" t="s">
        <v>48</v>
      </c>
      <c r="K33" s="104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3:D1048576">
    <cfRule type="duplicateValues" dxfId="14" priority="11"/>
  </conditionalFormatting>
  <conditionalFormatting sqref="D18:D24">
    <cfRule type="duplicateValues" dxfId="13" priority="24"/>
  </conditionalFormatting>
  <conditionalFormatting sqref="D10">
    <cfRule type="duplicateValues" dxfId="12" priority="2"/>
  </conditionalFormatting>
  <conditionalFormatting sqref="D11:D12">
    <cfRule type="duplicateValues" dxfId="11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82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CHI TIẾT (2)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2023-12-25T03:02:54Z</cp:lastPrinted>
  <dcterms:created xsi:type="dcterms:W3CDTF">2018-11-30T08:27:38Z</dcterms:created>
  <dcterms:modified xsi:type="dcterms:W3CDTF">2025-06-26T03:42:24Z</dcterms:modified>
</cp:coreProperties>
</file>