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TRẢ HÀNG\2024\"/>
    </mc:Choice>
  </mc:AlternateContent>
  <bookViews>
    <workbookView xWindow="0" yWindow="0" windowWidth="16815" windowHeight="7530" activeTab="2"/>
  </bookViews>
  <sheets>
    <sheet name="CHI TIẾT" sheetId="1" r:id="rId1"/>
    <sheet name="thiếu" sheetId="3" r:id="rId2"/>
    <sheet name="TONG HOP" sheetId="2" r:id="rId3"/>
  </sheets>
  <definedNames>
    <definedName name="_xlnm._FilterDatabase" localSheetId="0" hidden="1">'CHI TIẾT'!$A$19:$G$84</definedName>
    <definedName name="_xlnm._FilterDatabase" localSheetId="2" hidden="1">'TONG HOP'!$A$16:$K$28</definedName>
    <definedName name="_xlnm._FilterDatabase" localSheetId="1" hidden="1">thiếu!$A$19:$G$51</definedName>
  </definedNames>
  <calcPr calcId="162913"/>
</workbook>
</file>

<file path=xl/calcChain.xml><?xml version="1.0" encoding="utf-8"?>
<calcChain xmlns="http://schemas.openxmlformats.org/spreadsheetml/2006/main">
  <c r="F51" i="3" l="1"/>
  <c r="I49" i="3"/>
  <c r="I45" i="3"/>
  <c r="I43" i="3"/>
  <c r="I38" i="3"/>
  <c r="I34" i="3"/>
  <c r="I32" i="3"/>
  <c r="I29" i="3"/>
  <c r="I25" i="3"/>
  <c r="I22" i="3"/>
  <c r="I20" i="3"/>
  <c r="I82" i="1" l="1"/>
  <c r="I78" i="1"/>
  <c r="I76" i="1"/>
  <c r="I71" i="1"/>
  <c r="I68" i="1"/>
  <c r="I62" i="1"/>
  <c r="I58" i="1"/>
  <c r="I55" i="1"/>
  <c r="I52" i="1"/>
  <c r="I49" i="1"/>
  <c r="I47" i="1"/>
  <c r="I44" i="1"/>
  <c r="I40" i="1"/>
  <c r="I37" i="1"/>
  <c r="I34" i="1"/>
  <c r="I31" i="1"/>
  <c r="I29" i="1"/>
  <c r="I27" i="1"/>
  <c r="I24" i="1"/>
  <c r="I20" i="1"/>
  <c r="K25" i="2" l="1"/>
  <c r="K19" i="2"/>
  <c r="K20" i="2"/>
  <c r="K21" i="2"/>
  <c r="K22" i="2"/>
  <c r="K23" i="2"/>
  <c r="K24" i="2"/>
  <c r="K18" i="2"/>
  <c r="F84" i="1" l="1"/>
  <c r="A20" i="2" l="1"/>
  <c r="A21" i="2"/>
  <c r="A22" i="2"/>
  <c r="A23" i="2"/>
  <c r="A24" i="2"/>
  <c r="A19" i="2" l="1"/>
  <c r="A18" i="2"/>
  <c r="I14" i="2" l="1"/>
  <c r="K27" i="2"/>
  <c r="K28" i="2" l="1"/>
</calcChain>
</file>

<file path=xl/sharedStrings.xml><?xml version="1.0" encoding="utf-8"?>
<sst xmlns="http://schemas.openxmlformats.org/spreadsheetml/2006/main" count="318" uniqueCount="117">
  <si>
    <t xml:space="preserve">TRUNG TÂM ĐIỀU HÀNH  SATRAFOODS </t>
  </si>
  <si>
    <t>CỘNG HÒA XÃ HỘI CHỦ NGHĨA VIỆT NAM</t>
  </si>
  <si>
    <t>Độc lập – Tự do – Hạnh phúc</t>
  </si>
  <si>
    <t xml:space="preserve">    ----------oOo-------------</t>
  </si>
  <si>
    <t>BẢNG KÊ XUẤT TRẢ HÀNG HÓA</t>
  </si>
  <si>
    <t xml:space="preserve">Căn cứ vào: </t>
  </si>
  <si>
    <t>+</t>
  </si>
  <si>
    <t>thời hạn cận date của hàng trả;</t>
  </si>
  <si>
    <t>tình trạng bán chậm của hàng trả;</t>
  </si>
  <si>
    <t>yêu cầu  khác … theo thỏa thuận giữa Satrafoods với TTĐH</t>
  </si>
  <si>
    <t xml:space="preserve">,Cửa hàng chúng tôi đề nghị  được trả hàng cho Nhà Cung cấp của TTĐH: </t>
  </si>
  <si>
    <t xml:space="preserve">Ông (bà): </t>
  </si>
  <si>
    <t xml:space="preserve">Hai bên đồng ý giao và nhận các loại hàng hóa sau: </t>
  </si>
  <si>
    <t/>
  </si>
  <si>
    <t>Tên, nhãn hiệu, quy cách, phẩm</t>
  </si>
  <si>
    <t>STT</t>
  </si>
  <si>
    <t>chất vật tư, dụng cụ sản phẩm, hàng hóa</t>
  </si>
  <si>
    <t>Barcode</t>
  </si>
  <si>
    <t>Mã số</t>
  </si>
  <si>
    <t>Đơn vị tính</t>
  </si>
  <si>
    <t xml:space="preserve">Số tham chiếu - Phiếu Xuất kho số </t>
  </si>
  <si>
    <t>A</t>
  </si>
  <si>
    <t>B</t>
  </si>
  <si>
    <t>C</t>
  </si>
  <si>
    <t>D</t>
  </si>
  <si>
    <t>E</t>
  </si>
  <si>
    <t>EA</t>
  </si>
  <si>
    <t xml:space="preserve">TRUNG TÂM ĐIỀU HÀNH SATRAFOODS </t>
  </si>
  <si>
    <t>BIÊN BẢN XUẤT TRẢ HÀNG HÓA</t>
  </si>
  <si>
    <t>Đại diện bên giao: KHO TTĐH SATRAFOODS</t>
  </si>
  <si>
    <t>Địa chỉ: 7A/1 THÀNH THÁI, P.14, Q.10, TPHCM</t>
  </si>
  <si>
    <t>Hai bên đồng ý giao và nhận các loại hàng hóa sau:</t>
  </si>
  <si>
    <t xml:space="preserve">TÊN HÀNG </t>
  </si>
  <si>
    <t>MÃ HÀNG</t>
  </si>
  <si>
    <t>XUẤT TRẢ THEO HĐ</t>
  </si>
  <si>
    <t>SỐ PO</t>
  </si>
  <si>
    <t>ĐVT</t>
  </si>
  <si>
    <t>SỐ LƯỢNG</t>
  </si>
  <si>
    <t>ĐƠN GIÁ</t>
  </si>
  <si>
    <t>THÀNH TIỀN</t>
  </si>
  <si>
    <t xml:space="preserve">SỐ </t>
  </si>
  <si>
    <t>NGÀY</t>
  </si>
  <si>
    <t>CỘNG TIỀN HÀNG</t>
  </si>
  <si>
    <t>TIỀN THUẾ GTGT</t>
  </si>
  <si>
    <t>TỔNG CỘNG</t>
  </si>
  <si>
    <t>BẰNG CHỮ:</t>
  </si>
  <si>
    <t>Biên bản này được lập thành 02(hai) bản,mỗi bên giữ 01(một) bản.</t>
  </si>
  <si>
    <t>Phòng Kinh Doanh</t>
  </si>
  <si>
    <t>Phòng Kế Toán</t>
  </si>
  <si>
    <t>Đại Diện Bên Giao</t>
  </si>
  <si>
    <t>Ông (bà): NGUYỄN THỊ THU</t>
  </si>
  <si>
    <t xml:space="preserve">với các nội dung sau: </t>
  </si>
  <si>
    <t>Số lượng
yêu cầu</t>
  </si>
  <si>
    <t>Đại diện bên nhận: CÔNG TY TNHH MỘT THÀNH VIÊN THƯƠNG MẠI VÀ DỊCH VỤ NGỌC THƠM (VD-00000426)</t>
  </si>
  <si>
    <t>NHÀ CUNG CẤP: NGỌC THƠM (VD-00000426)</t>
  </si>
  <si>
    <t>TÚI</t>
  </si>
  <si>
    <t>8938529045047
ITEM: 261127</t>
  </si>
  <si>
    <t>8938508668014
ITEM: 203630</t>
  </si>
  <si>
    <t>8938529045030
ITEM: 261126</t>
  </si>
  <si>
    <t>8938508668212
ITEM: 203632</t>
  </si>
  <si>
    <t>8938508668328
ITEM: 236665</t>
  </si>
  <si>
    <t>8938508668304
ITEM: 203631</t>
  </si>
  <si>
    <t>8938508668007
ITEM: 203634</t>
  </si>
  <si>
    <t>THUẾ SUẤT 8%</t>
  </si>
  <si>
    <t>TAI HEO MUỐI 200G</t>
  </si>
  <si>
    <t>CHÂN GIÒ HEO MUỐI 300G</t>
  </si>
  <si>
    <t>GÀ MUỐI 500G</t>
  </si>
  <si>
    <t>GIÒ TAI LƯỠI XÀO 250G</t>
  </si>
  <si>
    <t>TAI HEO MUỐI 400G</t>
  </si>
  <si>
    <t>MỌC NẤM HƯƠNG 250G</t>
  </si>
  <si>
    <t>CHÂN GIÒ HEO MUỐI 500G</t>
  </si>
  <si>
    <t>Hôm nay ngày : 20.12.2024</t>
  </si>
  <si>
    <t>CỬA HÀNG: PHAN CHU TRINH (1051)</t>
  </si>
  <si>
    <t>I-02036587</t>
  </si>
  <si>
    <t>CỬA HÀNG: TÂN HƯƠNG (1087)</t>
  </si>
  <si>
    <t>I-02038376</t>
  </si>
  <si>
    <t>CỬA HÀNG: ĐIỆN BIÊN PHỦ (1084)</t>
  </si>
  <si>
    <t>I-02037755</t>
  </si>
  <si>
    <t>CỬA HÀNG: LÊ VĂN LINH (1059)</t>
  </si>
  <si>
    <t>I-02042828</t>
  </si>
  <si>
    <t>CỬA HÀNG: QUANG TRUNG (1008)</t>
  </si>
  <si>
    <t>I-02043013</t>
  </si>
  <si>
    <t>CỬA HÀNG: NƠ TRANG LONG 2 (1035)</t>
  </si>
  <si>
    <t>I-02043303</t>
  </si>
  <si>
    <t>CỬA HÀNG: AN PHÚ TÂY (1171)</t>
  </si>
  <si>
    <t>I-02046349</t>
  </si>
  <si>
    <t>CỬA HÀNG: BÙI CÔNG TRỪNG (1142)</t>
  </si>
  <si>
    <t>I-02047043</t>
  </si>
  <si>
    <t>CỬA HÀNG: VÕ VĂN VÂN (1163)</t>
  </si>
  <si>
    <t>I-02048323</t>
  </si>
  <si>
    <t>CỬA HÀNG: LÊ VĂN QUỚI (1105)</t>
  </si>
  <si>
    <t>I-02049745</t>
  </si>
  <si>
    <t>CỬA HÀNG: PHAN HUY ÍCH (1017)</t>
  </si>
  <si>
    <t>I-02042099</t>
  </si>
  <si>
    <t>CỬA HÀNG: NGUYỄN THƯỢNG HIỀN (1109)</t>
  </si>
  <si>
    <t>I-02055530</t>
  </si>
  <si>
    <t>CỬA HÀNG: CỦ CHI 5 (1117)</t>
  </si>
  <si>
    <t>I-02055993</t>
  </si>
  <si>
    <t>CỬA HÀNG: ĐÌNH PHONG PHÚ 1 (1129)</t>
  </si>
  <si>
    <t>I-02055639</t>
  </si>
  <si>
    <t>CỬA HÀNG: LẠC LONG QUÂN 1 (1009)</t>
  </si>
  <si>
    <t>I-02057907</t>
  </si>
  <si>
    <t>CỬA HÀNG: ĐƯỜNG SỐ 1-BT (1058)</t>
  </si>
  <si>
    <t>I-02057862</t>
  </si>
  <si>
    <t>I-02059297</t>
  </si>
  <si>
    <t>CỬA HÀNG: HÙNG VƯƠNG (1001)</t>
  </si>
  <si>
    <t>CỬA HÀNG: PHAN ĐĂNG LƯU (1020)</t>
  </si>
  <si>
    <t>I-02060743</t>
  </si>
  <si>
    <t>CỬA HÀNG: CỦ CHI 12 (1211)</t>
  </si>
  <si>
    <t>I-02061401</t>
  </si>
  <si>
    <t>CỬA HÀNG: LÊ VĂN LƯƠNG 2 (1186)</t>
  </si>
  <si>
    <t>I-02051446</t>
  </si>
  <si>
    <t>Hôm nay, ngày 19 tháng 12 năm 2024, với sự chứng kiến của:</t>
  </si>
  <si>
    <t>Địa chỉ: 12/14/18 Đường 49, Khu Phố 7, Phường Hiệp Bình Chánh, Thành phố Thủ Đức, Thành phố Hồ Chí Minh,VNM</t>
  </si>
  <si>
    <t>Mã số thuế: 0309391503</t>
  </si>
  <si>
    <t>Lý do xuất trả hàng: CẬN DATE-NCC LẤY HÀNG TẠI CH THÁNG 12/2024</t>
  </si>
  <si>
    <t>Đại Diện Bên Nhận(NCC)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</si>
</sst>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name val="Calibri"/>
      <family val="2"/>
    </font>
    <font>
      <b/>
      <i/>
      <sz val="11"/>
      <color rgb="FFFF0000"/>
      <name val="Times New Roman"/>
      <family val="1"/>
    </font>
    <font>
      <i/>
      <sz val="13"/>
      <color rgb="FF000000"/>
      <name val="Times New Roman"/>
      <family val="1"/>
    </font>
    <font>
      <b/>
      <sz val="16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name val="Arial"/>
      <family val="2"/>
    </font>
    <font>
      <sz val="12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1"/>
      <name val="Calibri"/>
      <family val="2"/>
    </font>
    <font>
      <b/>
      <sz val="10"/>
      <color theme="1"/>
      <name val="Cambria"/>
      <family val="1"/>
    </font>
    <font>
      <sz val="11"/>
      <color rgb="FF000000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name val="Calibri"/>
      <family val="2"/>
    </font>
    <font>
      <b/>
      <sz val="14"/>
      <color rgb="FFFF0000"/>
      <name val="Cambria"/>
      <family val="1"/>
    </font>
    <font>
      <sz val="11"/>
      <name val="Times New Roman"/>
      <family val="1"/>
    </font>
    <font>
      <b/>
      <sz val="14"/>
      <name val="Cambria"/>
      <family val="1"/>
    </font>
    <font>
      <b/>
      <sz val="12"/>
      <name val="Cambria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1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0" fontId="28" fillId="0" borderId="0"/>
    <xf numFmtId="0" fontId="1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0" fontId="28" fillId="0" borderId="0"/>
    <xf numFmtId="164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7" fillId="0" borderId="0" xfId="0" quotePrefix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2" fillId="0" borderId="2" xfId="0" applyFont="1" applyBorder="1" applyAlignment="1">
      <alignment horizontal="center" vertical="top" wrapText="1" readingOrder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/>
    <xf numFmtId="165" fontId="19" fillId="0" borderId="0" xfId="2" applyNumberFormat="1" applyFont="1"/>
    <xf numFmtId="0" fontId="21" fillId="0" borderId="0" xfId="0" applyFont="1"/>
    <xf numFmtId="0" fontId="18" fillId="0" borderId="0" xfId="0" applyFont="1" applyAlignment="1">
      <alignment horizontal="left" vertical="center" indent="15"/>
    </xf>
    <xf numFmtId="0" fontId="22" fillId="0" borderId="0" xfId="0" applyFont="1"/>
    <xf numFmtId="165" fontId="22" fillId="0" borderId="0" xfId="2" applyNumberFormat="1" applyFont="1"/>
    <xf numFmtId="0" fontId="23" fillId="0" borderId="0" xfId="0" applyFont="1"/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165" fontId="18" fillId="0" borderId="5" xfId="2" applyNumberFormat="1" applyFont="1" applyBorder="1" applyAlignment="1">
      <alignment horizontal="center" vertical="center"/>
    </xf>
    <xf numFmtId="165" fontId="18" fillId="0" borderId="5" xfId="0" applyNumberFormat="1" applyFont="1" applyBorder="1"/>
    <xf numFmtId="0" fontId="18" fillId="0" borderId="5" xfId="0" applyFont="1" applyBorder="1"/>
    <xf numFmtId="3" fontId="18" fillId="0" borderId="5" xfId="0" applyNumberFormat="1" applyFont="1" applyBorder="1"/>
    <xf numFmtId="0" fontId="2" fillId="0" borderId="5" xfId="0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top" wrapText="1" readingOrder="1"/>
    </xf>
    <xf numFmtId="0" fontId="24" fillId="0" borderId="0" xfId="0" applyFont="1"/>
    <xf numFmtId="0" fontId="25" fillId="0" borderId="0" xfId="0" applyFont="1"/>
    <xf numFmtId="0" fontId="11" fillId="0" borderId="4" xfId="0" applyFont="1" applyBorder="1" applyAlignment="1">
      <alignment horizontal="center" vertical="top" wrapText="1" readingOrder="1"/>
    </xf>
    <xf numFmtId="0" fontId="26" fillId="0" borderId="0" xfId="0" applyFont="1" applyAlignment="1">
      <alignment vertical="center" readingOrder="1"/>
    </xf>
    <xf numFmtId="0" fontId="27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top" wrapText="1" readingOrder="1"/>
    </xf>
    <xf numFmtId="0" fontId="11" fillId="0" borderId="9" xfId="0" applyFont="1" applyBorder="1" applyAlignment="1">
      <alignment horizontal="center" vertical="top" wrapText="1" readingOrder="1"/>
    </xf>
    <xf numFmtId="0" fontId="14" fillId="0" borderId="8" xfId="0" applyFont="1" applyBorder="1" applyAlignment="1">
      <alignment horizontal="center" vertical="top" wrapText="1" readingOrder="1"/>
    </xf>
    <xf numFmtId="0" fontId="2" fillId="0" borderId="8" xfId="0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center" readingOrder="1"/>
    </xf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 readingOrder="1"/>
    </xf>
    <xf numFmtId="0" fontId="9" fillId="0" borderId="0" xfId="0" quotePrefix="1" applyFont="1" applyAlignment="1">
      <alignment horizontal="left" vertical="center"/>
    </xf>
    <xf numFmtId="1" fontId="14" fillId="0" borderId="5" xfId="0" applyNumberFormat="1" applyFont="1" applyBorder="1" applyAlignment="1">
      <alignment horizontal="center" vertical="center" readingOrder="1"/>
    </xf>
    <xf numFmtId="1" fontId="3" fillId="0" borderId="0" xfId="0" applyNumberFormat="1" applyFont="1"/>
    <xf numFmtId="1" fontId="8" fillId="0" borderId="0" xfId="0" applyNumberFormat="1" applyFont="1"/>
    <xf numFmtId="1" fontId="8" fillId="0" borderId="0" xfId="0" quotePrefix="1" applyNumberFormat="1" applyFont="1"/>
    <xf numFmtId="1" fontId="9" fillId="0" borderId="0" xfId="0" applyNumberFormat="1" applyFont="1" applyAlignment="1">
      <alignment vertical="center"/>
    </xf>
    <xf numFmtId="1" fontId="12" fillId="0" borderId="3" xfId="0" applyNumberFormat="1" applyFont="1" applyBorder="1" applyAlignment="1">
      <alignment horizontal="center" vertical="top" wrapText="1" readingOrder="1"/>
    </xf>
    <xf numFmtId="1" fontId="11" fillId="0" borderId="4" xfId="0" applyNumberFormat="1" applyFont="1" applyBorder="1" applyAlignment="1">
      <alignment horizontal="center" vertical="top" wrapText="1" readingOrder="1"/>
    </xf>
    <xf numFmtId="1" fontId="14" fillId="0" borderId="5" xfId="0" applyNumberFormat="1" applyFont="1" applyBorder="1" applyAlignment="1">
      <alignment horizontal="center" vertical="top" wrapText="1" readingOrder="1"/>
    </xf>
    <xf numFmtId="1" fontId="2" fillId="0" borderId="5" xfId="0" applyNumberFormat="1" applyFont="1" applyBorder="1" applyAlignment="1">
      <alignment horizontal="center" vertical="center" wrapText="1" readingOrder="1"/>
    </xf>
    <xf numFmtId="0" fontId="31" fillId="0" borderId="0" xfId="0" applyFont="1"/>
    <xf numFmtId="0" fontId="30" fillId="0" borderId="5" xfId="5" applyFont="1" applyBorder="1" applyAlignment="1">
      <alignment horizontal="left"/>
    </xf>
    <xf numFmtId="0" fontId="16" fillId="0" borderId="7" xfId="0" applyFont="1" applyBorder="1" applyAlignment="1">
      <alignment horizontal="center" vertical="center" wrapText="1" readingOrder="1"/>
    </xf>
    <xf numFmtId="0" fontId="32" fillId="0" borderId="5" xfId="0" applyFont="1" applyBorder="1" applyAlignment="1">
      <alignment horizontal="center" vertical="center"/>
    </xf>
    <xf numFmtId="1" fontId="32" fillId="0" borderId="5" xfId="0" applyNumberFormat="1" applyFont="1" applyBorder="1" applyAlignment="1">
      <alignment horizontal="center" vertical="center"/>
    </xf>
    <xf numFmtId="0" fontId="15" fillId="0" borderId="5" xfId="10" applyFont="1" applyBorder="1" applyAlignment="1">
      <alignment horizontal="left" vertical="center" readingOrder="1"/>
    </xf>
    <xf numFmtId="0" fontId="32" fillId="0" borderId="5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5" fillId="0" borderId="5" xfId="0" applyFont="1" applyBorder="1" applyAlignment="1">
      <alignment vertical="center"/>
    </xf>
    <xf numFmtId="0" fontId="17" fillId="0" borderId="0" xfId="0" applyFont="1"/>
    <xf numFmtId="165" fontId="17" fillId="0" borderId="0" xfId="2" applyNumberFormat="1" applyFont="1"/>
    <xf numFmtId="0" fontId="33" fillId="0" borderId="0" xfId="0" applyFont="1"/>
    <xf numFmtId="0" fontId="34" fillId="0" borderId="0" xfId="0" applyFont="1"/>
    <xf numFmtId="0" fontId="18" fillId="0" borderId="5" xfId="0" quotePrefix="1" applyFont="1" applyBorder="1" applyAlignment="1">
      <alignment horizontal="center" vertical="center"/>
    </xf>
    <xf numFmtId="0" fontId="18" fillId="0" borderId="7" xfId="0" applyFont="1" applyBorder="1"/>
    <xf numFmtId="164" fontId="18" fillId="0" borderId="5" xfId="11" applyFont="1" applyBorder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7" xfId="0" applyFont="1" applyBorder="1" applyAlignment="1">
      <alignment horizontal="center" vertical="center" wrapText="1" readingOrder="1"/>
    </xf>
    <xf numFmtId="0" fontId="11" fillId="0" borderId="10" xfId="0" applyFont="1" applyBorder="1" applyAlignment="1">
      <alignment horizontal="center" vertical="center" wrapText="1" readingOrder="1"/>
    </xf>
    <xf numFmtId="0" fontId="11" fillId="0" borderId="11" xfId="0" applyFont="1" applyBorder="1" applyAlignment="1">
      <alignment horizontal="center" vertical="center" wrapText="1" readingOrder="1"/>
    </xf>
    <xf numFmtId="0" fontId="29" fillId="0" borderId="6" xfId="0" applyFont="1" applyBorder="1" applyAlignment="1">
      <alignment horizontal="center" vertical="center" readingOrder="1"/>
    </xf>
    <xf numFmtId="0" fontId="29" fillId="0" borderId="12" xfId="0" applyFont="1" applyBorder="1" applyAlignment="1">
      <alignment horizontal="center" vertical="center" readingOrder="1"/>
    </xf>
    <xf numFmtId="0" fontId="29" fillId="0" borderId="7" xfId="0" applyFont="1" applyBorder="1" applyAlignment="1">
      <alignment horizontal="center" vertical="center" readingOrder="1"/>
    </xf>
    <xf numFmtId="0" fontId="29" fillId="0" borderId="6" xfId="0" quotePrefix="1" applyFont="1" applyBorder="1" applyAlignment="1">
      <alignment horizontal="center" vertical="center" readingOrder="1"/>
    </xf>
    <xf numFmtId="0" fontId="17" fillId="0" borderId="0" xfId="0" quotePrefix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2" fillId="0" borderId="0" xfId="0" quotePrefix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27" fillId="0" borderId="5" xfId="0" applyFont="1" applyBorder="1" applyAlignment="1">
      <alignment horizontal="center" vertical="center"/>
    </xf>
    <xf numFmtId="165" fontId="27" fillId="0" borderId="5" xfId="2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/>
    </xf>
  </cellXfs>
  <cellStyles count="14">
    <cellStyle name="Comma" xfId="11" builtinId="3"/>
    <cellStyle name="Comma 2" xfId="2"/>
    <cellStyle name="Comma 2 2" xfId="12"/>
    <cellStyle name="Comma 3 2 3" xfId="7"/>
    <cellStyle name="Comma 3 2 3 2" xfId="13"/>
    <cellStyle name="Normal" xfId="0" builtinId="0"/>
    <cellStyle name="Normal 100" xfId="4"/>
    <cellStyle name="Normal 110" xfId="9"/>
    <cellStyle name="Normal 2" xfId="6"/>
    <cellStyle name="Normal 2 2 2 3" xfId="3"/>
    <cellStyle name="Normal 3" xfId="1"/>
    <cellStyle name="Normal 5 25" xfId="10"/>
    <cellStyle name="Normal 52" xfId="8"/>
    <cellStyle name="Normal 84" xfId="5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84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84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84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84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51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51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9107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51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47692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51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47692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51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47692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51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47692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51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47692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51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47692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51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47692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51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47692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51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47692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51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47692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51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47692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51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47692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51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47692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51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47692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51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47692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51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47692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51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47692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51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47692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51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47692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51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47692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51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47692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51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47692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51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47692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51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47692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51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47692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51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47692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51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47692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51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47692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51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47692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51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47692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51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47692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51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47692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51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47692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51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47692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51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47692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51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47692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51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47692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51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47692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51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47692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51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47692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51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47692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51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47692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51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476922" y="11639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51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11639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51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11639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51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11639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51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11639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51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11639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51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11639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51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11639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51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11639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51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11639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51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11639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51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11639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51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11639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51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11639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51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11639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51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11639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51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11639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51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11639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51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11639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51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11639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51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11639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51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11639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51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11639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51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11639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51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11639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51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11639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51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11639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51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11639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51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11639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51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11639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51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11639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51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11639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51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11639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51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11639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51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11639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51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11639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51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11639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51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11639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51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11639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51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11639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51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11639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51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11639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51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11639378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51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11639378"/>
          <a:ext cx="190158" cy="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enuitemdisplay://ecoresproductdetailsextended/+175+%5B2:113128%5D" TargetMode="External"/><Relationship Id="rId3" Type="http://schemas.openxmlformats.org/officeDocument/2006/relationships/hyperlink" Target="menuitemdisplay://inventitembarcode/+1213+%5B1:8934822201333%5D" TargetMode="External"/><Relationship Id="rId7" Type="http://schemas.openxmlformats.org/officeDocument/2006/relationships/hyperlink" Target="menuitemdisplay://inventitembarcode/+1213+%5B1:8934822201333%5D" TargetMode="External"/><Relationship Id="rId2" Type="http://schemas.openxmlformats.org/officeDocument/2006/relationships/hyperlink" Target="menuitemdisplay://ecoresproductdetailsextended/+175+%5B2:113128%5D" TargetMode="External"/><Relationship Id="rId1" Type="http://schemas.openxmlformats.org/officeDocument/2006/relationships/hyperlink" Target="menuitemdisplay://inventitembarcode/+1213+%5B1:8934822201333%5D" TargetMode="External"/><Relationship Id="rId6" Type="http://schemas.openxmlformats.org/officeDocument/2006/relationships/hyperlink" Target="menuitemdisplay://ecoresproductdetailsextended/+175+%5B2:113128%5D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menuitemdisplay://inventitembarcode/+1213+%5B1:8934822201333%5D" TargetMode="External"/><Relationship Id="rId10" Type="http://schemas.openxmlformats.org/officeDocument/2006/relationships/hyperlink" Target="menuitemdisplay://ecoresproductdetailsextended/+175+%5B2:113128%5D" TargetMode="External"/><Relationship Id="rId4" Type="http://schemas.openxmlformats.org/officeDocument/2006/relationships/hyperlink" Target="menuitemdisplay://ecoresproductdetailsextended/+175+%5B2:113128%5D" TargetMode="External"/><Relationship Id="rId9" Type="http://schemas.openxmlformats.org/officeDocument/2006/relationships/hyperlink" Target="menuitemdisplay://inventitembarcode/+1213+%5B1:8934822201333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C00000"/>
  </sheetPr>
  <dimension ref="A2:I86"/>
  <sheetViews>
    <sheetView topLeftCell="A47" workbookViewId="0">
      <selection activeCell="I20" sqref="I20:I82"/>
    </sheetView>
  </sheetViews>
  <sheetFormatPr defaultRowHeight="15" x14ac:dyDescent="0.25"/>
  <cols>
    <col min="1" max="1" width="5.7109375" style="3" customWidth="1"/>
    <col min="2" max="2" width="46.5703125" style="2" customWidth="1"/>
    <col min="3" max="3" width="16.28515625" style="49" customWidth="1"/>
    <col min="4" max="4" width="11" style="3" customWidth="1"/>
    <col min="5" max="5" width="9" style="3" customWidth="1"/>
    <col min="6" max="6" width="11.28515625" style="3" customWidth="1"/>
    <col min="7" max="7" width="19.85546875" style="32" customWidth="1"/>
    <col min="8" max="8" width="0" style="3" hidden="1" customWidth="1"/>
    <col min="9" max="16384" width="9.140625" style="3"/>
  </cols>
  <sheetData>
    <row r="2" spans="1:7" x14ac:dyDescent="0.25">
      <c r="A2" s="1" t="s">
        <v>0</v>
      </c>
      <c r="D2" s="1" t="s">
        <v>1</v>
      </c>
    </row>
    <row r="3" spans="1:7" x14ac:dyDescent="0.25">
      <c r="A3" s="4"/>
      <c r="D3" s="1" t="s">
        <v>2</v>
      </c>
    </row>
    <row r="4" spans="1:7" x14ac:dyDescent="0.25">
      <c r="A4" s="4"/>
      <c r="D4" s="1" t="s">
        <v>3</v>
      </c>
    </row>
    <row r="5" spans="1:7" ht="16.5" x14ac:dyDescent="0.25">
      <c r="A5" s="5"/>
      <c r="D5" s="1"/>
    </row>
    <row r="6" spans="1:7" ht="20.25" x14ac:dyDescent="0.25">
      <c r="A6" s="74" t="s">
        <v>4</v>
      </c>
      <c r="B6" s="74"/>
      <c r="C6" s="74"/>
      <c r="D6" s="74"/>
      <c r="E6" s="74"/>
      <c r="F6" s="74"/>
      <c r="G6" s="74"/>
    </row>
    <row r="7" spans="1:7" ht="16.5" x14ac:dyDescent="0.25">
      <c r="A7" s="5"/>
    </row>
    <row r="8" spans="1:7" ht="15.75" x14ac:dyDescent="0.25">
      <c r="A8" s="6" t="s">
        <v>5</v>
      </c>
      <c r="B8" s="7"/>
      <c r="C8" s="50"/>
      <c r="D8" s="8"/>
      <c r="E8" s="8"/>
      <c r="F8" s="8"/>
      <c r="G8" s="33"/>
    </row>
    <row r="9" spans="1:7" ht="15.75" x14ac:dyDescent="0.25">
      <c r="A9" s="9" t="s">
        <v>6</v>
      </c>
      <c r="B9" s="6" t="s">
        <v>7</v>
      </c>
      <c r="C9" s="50"/>
      <c r="D9" s="8"/>
      <c r="E9" s="8"/>
      <c r="F9" s="8"/>
      <c r="G9" s="33"/>
    </row>
    <row r="10" spans="1:7" ht="15.75" x14ac:dyDescent="0.25">
      <c r="A10" s="9" t="s">
        <v>6</v>
      </c>
      <c r="B10" s="6" t="s">
        <v>8</v>
      </c>
      <c r="C10" s="50"/>
      <c r="D10" s="8"/>
      <c r="E10" s="8"/>
      <c r="F10" s="8"/>
      <c r="G10" s="33"/>
    </row>
    <row r="11" spans="1:7" ht="15.75" x14ac:dyDescent="0.25">
      <c r="A11" s="9" t="s">
        <v>6</v>
      </c>
      <c r="B11" s="6" t="s">
        <v>9</v>
      </c>
      <c r="C11" s="50"/>
      <c r="D11" s="8"/>
      <c r="E11" s="8"/>
      <c r="F11" s="8"/>
      <c r="G11" s="33"/>
    </row>
    <row r="12" spans="1:7" ht="18" customHeight="1" x14ac:dyDescent="0.25">
      <c r="A12" s="9"/>
      <c r="B12" s="6"/>
      <c r="C12" s="50"/>
      <c r="D12" s="8"/>
      <c r="E12" s="8"/>
      <c r="F12" s="8"/>
      <c r="G12" s="33"/>
    </row>
    <row r="13" spans="1:7" ht="15.75" x14ac:dyDescent="0.25">
      <c r="A13" s="47" t="s">
        <v>71</v>
      </c>
      <c r="B13" s="7"/>
      <c r="C13" s="51" t="s">
        <v>10</v>
      </c>
      <c r="D13" s="8"/>
      <c r="E13" s="8"/>
      <c r="F13" s="8"/>
      <c r="G13" s="33"/>
    </row>
    <row r="14" spans="1:7" ht="15.75" x14ac:dyDescent="0.25">
      <c r="A14" s="10" t="s">
        <v>12</v>
      </c>
      <c r="B14" s="7"/>
      <c r="C14" s="50"/>
      <c r="D14" s="8"/>
      <c r="E14" s="8"/>
      <c r="F14" s="8"/>
      <c r="G14" s="33"/>
    </row>
    <row r="15" spans="1:7" ht="15.75" x14ac:dyDescent="0.25">
      <c r="A15" s="33" t="s">
        <v>54</v>
      </c>
      <c r="B15" s="7"/>
      <c r="C15" s="52" t="s">
        <v>51</v>
      </c>
      <c r="D15" s="8"/>
      <c r="E15" s="8"/>
      <c r="F15" s="8"/>
      <c r="G15" s="33"/>
    </row>
    <row r="16" spans="1:7" ht="15.75" x14ac:dyDescent="0.25">
      <c r="A16" s="10"/>
    </row>
    <row r="17" spans="1:9" ht="15.75" customHeight="1" x14ac:dyDescent="0.25">
      <c r="A17" s="11" t="s">
        <v>13</v>
      </c>
      <c r="B17" s="38" t="s">
        <v>14</v>
      </c>
      <c r="C17" s="53" t="s">
        <v>13</v>
      </c>
      <c r="D17" s="12" t="s">
        <v>13</v>
      </c>
      <c r="E17" s="12" t="s">
        <v>13</v>
      </c>
      <c r="F17" s="77" t="s">
        <v>52</v>
      </c>
      <c r="G17" s="75" t="s">
        <v>20</v>
      </c>
    </row>
    <row r="18" spans="1:9" ht="21" customHeight="1" x14ac:dyDescent="0.25">
      <c r="A18" s="34" t="s">
        <v>15</v>
      </c>
      <c r="B18" s="39" t="s">
        <v>16</v>
      </c>
      <c r="C18" s="54" t="s">
        <v>17</v>
      </c>
      <c r="D18" s="34" t="s">
        <v>18</v>
      </c>
      <c r="E18" s="34" t="s">
        <v>19</v>
      </c>
      <c r="F18" s="78"/>
      <c r="G18" s="76"/>
    </row>
    <row r="19" spans="1:9" x14ac:dyDescent="0.25">
      <c r="A19" s="31" t="s">
        <v>21</v>
      </c>
      <c r="B19" s="40" t="s">
        <v>22</v>
      </c>
      <c r="C19" s="55" t="s">
        <v>23</v>
      </c>
      <c r="D19" s="31" t="s">
        <v>24</v>
      </c>
      <c r="E19" s="31" t="s">
        <v>25</v>
      </c>
      <c r="F19" s="40"/>
      <c r="G19" s="46"/>
    </row>
    <row r="20" spans="1:9" ht="30" customHeight="1" x14ac:dyDescent="0.25">
      <c r="A20" s="60"/>
      <c r="B20" s="62" t="s">
        <v>72</v>
      </c>
      <c r="C20" s="61"/>
      <c r="D20" s="61"/>
      <c r="E20" s="60"/>
      <c r="F20" s="60"/>
      <c r="G20" s="79" t="s">
        <v>73</v>
      </c>
      <c r="I20" s="3" t="str">
        <f>+G20</f>
        <v>I-02036587</v>
      </c>
    </row>
    <row r="21" spans="1:9" ht="30" hidden="1" customHeight="1" x14ac:dyDescent="0.25">
      <c r="A21" s="60">
        <v>1</v>
      </c>
      <c r="B21" s="63" t="s">
        <v>64</v>
      </c>
      <c r="C21" s="61"/>
      <c r="D21" s="61">
        <v>236665</v>
      </c>
      <c r="E21" s="60" t="s">
        <v>26</v>
      </c>
      <c r="F21" s="60">
        <v>2</v>
      </c>
      <c r="G21" s="80"/>
    </row>
    <row r="22" spans="1:9" ht="30" hidden="1" customHeight="1" x14ac:dyDescent="0.25">
      <c r="A22" s="60">
        <v>2</v>
      </c>
      <c r="B22" s="63" t="s">
        <v>66</v>
      </c>
      <c r="C22" s="48">
        <v>8938529045924</v>
      </c>
      <c r="D22" s="61">
        <v>203632</v>
      </c>
      <c r="E22" s="60" t="s">
        <v>26</v>
      </c>
      <c r="F22" s="60">
        <v>3</v>
      </c>
      <c r="G22" s="80"/>
    </row>
    <row r="23" spans="1:9" ht="30" hidden="1" customHeight="1" x14ac:dyDescent="0.25">
      <c r="A23" s="60">
        <v>3</v>
      </c>
      <c r="B23" s="63" t="s">
        <v>68</v>
      </c>
      <c r="C23" s="61"/>
      <c r="D23" s="61">
        <v>203631</v>
      </c>
      <c r="E23" s="60" t="s">
        <v>26</v>
      </c>
      <c r="F23" s="60">
        <v>3</v>
      </c>
      <c r="G23" s="81"/>
    </row>
    <row r="24" spans="1:9" ht="30" customHeight="1" x14ac:dyDescent="0.25">
      <c r="A24" s="60"/>
      <c r="B24" s="62" t="s">
        <v>74</v>
      </c>
      <c r="C24" s="61"/>
      <c r="D24" s="61"/>
      <c r="E24" s="60"/>
      <c r="F24" s="60"/>
      <c r="G24" s="79" t="s">
        <v>75</v>
      </c>
      <c r="I24" s="3" t="str">
        <f>+G24</f>
        <v>I-02038376</v>
      </c>
    </row>
    <row r="25" spans="1:9" ht="30" hidden="1" customHeight="1" x14ac:dyDescent="0.25">
      <c r="A25" s="60">
        <v>1</v>
      </c>
      <c r="B25" s="63" t="s">
        <v>65</v>
      </c>
      <c r="C25" s="61">
        <v>8938529045856</v>
      </c>
      <c r="D25" s="61">
        <v>203630</v>
      </c>
      <c r="E25" s="60" t="s">
        <v>26</v>
      </c>
      <c r="F25" s="60">
        <v>4</v>
      </c>
      <c r="G25" s="80"/>
    </row>
    <row r="26" spans="1:9" ht="30" hidden="1" customHeight="1" x14ac:dyDescent="0.25">
      <c r="A26" s="60">
        <v>2</v>
      </c>
      <c r="B26" s="63" t="s">
        <v>66</v>
      </c>
      <c r="C26" s="48">
        <v>8938529045924</v>
      </c>
      <c r="D26" s="61">
        <v>203632</v>
      </c>
      <c r="E26" s="60" t="s">
        <v>26</v>
      </c>
      <c r="F26" s="60">
        <v>2</v>
      </c>
      <c r="G26" s="81"/>
    </row>
    <row r="27" spans="1:9" ht="30" customHeight="1" x14ac:dyDescent="0.25">
      <c r="A27" s="60"/>
      <c r="B27" s="62" t="s">
        <v>76</v>
      </c>
      <c r="C27" s="61"/>
      <c r="D27" s="61"/>
      <c r="E27" s="60"/>
      <c r="F27" s="60"/>
      <c r="G27" s="82" t="s">
        <v>77</v>
      </c>
      <c r="I27" s="3" t="str">
        <f>+G27</f>
        <v>I-02037755</v>
      </c>
    </row>
    <row r="28" spans="1:9" ht="30" hidden="1" customHeight="1" x14ac:dyDescent="0.25">
      <c r="A28" s="60">
        <v>1</v>
      </c>
      <c r="B28" s="63" t="s">
        <v>66</v>
      </c>
      <c r="C28" s="48">
        <v>8938529045924</v>
      </c>
      <c r="D28" s="61">
        <v>203632</v>
      </c>
      <c r="E28" s="60" t="s">
        <v>26</v>
      </c>
      <c r="F28" s="60">
        <v>2</v>
      </c>
      <c r="G28" s="81"/>
    </row>
    <row r="29" spans="1:9" ht="30" customHeight="1" x14ac:dyDescent="0.25">
      <c r="A29" s="60"/>
      <c r="B29" s="62" t="s">
        <v>78</v>
      </c>
      <c r="C29" s="61"/>
      <c r="D29" s="61"/>
      <c r="E29" s="60"/>
      <c r="F29" s="60"/>
      <c r="G29" s="79" t="s">
        <v>79</v>
      </c>
      <c r="I29" s="3" t="str">
        <f>+G29</f>
        <v>I-02042828</v>
      </c>
    </row>
    <row r="30" spans="1:9" ht="30" hidden="1" customHeight="1" x14ac:dyDescent="0.25">
      <c r="A30" s="60">
        <v>1</v>
      </c>
      <c r="B30" s="63" t="s">
        <v>65</v>
      </c>
      <c r="C30" s="48"/>
      <c r="D30" s="61">
        <v>203630</v>
      </c>
      <c r="E30" s="60" t="s">
        <v>26</v>
      </c>
      <c r="F30" s="60">
        <v>2</v>
      </c>
      <c r="G30" s="81"/>
    </row>
    <row r="31" spans="1:9" ht="30" customHeight="1" x14ac:dyDescent="0.25">
      <c r="A31" s="60"/>
      <c r="B31" s="62" t="s">
        <v>80</v>
      </c>
      <c r="C31" s="61"/>
      <c r="D31" s="61"/>
      <c r="E31" s="60"/>
      <c r="F31" s="60"/>
      <c r="G31" s="79" t="s">
        <v>81</v>
      </c>
      <c r="I31" s="3" t="str">
        <f>+G31</f>
        <v>I-02043013</v>
      </c>
    </row>
    <row r="32" spans="1:9" ht="30" hidden="1" customHeight="1" x14ac:dyDescent="0.25">
      <c r="A32" s="60">
        <v>1</v>
      </c>
      <c r="B32" s="63" t="s">
        <v>65</v>
      </c>
      <c r="C32" s="61">
        <v>8938529045856</v>
      </c>
      <c r="D32" s="61">
        <v>203630</v>
      </c>
      <c r="E32" s="60" t="s">
        <v>26</v>
      </c>
      <c r="F32" s="60">
        <v>2</v>
      </c>
      <c r="G32" s="80"/>
    </row>
    <row r="33" spans="1:9" ht="30" hidden="1" customHeight="1" x14ac:dyDescent="0.25">
      <c r="A33" s="60">
        <v>2</v>
      </c>
      <c r="B33" s="63" t="s">
        <v>66</v>
      </c>
      <c r="C33" s="48">
        <v>8938529045924</v>
      </c>
      <c r="D33" s="61">
        <v>203632</v>
      </c>
      <c r="E33" s="60" t="s">
        <v>26</v>
      </c>
      <c r="F33" s="60">
        <v>6</v>
      </c>
      <c r="G33" s="81"/>
    </row>
    <row r="34" spans="1:9" ht="30" customHeight="1" x14ac:dyDescent="0.25">
      <c r="A34" s="60"/>
      <c r="B34" s="62" t="s">
        <v>82</v>
      </c>
      <c r="C34" s="61"/>
      <c r="D34" s="61"/>
      <c r="E34" s="60"/>
      <c r="F34" s="60"/>
      <c r="G34" s="79" t="s">
        <v>83</v>
      </c>
      <c r="I34" s="3" t="str">
        <f>+G34</f>
        <v>I-02043303</v>
      </c>
    </row>
    <row r="35" spans="1:9" ht="30" hidden="1" customHeight="1" x14ac:dyDescent="0.25">
      <c r="A35" s="60">
        <v>1</v>
      </c>
      <c r="B35" s="63" t="s">
        <v>64</v>
      </c>
      <c r="C35" s="61"/>
      <c r="D35" s="61">
        <v>236665</v>
      </c>
      <c r="E35" s="60" t="s">
        <v>26</v>
      </c>
      <c r="F35" s="60">
        <v>3</v>
      </c>
      <c r="G35" s="80"/>
    </row>
    <row r="36" spans="1:9" ht="30" hidden="1" customHeight="1" x14ac:dyDescent="0.25">
      <c r="A36" s="60">
        <v>2</v>
      </c>
      <c r="B36" s="63" t="s">
        <v>66</v>
      </c>
      <c r="C36" s="48">
        <v>8938529045924</v>
      </c>
      <c r="D36" s="61">
        <v>203632</v>
      </c>
      <c r="E36" s="60" t="s">
        <v>26</v>
      </c>
      <c r="F36" s="60">
        <v>2</v>
      </c>
      <c r="G36" s="81"/>
    </row>
    <row r="37" spans="1:9" ht="30" customHeight="1" x14ac:dyDescent="0.25">
      <c r="A37" s="60"/>
      <c r="B37" s="62" t="s">
        <v>84</v>
      </c>
      <c r="C37" s="61"/>
      <c r="D37" s="61"/>
      <c r="E37" s="60"/>
      <c r="F37" s="60"/>
      <c r="G37" s="79" t="s">
        <v>85</v>
      </c>
      <c r="I37" s="3" t="str">
        <f>+G37</f>
        <v>I-02046349</v>
      </c>
    </row>
    <row r="38" spans="1:9" ht="30" hidden="1" customHeight="1" x14ac:dyDescent="0.25">
      <c r="A38" s="60">
        <v>1</v>
      </c>
      <c r="B38" s="63" t="s">
        <v>66</v>
      </c>
      <c r="C38" s="48">
        <v>8938529045924</v>
      </c>
      <c r="D38" s="61">
        <v>203632</v>
      </c>
      <c r="E38" s="60" t="s">
        <v>26</v>
      </c>
      <c r="F38" s="60">
        <v>2</v>
      </c>
      <c r="G38" s="80"/>
    </row>
    <row r="39" spans="1:9" ht="30" hidden="1" customHeight="1" x14ac:dyDescent="0.25">
      <c r="A39" s="42">
        <v>2</v>
      </c>
      <c r="B39" s="63" t="s">
        <v>65</v>
      </c>
      <c r="C39" s="48">
        <v>8938529045856</v>
      </c>
      <c r="D39" s="42">
        <v>203630</v>
      </c>
      <c r="E39" s="42" t="s">
        <v>26</v>
      </c>
      <c r="F39" s="42">
        <v>3</v>
      </c>
      <c r="G39" s="81"/>
    </row>
    <row r="40" spans="1:9" ht="30" customHeight="1" x14ac:dyDescent="0.25">
      <c r="A40" s="42"/>
      <c r="B40" s="62" t="s">
        <v>86</v>
      </c>
      <c r="C40" s="48"/>
      <c r="D40" s="42"/>
      <c r="E40" s="42"/>
      <c r="F40" s="42"/>
      <c r="G40" s="79" t="s">
        <v>87</v>
      </c>
      <c r="I40" s="3" t="str">
        <f>+G40</f>
        <v>I-02047043</v>
      </c>
    </row>
    <row r="41" spans="1:9" ht="30" hidden="1" customHeight="1" x14ac:dyDescent="0.25">
      <c r="A41" s="42">
        <v>1</v>
      </c>
      <c r="B41" s="63" t="s">
        <v>64</v>
      </c>
      <c r="C41" s="48">
        <v>8938529045627</v>
      </c>
      <c r="D41" s="42">
        <v>236665</v>
      </c>
      <c r="E41" s="42" t="s">
        <v>26</v>
      </c>
      <c r="F41" s="42">
        <v>4</v>
      </c>
      <c r="G41" s="80"/>
    </row>
    <row r="42" spans="1:9" ht="30" hidden="1" customHeight="1" x14ac:dyDescent="0.25">
      <c r="A42" s="42">
        <v>2</v>
      </c>
      <c r="B42" s="63" t="s">
        <v>70</v>
      </c>
      <c r="C42" s="48">
        <v>8938529045238</v>
      </c>
      <c r="D42" s="42">
        <v>203634</v>
      </c>
      <c r="E42" s="42" t="s">
        <v>26</v>
      </c>
      <c r="F42" s="42">
        <v>1</v>
      </c>
      <c r="G42" s="80"/>
    </row>
    <row r="43" spans="1:9" ht="30" hidden="1" customHeight="1" x14ac:dyDescent="0.25">
      <c r="A43" s="42">
        <v>3</v>
      </c>
      <c r="B43" s="63" t="s">
        <v>66</v>
      </c>
      <c r="C43" s="48">
        <v>8938529045924</v>
      </c>
      <c r="D43" s="42">
        <v>203632</v>
      </c>
      <c r="E43" s="42" t="s">
        <v>26</v>
      </c>
      <c r="F43" s="42">
        <v>3</v>
      </c>
      <c r="G43" s="81"/>
    </row>
    <row r="44" spans="1:9" ht="30" customHeight="1" x14ac:dyDescent="0.25">
      <c r="A44" s="42"/>
      <c r="B44" s="62" t="s">
        <v>88</v>
      </c>
      <c r="C44" s="48"/>
      <c r="D44" s="42"/>
      <c r="E44" s="42"/>
      <c r="F44" s="42"/>
      <c r="G44" s="79" t="s">
        <v>89</v>
      </c>
      <c r="I44" s="3" t="str">
        <f>+G44</f>
        <v>I-02048323</v>
      </c>
    </row>
    <row r="45" spans="1:9" ht="30" hidden="1" customHeight="1" x14ac:dyDescent="0.25">
      <c r="A45" s="42">
        <v>1</v>
      </c>
      <c r="B45" s="63" t="s">
        <v>65</v>
      </c>
      <c r="C45" s="48">
        <v>8938529045856</v>
      </c>
      <c r="D45" s="42">
        <v>203630</v>
      </c>
      <c r="E45" s="42" t="s">
        <v>26</v>
      </c>
      <c r="F45" s="42">
        <v>3</v>
      </c>
      <c r="G45" s="80"/>
    </row>
    <row r="46" spans="1:9" ht="30" hidden="1" customHeight="1" x14ac:dyDescent="0.25">
      <c r="A46" s="42">
        <v>2</v>
      </c>
      <c r="B46" s="63" t="s">
        <v>66</v>
      </c>
      <c r="C46" s="48">
        <v>8938529045924</v>
      </c>
      <c r="D46" s="42">
        <v>203632</v>
      </c>
      <c r="E46" s="42" t="s">
        <v>26</v>
      </c>
      <c r="F46" s="42">
        <v>4</v>
      </c>
      <c r="G46" s="81"/>
    </row>
    <row r="47" spans="1:9" ht="30" customHeight="1" x14ac:dyDescent="0.25">
      <c r="A47" s="42"/>
      <c r="B47" s="62" t="s">
        <v>90</v>
      </c>
      <c r="C47" s="48"/>
      <c r="D47" s="42"/>
      <c r="E47" s="42"/>
      <c r="F47" s="42"/>
      <c r="G47" s="79" t="s">
        <v>91</v>
      </c>
      <c r="I47" s="3" t="str">
        <f>+G47</f>
        <v>I-02049745</v>
      </c>
    </row>
    <row r="48" spans="1:9" ht="30" hidden="1" customHeight="1" x14ac:dyDescent="0.25">
      <c r="A48" s="42">
        <v>1</v>
      </c>
      <c r="B48" s="63" t="s">
        <v>66</v>
      </c>
      <c r="C48" s="48">
        <v>8938529045924</v>
      </c>
      <c r="D48" s="42">
        <v>203632</v>
      </c>
      <c r="E48" s="42" t="s">
        <v>26</v>
      </c>
      <c r="F48" s="42">
        <v>3</v>
      </c>
      <c r="G48" s="81"/>
    </row>
    <row r="49" spans="1:9" ht="30" customHeight="1" x14ac:dyDescent="0.25">
      <c r="A49" s="42"/>
      <c r="B49" s="62" t="s">
        <v>92</v>
      </c>
      <c r="C49" s="48"/>
      <c r="D49" s="42"/>
      <c r="E49" s="42"/>
      <c r="F49" s="42"/>
      <c r="G49" s="79" t="s">
        <v>93</v>
      </c>
      <c r="I49" s="3" t="str">
        <f>+G49</f>
        <v>I-02042099</v>
      </c>
    </row>
    <row r="50" spans="1:9" ht="30" hidden="1" customHeight="1" x14ac:dyDescent="0.25">
      <c r="A50" s="42">
        <v>1</v>
      </c>
      <c r="B50" s="63" t="s">
        <v>64</v>
      </c>
      <c r="C50" s="48">
        <v>8938529045627</v>
      </c>
      <c r="D50" s="42">
        <v>236665</v>
      </c>
      <c r="E50" s="42" t="s">
        <v>26</v>
      </c>
      <c r="F50" s="42">
        <v>1</v>
      </c>
      <c r="G50" s="80"/>
    </row>
    <row r="51" spans="1:9" ht="30" hidden="1" customHeight="1" x14ac:dyDescent="0.25">
      <c r="A51" s="42">
        <v>2</v>
      </c>
      <c r="B51" s="63" t="s">
        <v>67</v>
      </c>
      <c r="C51" s="48">
        <v>8938529045030</v>
      </c>
      <c r="D51" s="42">
        <v>261126</v>
      </c>
      <c r="E51" s="42" t="s">
        <v>26</v>
      </c>
      <c r="F51" s="42">
        <v>2</v>
      </c>
      <c r="G51" s="81"/>
    </row>
    <row r="52" spans="1:9" ht="30" customHeight="1" x14ac:dyDescent="0.25">
      <c r="A52" s="42"/>
      <c r="B52" s="62" t="s">
        <v>94</v>
      </c>
      <c r="C52" s="48"/>
      <c r="D52" s="42"/>
      <c r="E52" s="42"/>
      <c r="F52" s="42"/>
      <c r="G52" s="79" t="s">
        <v>95</v>
      </c>
      <c r="I52" s="3" t="str">
        <f>+G52</f>
        <v>I-02055530</v>
      </c>
    </row>
    <row r="53" spans="1:9" ht="30" hidden="1" customHeight="1" x14ac:dyDescent="0.25">
      <c r="A53" s="42">
        <v>1</v>
      </c>
      <c r="B53" s="63" t="s">
        <v>64</v>
      </c>
      <c r="C53" s="48"/>
      <c r="D53" s="42">
        <v>236665</v>
      </c>
      <c r="E53" s="42" t="s">
        <v>26</v>
      </c>
      <c r="F53" s="42">
        <v>4</v>
      </c>
      <c r="G53" s="80"/>
    </row>
    <row r="54" spans="1:9" ht="30" hidden="1" customHeight="1" x14ac:dyDescent="0.25">
      <c r="A54" s="42">
        <v>2</v>
      </c>
      <c r="B54" s="63" t="s">
        <v>69</v>
      </c>
      <c r="C54" s="48"/>
      <c r="D54" s="42">
        <v>261127</v>
      </c>
      <c r="E54" s="42" t="s">
        <v>26</v>
      </c>
      <c r="F54" s="42">
        <v>1</v>
      </c>
      <c r="G54" s="81"/>
    </row>
    <row r="55" spans="1:9" ht="30" customHeight="1" x14ac:dyDescent="0.25">
      <c r="A55" s="42"/>
      <c r="B55" s="62" t="s">
        <v>96</v>
      </c>
      <c r="C55" s="48"/>
      <c r="D55" s="42"/>
      <c r="E55" s="42"/>
      <c r="F55" s="42"/>
      <c r="G55" s="79" t="s">
        <v>97</v>
      </c>
      <c r="I55" s="3" t="str">
        <f>+G55</f>
        <v>I-02055993</v>
      </c>
    </row>
    <row r="56" spans="1:9" ht="30" hidden="1" customHeight="1" x14ac:dyDescent="0.25">
      <c r="A56" s="42">
        <v>1</v>
      </c>
      <c r="B56" s="63" t="s">
        <v>64</v>
      </c>
      <c r="C56" s="48">
        <v>8938529045627</v>
      </c>
      <c r="D56" s="42">
        <v>236665</v>
      </c>
      <c r="E56" s="42" t="s">
        <v>26</v>
      </c>
      <c r="F56" s="42">
        <v>5</v>
      </c>
      <c r="G56" s="80"/>
    </row>
    <row r="57" spans="1:9" ht="30" hidden="1" customHeight="1" x14ac:dyDescent="0.25">
      <c r="A57" s="42">
        <v>2</v>
      </c>
      <c r="B57" s="63" t="s">
        <v>66</v>
      </c>
      <c r="C57" s="48">
        <v>8938529045924</v>
      </c>
      <c r="D57" s="42">
        <v>203632</v>
      </c>
      <c r="E57" s="42" t="s">
        <v>26</v>
      </c>
      <c r="F57" s="42">
        <v>6</v>
      </c>
      <c r="G57" s="81"/>
    </row>
    <row r="58" spans="1:9" ht="30" customHeight="1" x14ac:dyDescent="0.25">
      <c r="A58" s="42"/>
      <c r="B58" s="62" t="s">
        <v>98</v>
      </c>
      <c r="C58" s="48"/>
      <c r="D58" s="42"/>
      <c r="E58" s="42"/>
      <c r="F58" s="42"/>
      <c r="G58" s="79" t="s">
        <v>99</v>
      </c>
      <c r="I58" s="3" t="str">
        <f>+G58</f>
        <v>I-02055639</v>
      </c>
    </row>
    <row r="59" spans="1:9" ht="30" hidden="1" customHeight="1" x14ac:dyDescent="0.25">
      <c r="A59" s="42">
        <v>1</v>
      </c>
      <c r="B59" s="63" t="s">
        <v>66</v>
      </c>
      <c r="C59" s="48">
        <v>8938529045924</v>
      </c>
      <c r="D59" s="42">
        <v>203632</v>
      </c>
      <c r="E59" s="42" t="s">
        <v>26</v>
      </c>
      <c r="F59" s="42">
        <v>4</v>
      </c>
      <c r="G59" s="80"/>
    </row>
    <row r="60" spans="1:9" ht="30" hidden="1" customHeight="1" x14ac:dyDescent="0.25">
      <c r="A60" s="42">
        <v>2</v>
      </c>
      <c r="B60" s="63" t="s">
        <v>69</v>
      </c>
      <c r="C60" s="48">
        <v>8938529045047</v>
      </c>
      <c r="D60" s="42">
        <v>261127</v>
      </c>
      <c r="E60" s="42" t="s">
        <v>26</v>
      </c>
      <c r="F60" s="42">
        <v>4</v>
      </c>
      <c r="G60" s="80"/>
    </row>
    <row r="61" spans="1:9" ht="30" hidden="1" customHeight="1" x14ac:dyDescent="0.25">
      <c r="A61" s="42">
        <v>3</v>
      </c>
      <c r="B61" s="63" t="s">
        <v>64</v>
      </c>
      <c r="C61" s="48">
        <v>8938529045627</v>
      </c>
      <c r="D61" s="42">
        <v>236665</v>
      </c>
      <c r="E61" s="42" t="s">
        <v>26</v>
      </c>
      <c r="F61" s="42">
        <v>2</v>
      </c>
      <c r="G61" s="81"/>
    </row>
    <row r="62" spans="1:9" ht="30" customHeight="1" x14ac:dyDescent="0.25">
      <c r="A62" s="42"/>
      <c r="B62" s="62" t="s">
        <v>100</v>
      </c>
      <c r="C62" s="48"/>
      <c r="D62" s="42"/>
      <c r="E62" s="42"/>
      <c r="F62" s="42"/>
      <c r="G62" s="79" t="s">
        <v>101</v>
      </c>
      <c r="I62" s="3" t="str">
        <f>+G62</f>
        <v>I-02057907</v>
      </c>
    </row>
    <row r="63" spans="1:9" ht="30" hidden="1" customHeight="1" x14ac:dyDescent="0.25">
      <c r="A63" s="42">
        <v>1</v>
      </c>
      <c r="B63" s="63" t="s">
        <v>66</v>
      </c>
      <c r="C63" s="48">
        <v>8938529045924</v>
      </c>
      <c r="D63" s="42">
        <v>203632</v>
      </c>
      <c r="E63" s="42" t="s">
        <v>26</v>
      </c>
      <c r="F63" s="42">
        <v>1</v>
      </c>
      <c r="G63" s="80"/>
    </row>
    <row r="64" spans="1:9" ht="30" hidden="1" customHeight="1" x14ac:dyDescent="0.25">
      <c r="A64" s="42">
        <v>2</v>
      </c>
      <c r="B64" s="63" t="s">
        <v>68</v>
      </c>
      <c r="C64" s="48"/>
      <c r="D64" s="42">
        <v>203631</v>
      </c>
      <c r="E64" s="42" t="s">
        <v>26</v>
      </c>
      <c r="F64" s="42">
        <v>5</v>
      </c>
      <c r="G64" s="80"/>
    </row>
    <row r="65" spans="1:9" ht="30" hidden="1" customHeight="1" x14ac:dyDescent="0.25">
      <c r="A65" s="42">
        <v>3</v>
      </c>
      <c r="B65" s="63" t="s">
        <v>70</v>
      </c>
      <c r="C65" s="48"/>
      <c r="D65" s="42">
        <v>203634</v>
      </c>
      <c r="E65" s="42" t="s">
        <v>26</v>
      </c>
      <c r="F65" s="42">
        <v>1</v>
      </c>
      <c r="G65" s="80"/>
    </row>
    <row r="66" spans="1:9" ht="30" hidden="1" customHeight="1" x14ac:dyDescent="0.25">
      <c r="A66" s="42">
        <v>4</v>
      </c>
      <c r="B66" s="63" t="s">
        <v>67</v>
      </c>
      <c r="C66" s="48"/>
      <c r="D66" s="42">
        <v>261126</v>
      </c>
      <c r="E66" s="42" t="s">
        <v>26</v>
      </c>
      <c r="F66" s="42">
        <v>3</v>
      </c>
      <c r="G66" s="80"/>
    </row>
    <row r="67" spans="1:9" ht="30" hidden="1" customHeight="1" x14ac:dyDescent="0.25">
      <c r="A67" s="42">
        <v>5</v>
      </c>
      <c r="B67" s="63" t="s">
        <v>64</v>
      </c>
      <c r="C67" s="48"/>
      <c r="D67" s="42">
        <v>236665</v>
      </c>
      <c r="E67" s="42" t="s">
        <v>26</v>
      </c>
      <c r="F67" s="42">
        <v>1</v>
      </c>
      <c r="G67" s="81"/>
    </row>
    <row r="68" spans="1:9" ht="30" customHeight="1" x14ac:dyDescent="0.25">
      <c r="A68" s="42"/>
      <c r="B68" s="62" t="s">
        <v>102</v>
      </c>
      <c r="C68" s="48"/>
      <c r="D68" s="42"/>
      <c r="E68" s="42"/>
      <c r="F68" s="42"/>
      <c r="G68" s="79" t="s">
        <v>103</v>
      </c>
      <c r="I68" s="3" t="str">
        <f>+G68</f>
        <v>I-02057862</v>
      </c>
    </row>
    <row r="69" spans="1:9" ht="30" hidden="1" customHeight="1" x14ac:dyDescent="0.25">
      <c r="A69" s="42">
        <v>1</v>
      </c>
      <c r="B69" s="63" t="s">
        <v>65</v>
      </c>
      <c r="C69" s="48"/>
      <c r="D69" s="42">
        <v>203630</v>
      </c>
      <c r="E69" s="42" t="s">
        <v>26</v>
      </c>
      <c r="F69" s="42">
        <v>1</v>
      </c>
      <c r="G69" s="80"/>
    </row>
    <row r="70" spans="1:9" ht="30" hidden="1" customHeight="1" x14ac:dyDescent="0.25">
      <c r="A70" s="42">
        <v>2</v>
      </c>
      <c r="B70" s="63" t="s">
        <v>64</v>
      </c>
      <c r="C70" s="48">
        <v>8938529045627</v>
      </c>
      <c r="D70" s="42">
        <v>236665</v>
      </c>
      <c r="E70" s="42" t="s">
        <v>26</v>
      </c>
      <c r="F70" s="42">
        <v>5</v>
      </c>
      <c r="G70" s="81"/>
    </row>
    <row r="71" spans="1:9" ht="30" customHeight="1" x14ac:dyDescent="0.25">
      <c r="A71" s="42"/>
      <c r="B71" s="62" t="s">
        <v>105</v>
      </c>
      <c r="C71" s="48"/>
      <c r="D71" s="42"/>
      <c r="E71" s="42"/>
      <c r="F71" s="42"/>
      <c r="G71" s="79" t="s">
        <v>104</v>
      </c>
      <c r="I71" s="3" t="str">
        <f>+G71</f>
        <v>I-02059297</v>
      </c>
    </row>
    <row r="72" spans="1:9" ht="30" hidden="1" customHeight="1" x14ac:dyDescent="0.25">
      <c r="A72" s="42">
        <v>1</v>
      </c>
      <c r="B72" s="63" t="s">
        <v>69</v>
      </c>
      <c r="C72" s="48">
        <v>8938529045047</v>
      </c>
      <c r="D72" s="42">
        <v>261127</v>
      </c>
      <c r="E72" s="42" t="s">
        <v>26</v>
      </c>
      <c r="F72" s="42">
        <v>1</v>
      </c>
      <c r="G72" s="80"/>
    </row>
    <row r="73" spans="1:9" ht="30" hidden="1" customHeight="1" x14ac:dyDescent="0.25">
      <c r="A73" s="42">
        <v>2</v>
      </c>
      <c r="B73" s="63" t="s">
        <v>66</v>
      </c>
      <c r="C73" s="48">
        <v>8938529045924</v>
      </c>
      <c r="D73" s="42">
        <v>203632</v>
      </c>
      <c r="E73" s="42" t="s">
        <v>26</v>
      </c>
      <c r="F73" s="42">
        <v>1</v>
      </c>
      <c r="G73" s="80"/>
    </row>
    <row r="74" spans="1:9" ht="30" hidden="1" customHeight="1" x14ac:dyDescent="0.25">
      <c r="A74" s="42">
        <v>3</v>
      </c>
      <c r="B74" s="63" t="s">
        <v>64</v>
      </c>
      <c r="C74" s="48">
        <v>8938529045627</v>
      </c>
      <c r="D74" s="42">
        <v>236665</v>
      </c>
      <c r="E74" s="42" t="s">
        <v>26</v>
      </c>
      <c r="F74" s="42">
        <v>2</v>
      </c>
      <c r="G74" s="80"/>
    </row>
    <row r="75" spans="1:9" ht="30" hidden="1" customHeight="1" x14ac:dyDescent="0.25">
      <c r="A75" s="42">
        <v>4</v>
      </c>
      <c r="B75" s="63" t="s">
        <v>68</v>
      </c>
      <c r="C75" s="48">
        <v>8938529045634</v>
      </c>
      <c r="D75" s="42">
        <v>203631</v>
      </c>
      <c r="E75" s="42" t="s">
        <v>26</v>
      </c>
      <c r="F75" s="42">
        <v>2</v>
      </c>
      <c r="G75" s="81"/>
    </row>
    <row r="76" spans="1:9" ht="30" customHeight="1" x14ac:dyDescent="0.25">
      <c r="A76" s="42"/>
      <c r="B76" s="62" t="s">
        <v>106</v>
      </c>
      <c r="C76" s="48"/>
      <c r="D76" s="42"/>
      <c r="E76" s="42"/>
      <c r="F76" s="42"/>
      <c r="G76" s="79" t="s">
        <v>107</v>
      </c>
      <c r="I76" s="3" t="str">
        <f>+G76</f>
        <v>I-02060743</v>
      </c>
    </row>
    <row r="77" spans="1:9" ht="30" hidden="1" customHeight="1" x14ac:dyDescent="0.25">
      <c r="A77" s="42">
        <v>1</v>
      </c>
      <c r="B77" s="63" t="s">
        <v>66</v>
      </c>
      <c r="C77" s="48">
        <v>8938529045924</v>
      </c>
      <c r="D77" s="42">
        <v>203632</v>
      </c>
      <c r="E77" s="42" t="s">
        <v>26</v>
      </c>
      <c r="F77" s="42">
        <v>2</v>
      </c>
      <c r="G77" s="81"/>
    </row>
    <row r="78" spans="1:9" ht="30" customHeight="1" x14ac:dyDescent="0.25">
      <c r="A78" s="42"/>
      <c r="B78" s="62" t="s">
        <v>108</v>
      </c>
      <c r="C78" s="48"/>
      <c r="D78" s="42"/>
      <c r="E78" s="42"/>
      <c r="F78" s="42"/>
      <c r="G78" s="79" t="s">
        <v>109</v>
      </c>
      <c r="I78" s="3" t="str">
        <f>+G78</f>
        <v>I-02061401</v>
      </c>
    </row>
    <row r="79" spans="1:9" ht="30" hidden="1" customHeight="1" x14ac:dyDescent="0.25">
      <c r="A79" s="42">
        <v>1</v>
      </c>
      <c r="B79" s="63" t="s">
        <v>68</v>
      </c>
      <c r="C79" s="48">
        <v>8938529045634</v>
      </c>
      <c r="D79" s="42">
        <v>203631</v>
      </c>
      <c r="E79" s="42" t="s">
        <v>26</v>
      </c>
      <c r="F79" s="42">
        <v>1</v>
      </c>
      <c r="G79" s="80"/>
    </row>
    <row r="80" spans="1:9" ht="30" hidden="1" customHeight="1" x14ac:dyDescent="0.25">
      <c r="A80" s="42">
        <v>2</v>
      </c>
      <c r="B80" s="63" t="s">
        <v>65</v>
      </c>
      <c r="C80" s="48">
        <v>8938529045856</v>
      </c>
      <c r="D80" s="42">
        <v>203630</v>
      </c>
      <c r="E80" s="42" t="s">
        <v>26</v>
      </c>
      <c r="F80" s="42">
        <v>2</v>
      </c>
      <c r="G80" s="80"/>
    </row>
    <row r="81" spans="1:9" ht="30" hidden="1" customHeight="1" x14ac:dyDescent="0.25">
      <c r="A81" s="42">
        <v>3</v>
      </c>
      <c r="B81" s="63" t="s">
        <v>66</v>
      </c>
      <c r="C81" s="48">
        <v>8938529045924</v>
      </c>
      <c r="D81" s="42">
        <v>203632</v>
      </c>
      <c r="E81" s="42" t="s">
        <v>26</v>
      </c>
      <c r="F81" s="42">
        <v>4</v>
      </c>
      <c r="G81" s="81"/>
    </row>
    <row r="82" spans="1:9" ht="30" customHeight="1" x14ac:dyDescent="0.25">
      <c r="A82" s="42"/>
      <c r="B82" s="65" t="s">
        <v>110</v>
      </c>
      <c r="C82" s="48"/>
      <c r="D82" s="42"/>
      <c r="E82" s="42"/>
      <c r="F82" s="42"/>
      <c r="G82" s="79" t="s">
        <v>111</v>
      </c>
      <c r="I82" s="3" t="str">
        <f>+G82</f>
        <v>I-02051446</v>
      </c>
    </row>
    <row r="83" spans="1:9" ht="30" hidden="1" customHeight="1" x14ac:dyDescent="0.25">
      <c r="A83" s="42">
        <v>1</v>
      </c>
      <c r="B83" s="63" t="s">
        <v>66</v>
      </c>
      <c r="C83" s="48">
        <v>8938529045924</v>
      </c>
      <c r="D83" s="42">
        <v>203632</v>
      </c>
      <c r="E83" s="42" t="s">
        <v>26</v>
      </c>
      <c r="F83" s="42">
        <v>1</v>
      </c>
      <c r="G83" s="81"/>
    </row>
    <row r="84" spans="1:9" ht="30" hidden="1" customHeight="1" x14ac:dyDescent="0.25">
      <c r="A84" s="30"/>
      <c r="B84" s="41" t="s">
        <v>44</v>
      </c>
      <c r="C84" s="56"/>
      <c r="D84" s="30"/>
      <c r="E84" s="30"/>
      <c r="F84" s="56">
        <f>SUM(F20:F83)</f>
        <v>116</v>
      </c>
      <c r="G84" s="59"/>
    </row>
    <row r="85" spans="1:9" ht="30" customHeight="1" x14ac:dyDescent="0.25"/>
    <row r="86" spans="1:9" s="35" customFormat="1" ht="30" customHeight="1" x14ac:dyDescent="0.25">
      <c r="A86" s="3"/>
      <c r="B86" s="2"/>
      <c r="C86" s="49"/>
      <c r="D86" s="3"/>
      <c r="E86" s="3"/>
      <c r="F86" s="3"/>
      <c r="G86" s="32"/>
    </row>
  </sheetData>
  <autoFilter ref="A19:G84">
    <filterColumn colId="1" showButton="0"/>
    <filterColumn colId="6">
      <customFilters>
        <customFilter operator="notEqual" val=" "/>
      </customFilters>
    </filterColumn>
  </autoFilter>
  <mergeCells count="23">
    <mergeCell ref="G44:G46"/>
    <mergeCell ref="G62:G67"/>
    <mergeCell ref="G76:G77"/>
    <mergeCell ref="G52:G54"/>
    <mergeCell ref="G82:G83"/>
    <mergeCell ref="G78:G81"/>
    <mergeCell ref="G49:G51"/>
    <mergeCell ref="G47:G48"/>
    <mergeCell ref="G71:G75"/>
    <mergeCell ref="G68:G70"/>
    <mergeCell ref="G58:G61"/>
    <mergeCell ref="G55:G57"/>
    <mergeCell ref="A6:G6"/>
    <mergeCell ref="G17:G18"/>
    <mergeCell ref="F17:F18"/>
    <mergeCell ref="G37:G39"/>
    <mergeCell ref="G40:G43"/>
    <mergeCell ref="G29:G30"/>
    <mergeCell ref="G31:G33"/>
    <mergeCell ref="G34:G36"/>
    <mergeCell ref="G20:G23"/>
    <mergeCell ref="G24:G26"/>
    <mergeCell ref="G27:G2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I64"/>
  <sheetViews>
    <sheetView topLeftCell="A31" workbookViewId="0">
      <selection activeCell="I1" sqref="I1"/>
    </sheetView>
  </sheetViews>
  <sheetFormatPr defaultRowHeight="15" x14ac:dyDescent="0.25"/>
  <cols>
    <col min="1" max="1" width="5.7109375" style="3" customWidth="1"/>
    <col min="2" max="2" width="46.5703125" style="2" customWidth="1"/>
    <col min="3" max="3" width="16.28515625" style="49" customWidth="1"/>
    <col min="4" max="4" width="11" style="3" customWidth="1"/>
    <col min="5" max="5" width="9" style="3" customWidth="1"/>
    <col min="6" max="6" width="11.28515625" style="3" customWidth="1"/>
    <col min="7" max="7" width="19.85546875" style="32" customWidth="1"/>
    <col min="8" max="8" width="0" style="3" hidden="1" customWidth="1"/>
    <col min="9" max="16384" width="9.140625" style="3"/>
  </cols>
  <sheetData>
    <row r="2" spans="1:7" x14ac:dyDescent="0.25">
      <c r="A2" s="1" t="s">
        <v>0</v>
      </c>
      <c r="D2" s="1" t="s">
        <v>1</v>
      </c>
    </row>
    <row r="3" spans="1:7" x14ac:dyDescent="0.25">
      <c r="A3" s="4"/>
      <c r="D3" s="1" t="s">
        <v>2</v>
      </c>
    </row>
    <row r="4" spans="1:7" x14ac:dyDescent="0.25">
      <c r="A4" s="4"/>
      <c r="D4" s="1" t="s">
        <v>3</v>
      </c>
    </row>
    <row r="5" spans="1:7" ht="16.5" x14ac:dyDescent="0.25">
      <c r="A5" s="5"/>
      <c r="D5" s="1"/>
    </row>
    <row r="6" spans="1:7" ht="20.25" x14ac:dyDescent="0.25">
      <c r="A6" s="74" t="s">
        <v>4</v>
      </c>
      <c r="B6" s="74"/>
      <c r="C6" s="74"/>
      <c r="D6" s="74"/>
      <c r="E6" s="74"/>
      <c r="F6" s="74"/>
      <c r="G6" s="74"/>
    </row>
    <row r="7" spans="1:7" ht="16.5" x14ac:dyDescent="0.25">
      <c r="A7" s="5"/>
    </row>
    <row r="8" spans="1:7" ht="15.75" x14ac:dyDescent="0.25">
      <c r="A8" s="6" t="s">
        <v>5</v>
      </c>
      <c r="B8" s="7"/>
      <c r="C8" s="50"/>
      <c r="D8" s="8"/>
      <c r="E8" s="8"/>
      <c r="F8" s="8"/>
      <c r="G8" s="33"/>
    </row>
    <row r="9" spans="1:7" ht="15.75" x14ac:dyDescent="0.25">
      <c r="A9" s="9" t="s">
        <v>6</v>
      </c>
      <c r="B9" s="6" t="s">
        <v>7</v>
      </c>
      <c r="C9" s="50"/>
      <c r="D9" s="8"/>
      <c r="E9" s="8"/>
      <c r="F9" s="8"/>
      <c r="G9" s="33"/>
    </row>
    <row r="10" spans="1:7" ht="15.75" x14ac:dyDescent="0.25">
      <c r="A10" s="9" t="s">
        <v>6</v>
      </c>
      <c r="B10" s="6" t="s">
        <v>8</v>
      </c>
      <c r="C10" s="50"/>
      <c r="D10" s="8"/>
      <c r="E10" s="8"/>
      <c r="F10" s="8"/>
      <c r="G10" s="33"/>
    </row>
    <row r="11" spans="1:7" ht="15.75" x14ac:dyDescent="0.25">
      <c r="A11" s="9" t="s">
        <v>6</v>
      </c>
      <c r="B11" s="6" t="s">
        <v>9</v>
      </c>
      <c r="C11" s="50"/>
      <c r="D11" s="8"/>
      <c r="E11" s="8"/>
      <c r="F11" s="8"/>
      <c r="G11" s="33"/>
    </row>
    <row r="12" spans="1:7" ht="18" customHeight="1" x14ac:dyDescent="0.25">
      <c r="A12" s="9"/>
      <c r="B12" s="6"/>
      <c r="C12" s="50"/>
      <c r="D12" s="8"/>
      <c r="E12" s="8"/>
      <c r="F12" s="8"/>
      <c r="G12" s="33"/>
    </row>
    <row r="13" spans="1:7" ht="15.75" x14ac:dyDescent="0.25">
      <c r="A13" s="47" t="s">
        <v>71</v>
      </c>
      <c r="B13" s="7"/>
      <c r="C13" s="51" t="s">
        <v>10</v>
      </c>
      <c r="D13" s="8"/>
      <c r="E13" s="8"/>
      <c r="F13" s="8"/>
      <c r="G13" s="33"/>
    </row>
    <row r="14" spans="1:7" ht="15.75" x14ac:dyDescent="0.25">
      <c r="A14" s="10" t="s">
        <v>12</v>
      </c>
      <c r="B14" s="7"/>
      <c r="C14" s="50"/>
      <c r="D14" s="8"/>
      <c r="E14" s="8"/>
      <c r="F14" s="8"/>
      <c r="G14" s="33"/>
    </row>
    <row r="15" spans="1:7" ht="15.75" x14ac:dyDescent="0.25">
      <c r="A15" s="33" t="s">
        <v>54</v>
      </c>
      <c r="B15" s="7"/>
      <c r="C15" s="52" t="s">
        <v>51</v>
      </c>
      <c r="D15" s="8"/>
      <c r="E15" s="8"/>
      <c r="F15" s="8"/>
      <c r="G15" s="33"/>
    </row>
    <row r="16" spans="1:7" ht="15.75" x14ac:dyDescent="0.25">
      <c r="A16" s="10"/>
    </row>
    <row r="17" spans="1:9" ht="15.75" customHeight="1" x14ac:dyDescent="0.25">
      <c r="A17" s="11" t="s">
        <v>13</v>
      </c>
      <c r="B17" s="38" t="s">
        <v>14</v>
      </c>
      <c r="C17" s="53" t="s">
        <v>13</v>
      </c>
      <c r="D17" s="12" t="s">
        <v>13</v>
      </c>
      <c r="E17" s="12" t="s">
        <v>13</v>
      </c>
      <c r="F17" s="77" t="s">
        <v>52</v>
      </c>
      <c r="G17" s="75" t="s">
        <v>20</v>
      </c>
    </row>
    <row r="18" spans="1:9" ht="21" customHeight="1" x14ac:dyDescent="0.25">
      <c r="A18" s="34" t="s">
        <v>15</v>
      </c>
      <c r="B18" s="39" t="s">
        <v>16</v>
      </c>
      <c r="C18" s="54" t="s">
        <v>17</v>
      </c>
      <c r="D18" s="34" t="s">
        <v>18</v>
      </c>
      <c r="E18" s="34" t="s">
        <v>19</v>
      </c>
      <c r="F18" s="78"/>
      <c r="G18" s="76"/>
    </row>
    <row r="19" spans="1:9" x14ac:dyDescent="0.25">
      <c r="A19" s="31" t="s">
        <v>21</v>
      </c>
      <c r="B19" s="40" t="s">
        <v>22</v>
      </c>
      <c r="C19" s="55" t="s">
        <v>23</v>
      </c>
      <c r="D19" s="31" t="s">
        <v>24</v>
      </c>
      <c r="E19" s="31" t="s">
        <v>25</v>
      </c>
      <c r="F19" s="40"/>
      <c r="G19" s="46"/>
    </row>
    <row r="20" spans="1:9" ht="30" customHeight="1" x14ac:dyDescent="0.25">
      <c r="A20" s="60"/>
      <c r="B20" s="62" t="s">
        <v>78</v>
      </c>
      <c r="C20" s="61"/>
      <c r="D20" s="61"/>
      <c r="E20" s="60"/>
      <c r="F20" s="60"/>
      <c r="G20" s="79" t="s">
        <v>79</v>
      </c>
      <c r="I20" s="3" t="str">
        <f>+G20</f>
        <v>I-02042828</v>
      </c>
    </row>
    <row r="21" spans="1:9" ht="30" customHeight="1" x14ac:dyDescent="0.25">
      <c r="A21" s="60">
        <v>1</v>
      </c>
      <c r="B21" s="63" t="s">
        <v>65</v>
      </c>
      <c r="C21" s="48"/>
      <c r="D21" s="61">
        <v>203630</v>
      </c>
      <c r="E21" s="60" t="s">
        <v>26</v>
      </c>
      <c r="F21" s="60">
        <v>2</v>
      </c>
      <c r="G21" s="81"/>
    </row>
    <row r="22" spans="1:9" ht="30" customHeight="1" x14ac:dyDescent="0.25">
      <c r="A22" s="60"/>
      <c r="B22" s="62" t="s">
        <v>84</v>
      </c>
      <c r="C22" s="61"/>
      <c r="D22" s="61"/>
      <c r="E22" s="60"/>
      <c r="F22" s="60"/>
      <c r="G22" s="79" t="s">
        <v>85</v>
      </c>
      <c r="I22" s="3" t="str">
        <f>+G22</f>
        <v>I-02046349</v>
      </c>
    </row>
    <row r="23" spans="1:9" ht="30" customHeight="1" x14ac:dyDescent="0.25">
      <c r="A23" s="60">
        <v>1</v>
      </c>
      <c r="B23" s="63" t="s">
        <v>66</v>
      </c>
      <c r="C23" s="48">
        <v>8938529045924</v>
      </c>
      <c r="D23" s="61">
        <v>203632</v>
      </c>
      <c r="E23" s="60" t="s">
        <v>26</v>
      </c>
      <c r="F23" s="60">
        <v>2</v>
      </c>
      <c r="G23" s="80"/>
    </row>
    <row r="24" spans="1:9" ht="30" customHeight="1" x14ac:dyDescent="0.25">
      <c r="A24" s="42">
        <v>2</v>
      </c>
      <c r="B24" s="63" t="s">
        <v>65</v>
      </c>
      <c r="C24" s="48">
        <v>8938529045856</v>
      </c>
      <c r="D24" s="42">
        <v>203630</v>
      </c>
      <c r="E24" s="42" t="s">
        <v>26</v>
      </c>
      <c r="F24" s="42">
        <v>3</v>
      </c>
      <c r="G24" s="81"/>
    </row>
    <row r="25" spans="1:9" ht="30" customHeight="1" x14ac:dyDescent="0.25">
      <c r="A25" s="42"/>
      <c r="B25" s="62" t="s">
        <v>86</v>
      </c>
      <c r="C25" s="48"/>
      <c r="D25" s="42"/>
      <c r="E25" s="42"/>
      <c r="F25" s="42"/>
      <c r="G25" s="79" t="s">
        <v>87</v>
      </c>
      <c r="I25" s="3" t="str">
        <f>+G25</f>
        <v>I-02047043</v>
      </c>
    </row>
    <row r="26" spans="1:9" ht="30" customHeight="1" x14ac:dyDescent="0.25">
      <c r="A26" s="42">
        <v>1</v>
      </c>
      <c r="B26" s="63" t="s">
        <v>64</v>
      </c>
      <c r="C26" s="48">
        <v>8938529045627</v>
      </c>
      <c r="D26" s="42">
        <v>236665</v>
      </c>
      <c r="E26" s="42" t="s">
        <v>26</v>
      </c>
      <c r="F26" s="42">
        <v>4</v>
      </c>
      <c r="G26" s="80"/>
    </row>
    <row r="27" spans="1:9" ht="30" customHeight="1" x14ac:dyDescent="0.25">
      <c r="A27" s="42">
        <v>2</v>
      </c>
      <c r="B27" s="63" t="s">
        <v>70</v>
      </c>
      <c r="C27" s="48">
        <v>8938529045238</v>
      </c>
      <c r="D27" s="42">
        <v>203634</v>
      </c>
      <c r="E27" s="42" t="s">
        <v>26</v>
      </c>
      <c r="F27" s="42">
        <v>1</v>
      </c>
      <c r="G27" s="80"/>
    </row>
    <row r="28" spans="1:9" ht="30" customHeight="1" x14ac:dyDescent="0.25">
      <c r="A28" s="42">
        <v>3</v>
      </c>
      <c r="B28" s="63" t="s">
        <v>66</v>
      </c>
      <c r="C28" s="48">
        <v>8938529045924</v>
      </c>
      <c r="D28" s="42">
        <v>203632</v>
      </c>
      <c r="E28" s="42" t="s">
        <v>26</v>
      </c>
      <c r="F28" s="42">
        <v>3</v>
      </c>
      <c r="G28" s="81"/>
    </row>
    <row r="29" spans="1:9" ht="30" customHeight="1" x14ac:dyDescent="0.25">
      <c r="A29" s="42"/>
      <c r="B29" s="62" t="s">
        <v>88</v>
      </c>
      <c r="C29" s="48"/>
      <c r="D29" s="42"/>
      <c r="E29" s="42"/>
      <c r="F29" s="42"/>
      <c r="G29" s="79" t="s">
        <v>89</v>
      </c>
      <c r="I29" s="3" t="str">
        <f>+G29</f>
        <v>I-02048323</v>
      </c>
    </row>
    <row r="30" spans="1:9" ht="30" customHeight="1" x14ac:dyDescent="0.25">
      <c r="A30" s="42">
        <v>1</v>
      </c>
      <c r="B30" s="63" t="s">
        <v>65</v>
      </c>
      <c r="C30" s="48">
        <v>8938529045856</v>
      </c>
      <c r="D30" s="42">
        <v>203630</v>
      </c>
      <c r="E30" s="42" t="s">
        <v>26</v>
      </c>
      <c r="F30" s="42">
        <v>3</v>
      </c>
      <c r="G30" s="80"/>
    </row>
    <row r="31" spans="1:9" ht="30" customHeight="1" x14ac:dyDescent="0.25">
      <c r="A31" s="42">
        <v>2</v>
      </c>
      <c r="B31" s="63" t="s">
        <v>66</v>
      </c>
      <c r="C31" s="48">
        <v>8938529045924</v>
      </c>
      <c r="D31" s="42">
        <v>203632</v>
      </c>
      <c r="E31" s="42" t="s">
        <v>26</v>
      </c>
      <c r="F31" s="42">
        <v>4</v>
      </c>
      <c r="G31" s="81"/>
    </row>
    <row r="32" spans="1:9" ht="30" customHeight="1" x14ac:dyDescent="0.25">
      <c r="A32" s="42"/>
      <c r="B32" s="62" t="s">
        <v>90</v>
      </c>
      <c r="C32" s="48"/>
      <c r="D32" s="42"/>
      <c r="E32" s="42"/>
      <c r="F32" s="42"/>
      <c r="G32" s="79" t="s">
        <v>91</v>
      </c>
      <c r="I32" s="3" t="str">
        <f>+G32</f>
        <v>I-02049745</v>
      </c>
    </row>
    <row r="33" spans="1:9" ht="30" customHeight="1" x14ac:dyDescent="0.25">
      <c r="A33" s="42">
        <v>1</v>
      </c>
      <c r="B33" s="63" t="s">
        <v>66</v>
      </c>
      <c r="C33" s="48">
        <v>8938529045924</v>
      </c>
      <c r="D33" s="42">
        <v>203632</v>
      </c>
      <c r="E33" s="42" t="s">
        <v>26</v>
      </c>
      <c r="F33" s="42">
        <v>3</v>
      </c>
      <c r="G33" s="81"/>
    </row>
    <row r="34" spans="1:9" ht="30" customHeight="1" x14ac:dyDescent="0.25">
      <c r="A34" s="42"/>
      <c r="B34" s="62" t="s">
        <v>98</v>
      </c>
      <c r="C34" s="48"/>
      <c r="D34" s="42"/>
      <c r="E34" s="42"/>
      <c r="F34" s="42"/>
      <c r="G34" s="79" t="s">
        <v>99</v>
      </c>
      <c r="I34" s="3" t="str">
        <f>+G34</f>
        <v>I-02055639</v>
      </c>
    </row>
    <row r="35" spans="1:9" ht="30" customHeight="1" x14ac:dyDescent="0.25">
      <c r="A35" s="42">
        <v>1</v>
      </c>
      <c r="B35" s="63" t="s">
        <v>66</v>
      </c>
      <c r="C35" s="48">
        <v>8938529045924</v>
      </c>
      <c r="D35" s="42">
        <v>203632</v>
      </c>
      <c r="E35" s="42" t="s">
        <v>26</v>
      </c>
      <c r="F35" s="42">
        <v>4</v>
      </c>
      <c r="G35" s="80"/>
    </row>
    <row r="36" spans="1:9" ht="30" customHeight="1" x14ac:dyDescent="0.25">
      <c r="A36" s="42">
        <v>2</v>
      </c>
      <c r="B36" s="63" t="s">
        <v>69</v>
      </c>
      <c r="C36" s="48">
        <v>8938529045047</v>
      </c>
      <c r="D36" s="42">
        <v>261127</v>
      </c>
      <c r="E36" s="42" t="s">
        <v>26</v>
      </c>
      <c r="F36" s="42">
        <v>4</v>
      </c>
      <c r="G36" s="80"/>
    </row>
    <row r="37" spans="1:9" ht="30" customHeight="1" x14ac:dyDescent="0.25">
      <c r="A37" s="42">
        <v>3</v>
      </c>
      <c r="B37" s="63" t="s">
        <v>64</v>
      </c>
      <c r="C37" s="48">
        <v>8938529045627</v>
      </c>
      <c r="D37" s="42">
        <v>236665</v>
      </c>
      <c r="E37" s="42" t="s">
        <v>26</v>
      </c>
      <c r="F37" s="42">
        <v>2</v>
      </c>
      <c r="G37" s="81"/>
    </row>
    <row r="38" spans="1:9" ht="30" customHeight="1" x14ac:dyDescent="0.25">
      <c r="A38" s="42"/>
      <c r="B38" s="62" t="s">
        <v>105</v>
      </c>
      <c r="C38" s="48"/>
      <c r="D38" s="42"/>
      <c r="E38" s="42"/>
      <c r="F38" s="42"/>
      <c r="G38" s="79" t="s">
        <v>104</v>
      </c>
      <c r="I38" s="3" t="str">
        <f>+G38</f>
        <v>I-02059297</v>
      </c>
    </row>
    <row r="39" spans="1:9" ht="30" customHeight="1" x14ac:dyDescent="0.25">
      <c r="A39" s="42">
        <v>1</v>
      </c>
      <c r="B39" s="63" t="s">
        <v>69</v>
      </c>
      <c r="C39" s="48">
        <v>8938529045047</v>
      </c>
      <c r="D39" s="42">
        <v>261127</v>
      </c>
      <c r="E39" s="42" t="s">
        <v>26</v>
      </c>
      <c r="F39" s="42">
        <v>1</v>
      </c>
      <c r="G39" s="80"/>
    </row>
    <row r="40" spans="1:9" ht="30" customHeight="1" x14ac:dyDescent="0.25">
      <c r="A40" s="42">
        <v>2</v>
      </c>
      <c r="B40" s="63" t="s">
        <v>66</v>
      </c>
      <c r="C40" s="48">
        <v>8938529045924</v>
      </c>
      <c r="D40" s="42">
        <v>203632</v>
      </c>
      <c r="E40" s="42" t="s">
        <v>26</v>
      </c>
      <c r="F40" s="42">
        <v>1</v>
      </c>
      <c r="G40" s="80"/>
    </row>
    <row r="41" spans="1:9" ht="30" customHeight="1" x14ac:dyDescent="0.25">
      <c r="A41" s="42">
        <v>3</v>
      </c>
      <c r="B41" s="63" t="s">
        <v>64</v>
      </c>
      <c r="C41" s="48">
        <v>8938529045627</v>
      </c>
      <c r="D41" s="42">
        <v>236665</v>
      </c>
      <c r="E41" s="42" t="s">
        <v>26</v>
      </c>
      <c r="F41" s="42">
        <v>2</v>
      </c>
      <c r="G41" s="80"/>
    </row>
    <row r="42" spans="1:9" ht="30" customHeight="1" x14ac:dyDescent="0.25">
      <c r="A42" s="42">
        <v>4</v>
      </c>
      <c r="B42" s="63" t="s">
        <v>68</v>
      </c>
      <c r="C42" s="48">
        <v>8938529045634</v>
      </c>
      <c r="D42" s="42">
        <v>203631</v>
      </c>
      <c r="E42" s="42" t="s">
        <v>26</v>
      </c>
      <c r="F42" s="42">
        <v>2</v>
      </c>
      <c r="G42" s="81"/>
    </row>
    <row r="43" spans="1:9" ht="30" customHeight="1" x14ac:dyDescent="0.25">
      <c r="A43" s="42"/>
      <c r="B43" s="62" t="s">
        <v>106</v>
      </c>
      <c r="C43" s="48"/>
      <c r="D43" s="42"/>
      <c r="E43" s="42"/>
      <c r="F43" s="42"/>
      <c r="G43" s="79" t="s">
        <v>107</v>
      </c>
      <c r="I43" s="3" t="str">
        <f>+G43</f>
        <v>I-02060743</v>
      </c>
    </row>
    <row r="44" spans="1:9" ht="30" customHeight="1" x14ac:dyDescent="0.25">
      <c r="A44" s="42">
        <v>1</v>
      </c>
      <c r="B44" s="63" t="s">
        <v>66</v>
      </c>
      <c r="C44" s="48">
        <v>8938529045924</v>
      </c>
      <c r="D44" s="42">
        <v>203632</v>
      </c>
      <c r="E44" s="42" t="s">
        <v>26</v>
      </c>
      <c r="F44" s="42">
        <v>2</v>
      </c>
      <c r="G44" s="81"/>
    </row>
    <row r="45" spans="1:9" ht="30" customHeight="1" x14ac:dyDescent="0.25">
      <c r="A45" s="42"/>
      <c r="B45" s="62" t="s">
        <v>108</v>
      </c>
      <c r="C45" s="48"/>
      <c r="D45" s="42"/>
      <c r="E45" s="42"/>
      <c r="F45" s="42"/>
      <c r="G45" s="79" t="s">
        <v>109</v>
      </c>
      <c r="I45" s="3" t="str">
        <f>+G45</f>
        <v>I-02061401</v>
      </c>
    </row>
    <row r="46" spans="1:9" ht="30" customHeight="1" x14ac:dyDescent="0.25">
      <c r="A46" s="42">
        <v>1</v>
      </c>
      <c r="B46" s="63" t="s">
        <v>68</v>
      </c>
      <c r="C46" s="48">
        <v>8938529045634</v>
      </c>
      <c r="D46" s="42">
        <v>203631</v>
      </c>
      <c r="E46" s="42" t="s">
        <v>26</v>
      </c>
      <c r="F46" s="42">
        <v>1</v>
      </c>
      <c r="G46" s="80"/>
    </row>
    <row r="47" spans="1:9" ht="30" customHeight="1" x14ac:dyDescent="0.25">
      <c r="A47" s="42">
        <v>2</v>
      </c>
      <c r="B47" s="63" t="s">
        <v>65</v>
      </c>
      <c r="C47" s="48">
        <v>8938529045856</v>
      </c>
      <c r="D47" s="42">
        <v>203630</v>
      </c>
      <c r="E47" s="42" t="s">
        <v>26</v>
      </c>
      <c r="F47" s="42">
        <v>2</v>
      </c>
      <c r="G47" s="80"/>
    </row>
    <row r="48" spans="1:9" ht="30" customHeight="1" x14ac:dyDescent="0.25">
      <c r="A48" s="42">
        <v>3</v>
      </c>
      <c r="B48" s="63" t="s">
        <v>66</v>
      </c>
      <c r="C48" s="48">
        <v>8938529045924</v>
      </c>
      <c r="D48" s="42">
        <v>203632</v>
      </c>
      <c r="E48" s="42" t="s">
        <v>26</v>
      </c>
      <c r="F48" s="42">
        <v>4</v>
      </c>
      <c r="G48" s="81"/>
    </row>
    <row r="49" spans="1:9" ht="30" customHeight="1" x14ac:dyDescent="0.25">
      <c r="A49" s="42"/>
      <c r="B49" s="65" t="s">
        <v>110</v>
      </c>
      <c r="C49" s="48"/>
      <c r="D49" s="42"/>
      <c r="E49" s="42"/>
      <c r="F49" s="42"/>
      <c r="G49" s="79" t="s">
        <v>111</v>
      </c>
      <c r="I49" s="3" t="str">
        <f>+G49</f>
        <v>I-02051446</v>
      </c>
    </row>
    <row r="50" spans="1:9" ht="30" customHeight="1" x14ac:dyDescent="0.25">
      <c r="A50" s="42">
        <v>1</v>
      </c>
      <c r="B50" s="63" t="s">
        <v>66</v>
      </c>
      <c r="C50" s="48">
        <v>8938529045924</v>
      </c>
      <c r="D50" s="42">
        <v>203632</v>
      </c>
      <c r="E50" s="42" t="s">
        <v>26</v>
      </c>
      <c r="F50" s="42">
        <v>1</v>
      </c>
      <c r="G50" s="81"/>
    </row>
    <row r="51" spans="1:9" ht="30" customHeight="1" x14ac:dyDescent="0.25">
      <c r="A51" s="30"/>
      <c r="B51" s="41" t="s">
        <v>44</v>
      </c>
      <c r="C51" s="56"/>
      <c r="D51" s="30"/>
      <c r="E51" s="30"/>
      <c r="F51" s="56">
        <f>SUM(F20:F50)</f>
        <v>51</v>
      </c>
      <c r="G51" s="59"/>
    </row>
    <row r="52" spans="1:9" ht="30" customHeight="1" x14ac:dyDescent="0.25"/>
    <row r="53" spans="1:9" s="35" customFormat="1" ht="30" customHeight="1" x14ac:dyDescent="0.25">
      <c r="A53" s="3"/>
      <c r="B53" s="2"/>
      <c r="C53" s="49"/>
      <c r="D53" s="3"/>
      <c r="E53" s="3"/>
      <c r="F53" s="3"/>
      <c r="G53" s="32"/>
    </row>
    <row r="55" spans="1:9" x14ac:dyDescent="0.25">
      <c r="I55" s="73"/>
    </row>
    <row r="56" spans="1:9" x14ac:dyDescent="0.25">
      <c r="I56" s="73"/>
    </row>
    <row r="57" spans="1:9" x14ac:dyDescent="0.25">
      <c r="I57" s="73"/>
    </row>
    <row r="58" spans="1:9" x14ac:dyDescent="0.25">
      <c r="I58" s="73"/>
    </row>
    <row r="59" spans="1:9" x14ac:dyDescent="0.25">
      <c r="I59" s="73"/>
    </row>
    <row r="60" spans="1:9" x14ac:dyDescent="0.25">
      <c r="I60" s="73"/>
    </row>
    <row r="61" spans="1:9" x14ac:dyDescent="0.25">
      <c r="I61" s="73"/>
    </row>
    <row r="62" spans="1:9" x14ac:dyDescent="0.25">
      <c r="I62" s="73"/>
    </row>
    <row r="63" spans="1:9" x14ac:dyDescent="0.25">
      <c r="I63" s="73"/>
    </row>
    <row r="64" spans="1:9" x14ac:dyDescent="0.25">
      <c r="I64" s="73"/>
    </row>
  </sheetData>
  <autoFilter ref="A19:G51">
    <filterColumn colId="1" showButton="0"/>
  </autoFilter>
  <mergeCells count="13">
    <mergeCell ref="G20:G21"/>
    <mergeCell ref="G22:G24"/>
    <mergeCell ref="G25:G28"/>
    <mergeCell ref="G29:G31"/>
    <mergeCell ref="A6:G6"/>
    <mergeCell ref="F17:F18"/>
    <mergeCell ref="G17:G18"/>
    <mergeCell ref="G38:G42"/>
    <mergeCell ref="G43:G44"/>
    <mergeCell ref="G45:G48"/>
    <mergeCell ref="G49:G50"/>
    <mergeCell ref="G32:G33"/>
    <mergeCell ref="G34:G37"/>
  </mergeCells>
  <conditionalFormatting sqref="I1:I1048576">
    <cfRule type="duplicateValues" dxfId="6" priority="1"/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K33"/>
  <sheetViews>
    <sheetView tabSelected="1" workbookViewId="0">
      <selection activeCell="D28" sqref="D28"/>
    </sheetView>
  </sheetViews>
  <sheetFormatPr defaultColWidth="9.140625" defaultRowHeight="15.75" x14ac:dyDescent="0.25"/>
  <cols>
    <col min="1" max="1" width="5.5703125" style="17" customWidth="1"/>
    <col min="2" max="2" width="37.85546875" style="17" customWidth="1"/>
    <col min="3" max="3" width="19.7109375" style="17" customWidth="1"/>
    <col min="4" max="4" width="11.28515625" style="17" customWidth="1"/>
    <col min="5" max="5" width="10.140625" style="17" customWidth="1"/>
    <col min="6" max="6" width="12.42578125" style="17" customWidth="1"/>
    <col min="7" max="7" width="7" style="17" customWidth="1"/>
    <col min="8" max="8" width="8" style="17" customWidth="1"/>
    <col min="9" max="9" width="11.5703125" style="17" customWidth="1"/>
    <col min="10" max="10" width="14.85546875" style="17" customWidth="1"/>
    <col min="11" max="11" width="15.85546875" style="17" customWidth="1"/>
    <col min="12" max="16384" width="9.140625" style="17"/>
  </cols>
  <sheetData>
    <row r="1" spans="1:11" ht="18" x14ac:dyDescent="0.25">
      <c r="A1" s="13" t="s">
        <v>27</v>
      </c>
      <c r="B1" s="14"/>
      <c r="C1" s="15"/>
      <c r="D1" s="15"/>
      <c r="E1" s="14"/>
      <c r="F1" s="15"/>
      <c r="G1" s="14" t="s">
        <v>1</v>
      </c>
      <c r="H1" s="15"/>
      <c r="I1" s="15"/>
      <c r="J1" s="15"/>
      <c r="K1" s="16"/>
    </row>
    <row r="2" spans="1:11" x14ac:dyDescent="0.25">
      <c r="A2" s="18"/>
      <c r="B2" s="15"/>
      <c r="C2" s="15"/>
      <c r="D2" s="15"/>
      <c r="E2" s="15"/>
      <c r="F2" s="15"/>
      <c r="G2" s="18" t="s">
        <v>2</v>
      </c>
      <c r="H2" s="85" t="s">
        <v>2</v>
      </c>
      <c r="I2" s="85"/>
      <c r="J2" s="85"/>
      <c r="K2" s="16"/>
    </row>
    <row r="3" spans="1:11" x14ac:dyDescent="0.25">
      <c r="A3" s="18"/>
      <c r="B3" s="15"/>
      <c r="C3" s="15"/>
      <c r="D3" s="15"/>
      <c r="E3" s="15"/>
      <c r="F3" s="15"/>
      <c r="G3" s="15"/>
      <c r="H3" s="85" t="s">
        <v>3</v>
      </c>
      <c r="I3" s="85"/>
      <c r="J3" s="85"/>
      <c r="K3" s="16"/>
    </row>
    <row r="4" spans="1:11" ht="18" x14ac:dyDescent="0.25">
      <c r="A4" s="86" t="s">
        <v>28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1" s="21" customFormat="1" ht="18" x14ac:dyDescent="0.25">
      <c r="A5" s="87" t="s">
        <v>112</v>
      </c>
      <c r="B5" s="88"/>
      <c r="C5" s="88"/>
      <c r="D5" s="88"/>
      <c r="E5" s="88"/>
      <c r="F5" s="88"/>
      <c r="G5" s="88"/>
      <c r="H5" s="19"/>
      <c r="I5" s="19"/>
      <c r="J5" s="19"/>
      <c r="K5" s="20"/>
    </row>
    <row r="6" spans="1:11" s="21" customFormat="1" ht="18" x14ac:dyDescent="0.25">
      <c r="A6" s="84" t="s">
        <v>29</v>
      </c>
      <c r="B6" s="84"/>
      <c r="C6" s="84"/>
      <c r="D6" s="84"/>
      <c r="E6" s="84"/>
      <c r="F6" s="84"/>
      <c r="G6" s="84"/>
      <c r="H6" s="19"/>
      <c r="I6" s="19"/>
      <c r="J6" s="19"/>
      <c r="K6" s="20"/>
    </row>
    <row r="7" spans="1:11" s="21" customFormat="1" ht="18" x14ac:dyDescent="0.25">
      <c r="A7" s="88" t="s">
        <v>50</v>
      </c>
      <c r="B7" s="88"/>
      <c r="C7" s="88"/>
      <c r="D7" s="88"/>
      <c r="E7" s="88"/>
      <c r="F7" s="88"/>
      <c r="G7" s="19"/>
      <c r="H7" s="19"/>
      <c r="I7" s="19"/>
      <c r="J7" s="19"/>
      <c r="K7" s="20"/>
    </row>
    <row r="8" spans="1:11" s="21" customFormat="1" ht="18" x14ac:dyDescent="0.25">
      <c r="A8" s="88" t="s">
        <v>30</v>
      </c>
      <c r="B8" s="88"/>
      <c r="C8" s="88"/>
      <c r="D8" s="88"/>
      <c r="E8" s="88"/>
      <c r="F8" s="88"/>
      <c r="G8" s="19"/>
      <c r="H8" s="19"/>
      <c r="I8" s="19"/>
      <c r="J8" s="19"/>
      <c r="K8" s="20"/>
    </row>
    <row r="9" spans="1:11" s="21" customFormat="1" ht="18" x14ac:dyDescent="0.25">
      <c r="A9" s="84" t="s">
        <v>53</v>
      </c>
      <c r="B9" s="84"/>
      <c r="C9" s="84"/>
      <c r="D9" s="84"/>
      <c r="E9" s="84"/>
      <c r="F9" s="84"/>
      <c r="G9" s="84"/>
      <c r="H9" s="84"/>
      <c r="I9" s="84"/>
      <c r="J9" s="84"/>
      <c r="K9" s="84"/>
    </row>
    <row r="10" spans="1:11" s="21" customFormat="1" ht="18" x14ac:dyDescent="0.25">
      <c r="A10" s="88" t="s">
        <v>11</v>
      </c>
      <c r="B10" s="88"/>
      <c r="C10" s="88"/>
      <c r="D10" s="22"/>
      <c r="E10" s="89"/>
      <c r="F10" s="89"/>
      <c r="G10" s="19"/>
      <c r="H10" s="19"/>
      <c r="I10" s="19"/>
      <c r="J10" s="19"/>
      <c r="K10" s="20"/>
    </row>
    <row r="11" spans="1:11" s="68" customFormat="1" ht="18" x14ac:dyDescent="0.25">
      <c r="A11" s="13" t="s">
        <v>113</v>
      </c>
      <c r="B11" s="13"/>
      <c r="C11" s="13"/>
      <c r="D11" s="13"/>
      <c r="E11" s="13"/>
      <c r="F11" s="13"/>
      <c r="G11" s="13"/>
      <c r="H11" s="66"/>
      <c r="I11" s="66"/>
      <c r="J11" s="66"/>
      <c r="K11" s="67"/>
    </row>
    <row r="12" spans="1:11" s="68" customFormat="1" ht="18" x14ac:dyDescent="0.25">
      <c r="A12" s="64" t="s">
        <v>114</v>
      </c>
      <c r="B12" s="64"/>
      <c r="C12" s="64"/>
      <c r="D12" s="64"/>
      <c r="E12" s="64"/>
      <c r="F12" s="64"/>
      <c r="G12" s="64"/>
      <c r="H12" s="66"/>
      <c r="I12" s="66"/>
      <c r="J12" s="66"/>
      <c r="K12" s="67"/>
    </row>
    <row r="13" spans="1:11" s="21" customFormat="1" ht="18" x14ac:dyDescent="0.25">
      <c r="A13" s="83" t="s">
        <v>115</v>
      </c>
      <c r="B13" s="84"/>
      <c r="C13" s="84"/>
      <c r="D13" s="84"/>
      <c r="E13" s="84"/>
      <c r="F13" s="84"/>
      <c r="G13" s="84"/>
      <c r="H13" s="19"/>
      <c r="I13" s="19"/>
      <c r="J13" s="19"/>
      <c r="K13" s="20"/>
    </row>
    <row r="14" spans="1:11" s="21" customFormat="1" ht="18" x14ac:dyDescent="0.25">
      <c r="A14" s="23" t="s">
        <v>31</v>
      </c>
      <c r="B14" s="19"/>
      <c r="C14" s="19"/>
      <c r="D14" s="19"/>
      <c r="E14" s="19"/>
      <c r="F14" s="19"/>
      <c r="G14" s="19"/>
      <c r="H14" s="19"/>
      <c r="I14" s="57">
        <f>SUM(I18:I24)</f>
        <v>116</v>
      </c>
      <c r="J14" s="19"/>
      <c r="K14" s="20"/>
    </row>
    <row r="15" spans="1:1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6"/>
    </row>
    <row r="16" spans="1:11" x14ac:dyDescent="0.25">
      <c r="A16" s="91" t="s">
        <v>15</v>
      </c>
      <c r="B16" s="91" t="s">
        <v>32</v>
      </c>
      <c r="C16" s="91" t="s">
        <v>33</v>
      </c>
      <c r="D16" s="36"/>
      <c r="E16" s="94" t="s">
        <v>34</v>
      </c>
      <c r="F16" s="94"/>
      <c r="G16" s="91" t="s">
        <v>35</v>
      </c>
      <c r="H16" s="91" t="s">
        <v>36</v>
      </c>
      <c r="I16" s="91" t="s">
        <v>37</v>
      </c>
      <c r="J16" s="91" t="s">
        <v>38</v>
      </c>
      <c r="K16" s="92" t="s">
        <v>39</v>
      </c>
    </row>
    <row r="17" spans="1:11" x14ac:dyDescent="0.25">
      <c r="A17" s="91"/>
      <c r="B17" s="91"/>
      <c r="C17" s="91"/>
      <c r="D17" s="36"/>
      <c r="E17" s="37" t="s">
        <v>40</v>
      </c>
      <c r="F17" s="37" t="s">
        <v>41</v>
      </c>
      <c r="G17" s="91"/>
      <c r="H17" s="91"/>
      <c r="I17" s="91"/>
      <c r="J17" s="91"/>
      <c r="K17" s="92"/>
    </row>
    <row r="18" spans="1:11" ht="35.1" customHeight="1" x14ac:dyDescent="0.25">
      <c r="A18" s="24">
        <f>ROW()-17</f>
        <v>1</v>
      </c>
      <c r="B18" s="25" t="s">
        <v>65</v>
      </c>
      <c r="C18" s="45" t="s">
        <v>57</v>
      </c>
      <c r="D18" s="43">
        <v>203630</v>
      </c>
      <c r="E18" s="44"/>
      <c r="F18" s="58"/>
      <c r="G18" s="24"/>
      <c r="H18" s="24" t="s">
        <v>55</v>
      </c>
      <c r="I18" s="24">
        <v>17</v>
      </c>
      <c r="J18" s="72">
        <v>73431</v>
      </c>
      <c r="K18" s="26">
        <f>J18*I18</f>
        <v>1248327</v>
      </c>
    </row>
    <row r="19" spans="1:11" ht="35.1" customHeight="1" x14ac:dyDescent="0.25">
      <c r="A19" s="24">
        <f t="shared" ref="A19:A24" si="0">ROW()-17</f>
        <v>2</v>
      </c>
      <c r="B19" s="25" t="s">
        <v>68</v>
      </c>
      <c r="C19" s="45" t="s">
        <v>61</v>
      </c>
      <c r="D19" s="43">
        <v>203631</v>
      </c>
      <c r="E19" s="44"/>
      <c r="F19" s="58"/>
      <c r="G19" s="24"/>
      <c r="H19" s="24" t="s">
        <v>55</v>
      </c>
      <c r="I19" s="24">
        <v>11</v>
      </c>
      <c r="J19" s="72">
        <v>107205</v>
      </c>
      <c r="K19" s="26">
        <f t="shared" ref="K19:K24" si="1">J19*I19</f>
        <v>1179255</v>
      </c>
    </row>
    <row r="20" spans="1:11" ht="35.1" customHeight="1" x14ac:dyDescent="0.25">
      <c r="A20" s="24">
        <f t="shared" si="0"/>
        <v>3</v>
      </c>
      <c r="B20" s="25" t="s">
        <v>66</v>
      </c>
      <c r="C20" s="45" t="s">
        <v>59</v>
      </c>
      <c r="D20" s="43">
        <v>203632</v>
      </c>
      <c r="E20" s="44"/>
      <c r="F20" s="58"/>
      <c r="G20" s="24"/>
      <c r="H20" s="24" t="s">
        <v>55</v>
      </c>
      <c r="I20" s="24">
        <v>46</v>
      </c>
      <c r="J20" s="72">
        <v>111058</v>
      </c>
      <c r="K20" s="26">
        <f t="shared" si="1"/>
        <v>5108668</v>
      </c>
    </row>
    <row r="21" spans="1:11" ht="35.1" customHeight="1" x14ac:dyDescent="0.25">
      <c r="A21" s="24">
        <f t="shared" si="0"/>
        <v>4</v>
      </c>
      <c r="B21" s="25" t="s">
        <v>70</v>
      </c>
      <c r="C21" s="45" t="s">
        <v>62</v>
      </c>
      <c r="D21" s="43">
        <v>203634</v>
      </c>
      <c r="E21" s="44"/>
      <c r="F21" s="58"/>
      <c r="G21" s="24"/>
      <c r="H21" s="24" t="s">
        <v>55</v>
      </c>
      <c r="I21" s="24">
        <v>2</v>
      </c>
      <c r="J21" s="72">
        <v>119066</v>
      </c>
      <c r="K21" s="26">
        <f t="shared" si="1"/>
        <v>238132</v>
      </c>
    </row>
    <row r="22" spans="1:11" ht="35.1" customHeight="1" x14ac:dyDescent="0.25">
      <c r="A22" s="24">
        <f t="shared" si="0"/>
        <v>5</v>
      </c>
      <c r="B22" s="25" t="s">
        <v>64</v>
      </c>
      <c r="C22" s="45" t="s">
        <v>60</v>
      </c>
      <c r="D22" s="43">
        <v>236665</v>
      </c>
      <c r="E22" s="44"/>
      <c r="F22" s="58"/>
      <c r="G22" s="24"/>
      <c r="H22" s="24" t="s">
        <v>55</v>
      </c>
      <c r="I22" s="24">
        <v>29</v>
      </c>
      <c r="J22" s="72">
        <v>55595</v>
      </c>
      <c r="K22" s="26">
        <f t="shared" si="1"/>
        <v>1612255</v>
      </c>
    </row>
    <row r="23" spans="1:11" ht="35.1" customHeight="1" x14ac:dyDescent="0.25">
      <c r="A23" s="24">
        <f t="shared" si="0"/>
        <v>6</v>
      </c>
      <c r="B23" s="25" t="s">
        <v>67</v>
      </c>
      <c r="C23" s="45" t="s">
        <v>58</v>
      </c>
      <c r="D23" s="43">
        <v>261126</v>
      </c>
      <c r="E23" s="44"/>
      <c r="F23" s="58"/>
      <c r="G23" s="24"/>
      <c r="H23" s="24" t="s">
        <v>55</v>
      </c>
      <c r="I23" s="24">
        <v>5</v>
      </c>
      <c r="J23" s="72">
        <v>50182</v>
      </c>
      <c r="K23" s="26">
        <f t="shared" si="1"/>
        <v>250910</v>
      </c>
    </row>
    <row r="24" spans="1:11" ht="37.5" customHeight="1" x14ac:dyDescent="0.25">
      <c r="A24" s="24">
        <f t="shared" si="0"/>
        <v>7</v>
      </c>
      <c r="B24" s="25" t="s">
        <v>69</v>
      </c>
      <c r="C24" s="45" t="s">
        <v>56</v>
      </c>
      <c r="D24" s="43">
        <v>261127</v>
      </c>
      <c r="E24" s="44"/>
      <c r="F24" s="58"/>
      <c r="G24" s="24"/>
      <c r="H24" s="24" t="s">
        <v>55</v>
      </c>
      <c r="I24" s="24">
        <v>6</v>
      </c>
      <c r="J24" s="72">
        <v>46000</v>
      </c>
      <c r="K24" s="26">
        <f t="shared" si="1"/>
        <v>276000</v>
      </c>
    </row>
    <row r="25" spans="1:11" s="69" customFormat="1" ht="29.25" customHeight="1" x14ac:dyDescent="0.25">
      <c r="A25" s="28"/>
      <c r="B25" s="25"/>
      <c r="C25" s="28"/>
      <c r="D25" s="71"/>
      <c r="E25" s="93" t="s">
        <v>42</v>
      </c>
      <c r="F25" s="93"/>
      <c r="G25" s="28"/>
      <c r="H25" s="27"/>
      <c r="I25" s="27"/>
      <c r="J25" s="27"/>
      <c r="K25" s="27">
        <f>SUM(K18:K24)</f>
        <v>9913547</v>
      </c>
    </row>
    <row r="26" spans="1:11" s="69" customFormat="1" ht="29.25" customHeight="1" x14ac:dyDescent="0.25">
      <c r="A26" s="28"/>
      <c r="B26" s="70"/>
      <c r="C26" s="28"/>
      <c r="D26" s="28"/>
      <c r="E26" s="93" t="s">
        <v>43</v>
      </c>
      <c r="F26" s="93"/>
      <c r="G26" s="28"/>
      <c r="H26" s="28"/>
      <c r="I26" s="28"/>
      <c r="J26" s="28"/>
      <c r="K26" s="28"/>
    </row>
    <row r="27" spans="1:11" s="69" customFormat="1" ht="29.25" customHeight="1" x14ac:dyDescent="0.25">
      <c r="A27" s="28"/>
      <c r="B27" s="70" t="s">
        <v>63</v>
      </c>
      <c r="C27" s="28"/>
      <c r="D27" s="28"/>
      <c r="E27" s="93"/>
      <c r="F27" s="93"/>
      <c r="G27" s="28"/>
      <c r="H27" s="29"/>
      <c r="I27" s="29"/>
      <c r="J27" s="29"/>
      <c r="K27" s="29">
        <f>K25*0.08</f>
        <v>793083.76</v>
      </c>
    </row>
    <row r="28" spans="1:11" s="69" customFormat="1" ht="29.25" customHeight="1" x14ac:dyDescent="0.25">
      <c r="A28" s="28"/>
      <c r="B28" s="28"/>
      <c r="C28" s="28"/>
      <c r="D28" s="28"/>
      <c r="E28" s="93" t="s">
        <v>44</v>
      </c>
      <c r="F28" s="93"/>
      <c r="G28" s="28"/>
      <c r="H28" s="27"/>
      <c r="I28" s="27"/>
      <c r="J28" s="27"/>
      <c r="K28" s="27">
        <f>K25+K27</f>
        <v>10706630.76</v>
      </c>
    </row>
    <row r="29" spans="1:11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6"/>
    </row>
    <row r="30" spans="1:11" x14ac:dyDescent="0.25">
      <c r="A30" s="15"/>
      <c r="B30" s="15" t="s">
        <v>45</v>
      </c>
      <c r="C30" s="15"/>
      <c r="D30" s="15"/>
      <c r="E30" s="15"/>
      <c r="F30" s="15"/>
      <c r="G30" s="15"/>
      <c r="H30" s="15"/>
      <c r="I30" s="15"/>
      <c r="J30" s="15"/>
      <c r="K30" s="16"/>
    </row>
    <row r="31" spans="1:11" x14ac:dyDescent="0.25">
      <c r="A31" s="15"/>
      <c r="B31" s="15" t="s">
        <v>46</v>
      </c>
      <c r="C31" s="15"/>
      <c r="D31" s="15"/>
      <c r="E31" s="15"/>
      <c r="F31" s="15"/>
      <c r="G31" s="15"/>
      <c r="H31" s="15"/>
      <c r="I31" s="15"/>
      <c r="J31" s="15"/>
      <c r="K31" s="16"/>
    </row>
    <row r="32" spans="1:11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6"/>
    </row>
    <row r="33" spans="1:11" s="69" customFormat="1" x14ac:dyDescent="0.25">
      <c r="A33" s="90" t="s">
        <v>47</v>
      </c>
      <c r="B33" s="90"/>
      <c r="C33" s="90" t="s">
        <v>48</v>
      </c>
      <c r="D33" s="90"/>
      <c r="E33" s="90"/>
      <c r="F33" s="90"/>
      <c r="G33" s="90" t="s">
        <v>116</v>
      </c>
      <c r="H33" s="90"/>
      <c r="I33" s="90"/>
      <c r="J33" s="90" t="s">
        <v>49</v>
      </c>
      <c r="K33" s="90"/>
    </row>
  </sheetData>
  <autoFilter ref="A16:K28">
    <filterColumn colId="4" showButton="0"/>
  </autoFilter>
  <sortState ref="B18:D26">
    <sortCondition ref="D18:D26"/>
    <sortCondition ref="C18:C26"/>
    <sortCondition ref="B18:B26"/>
  </sortState>
  <mergeCells count="27">
    <mergeCell ref="A33:B33"/>
    <mergeCell ref="C33:F33"/>
    <mergeCell ref="G33:I33"/>
    <mergeCell ref="J33:K33"/>
    <mergeCell ref="I16:I17"/>
    <mergeCell ref="J16:J17"/>
    <mergeCell ref="K16:K17"/>
    <mergeCell ref="E25:F25"/>
    <mergeCell ref="E26:F27"/>
    <mergeCell ref="E28:F28"/>
    <mergeCell ref="A16:A17"/>
    <mergeCell ref="B16:B17"/>
    <mergeCell ref="C16:C17"/>
    <mergeCell ref="E16:F16"/>
    <mergeCell ref="G16:G17"/>
    <mergeCell ref="H16:H17"/>
    <mergeCell ref="A13:G13"/>
    <mergeCell ref="H2:J2"/>
    <mergeCell ref="H3:J3"/>
    <mergeCell ref="A4:K4"/>
    <mergeCell ref="A5:G5"/>
    <mergeCell ref="A6:G6"/>
    <mergeCell ref="A7:F7"/>
    <mergeCell ref="A8:F8"/>
    <mergeCell ref="A9:K9"/>
    <mergeCell ref="A10:C10"/>
    <mergeCell ref="E10:F10"/>
  </mergeCells>
  <conditionalFormatting sqref="D1:D9 D14:D32 D34:D1048576">
    <cfRule type="duplicateValues" dxfId="5" priority="12"/>
  </conditionalFormatting>
  <conditionalFormatting sqref="D18:D24">
    <cfRule type="duplicateValues" dxfId="4" priority="17"/>
  </conditionalFormatting>
  <conditionalFormatting sqref="D10">
    <cfRule type="duplicateValues" dxfId="3" priority="3"/>
  </conditionalFormatting>
  <conditionalFormatting sqref="D11:D12">
    <cfRule type="duplicateValues" dxfId="2" priority="2"/>
  </conditionalFormatting>
  <conditionalFormatting sqref="D13">
    <cfRule type="duplicateValues" dxfId="1" priority="4"/>
  </conditionalFormatting>
  <conditionalFormatting sqref="D33">
    <cfRule type="duplicateValues" dxfId="0" priority="1"/>
  </conditionalFormatting>
  <hyperlinks>
    <hyperlink ref="E35" r:id="rId1" display="8934822201333"/>
    <hyperlink ref="F35" r:id="rId2" display="113128"/>
    <hyperlink ref="E38" r:id="rId3" display="8934822201333"/>
    <hyperlink ref="F38" r:id="rId4" display="113128"/>
    <hyperlink ref="E41" r:id="rId5" display="8934822201333"/>
    <hyperlink ref="F41" r:id="rId6" display="113128"/>
    <hyperlink ref="E44" r:id="rId7" display="8934822201333"/>
    <hyperlink ref="F44" r:id="rId8" display="113128"/>
    <hyperlink ref="E47" r:id="rId9" display="8934822201333"/>
    <hyperlink ref="F47" r:id="rId10" display="113128"/>
  </hyperlinks>
  <printOptions horizontalCentered="1"/>
  <pageMargins left="0" right="0" top="0" bottom="0" header="0" footer="0"/>
  <pageSetup scale="67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CHI TIẾT</vt:lpstr>
      <vt:lpstr>thiếu</vt:lpstr>
      <vt:lpstr>TONG HOP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Kieu Ngan</dc:creator>
  <cp:lastModifiedBy>Admin</cp:lastModifiedBy>
  <cp:lastPrinted>2024-12-26T07:24:15Z</cp:lastPrinted>
  <dcterms:created xsi:type="dcterms:W3CDTF">2018-11-30T08:27:38Z</dcterms:created>
  <dcterms:modified xsi:type="dcterms:W3CDTF">2024-12-26T07:24:18Z</dcterms:modified>
</cp:coreProperties>
</file>