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2024\"/>
    </mc:Choice>
  </mc:AlternateContent>
  <bookViews>
    <workbookView xWindow="0" yWindow="0" windowWidth="20490" windowHeight="7530"/>
  </bookViews>
  <sheets>
    <sheet name="CHI TIẾT" sheetId="1" r:id="rId1"/>
    <sheet name="TONG HOP" sheetId="2" r:id="rId2"/>
  </sheets>
  <definedNames>
    <definedName name="_xlnm._FilterDatabase" localSheetId="0" hidden="1">'CHI TIẾT'!$A$19:$K$75</definedName>
    <definedName name="_xlnm._FilterDatabase" localSheetId="1" hidden="1">'TONG HOP'!$A$17:$K$29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1" l="1"/>
  <c r="J71" i="1"/>
  <c r="J68" i="1"/>
  <c r="J64" i="1"/>
  <c r="J61" i="1"/>
  <c r="J57" i="1"/>
  <c r="J53" i="1"/>
  <c r="J50" i="1"/>
  <c r="J48" i="1"/>
  <c r="J45" i="1"/>
  <c r="J41" i="1"/>
  <c r="J36" i="1"/>
  <c r="J34" i="1"/>
  <c r="J31" i="1"/>
  <c r="J26" i="1"/>
  <c r="J23" i="1"/>
  <c r="J20" i="1"/>
  <c r="F75" i="1" l="1"/>
  <c r="A21" i="2" l="1"/>
  <c r="A22" i="2"/>
  <c r="A23" i="2"/>
  <c r="A24" i="2"/>
  <c r="A25" i="2"/>
  <c r="A20" i="2" l="1"/>
  <c r="A19" i="2"/>
  <c r="K20" i="2" l="1"/>
  <c r="K21" i="2"/>
  <c r="K22" i="2"/>
  <c r="K23" i="2"/>
  <c r="K24" i="2"/>
  <c r="K25" i="2"/>
  <c r="I15" i="2" l="1"/>
  <c r="K19" i="2" l="1"/>
  <c r="K26" i="2" s="1"/>
  <c r="K28" i="2" l="1"/>
  <c r="K29" i="2" s="1"/>
</calcChain>
</file>

<file path=xl/sharedStrings.xml><?xml version="1.0" encoding="utf-8"?>
<sst xmlns="http://schemas.openxmlformats.org/spreadsheetml/2006/main" count="223" uniqueCount="115">
  <si>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</si>
  <si>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</si>
  <si>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</si>
  <si>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</si>
  <si>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</si>
  <si>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</si>
  <si>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</si>
  <si>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</si>
  <si>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</si>
  <si>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</si>
  <si>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</si>
  <si>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</si>
  <si>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</si>
  <si>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</si>
  <si>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</si>
  <si>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</si>
  <si>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</si>
  <si>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</si>
  <si>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</si>
  <si>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</si>
  <si>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</si>
  <si>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</si>
  <si>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</si>
  <si>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</si>
  <si>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</si>
  <si>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</si>
  <si>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</si>
  <si>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</si>
  <si>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</si>
  <si>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</si>
  <si>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</si>
  <si>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</si>
  <si>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</si>
  <si>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</si>
  <si>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</si>
  <si>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</si>
  <si>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</si>
  <si>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</si>
  <si>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</si>
  <si>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</si>
  <si>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</si>
  <si>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</si>
  <si>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</si>
  <si>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</si>
  <si>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</si>
  <si>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</si>
  <si>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</si>
  <si>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</si>
  <si>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</si>
  <si>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</si>
  <si>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</si>
  <si>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</si>
  <si>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</si>
  <si>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</si>
  <si>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</si>
  <si>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</si>
  <si>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</si>
  <si>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</si>
  <si>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8938529045047
ITEM: 261127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</si>
  <si>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</si>
  <si>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</si>
  <si>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</si>
  <si>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</si>
  <si>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</si>
  <si>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8938508668007
ITEM: 203634</t>
  </si>
  <si>
    <t>THUẾ SUẤT 8%</t>
  </si>
  <si>
    <t>203632</t>
  </si>
  <si>
    <t>GÀ MUỐI 500G</t>
  </si>
  <si>
    <t>TAI HEO MUỐI 200G</t>
  </si>
  <si>
    <t>GIÒ TAI LƯỠI XÀO 250G</t>
  </si>
  <si>
    <t>MỌC NẤM HƯƠNG 250G</t>
  </si>
  <si>
    <t>TAI HEO MUỐI 400G</t>
  </si>
  <si>
    <t>CHÂN GIÒ HEO MUỐI 300G</t>
  </si>
  <si>
    <t>CỬA HÀNG: NGUYỄN VĂN BỨA (1194)</t>
  </si>
  <si>
    <t>I-01916902</t>
  </si>
  <si>
    <t>CỬA HÀNG: PHAN HUY ÍCH (1017)</t>
  </si>
  <si>
    <t>I-01916583</t>
  </si>
  <si>
    <t>CỬA HÀNG: UNG VĂN KHIÊM (1063)</t>
  </si>
  <si>
    <t>I-01918448</t>
  </si>
  <si>
    <t>CHÂN GIÒ HEO MUỐI 500G</t>
  </si>
  <si>
    <t>CỬA HÀNG: LÝ THƯỜNG KIỆT (1065)</t>
  </si>
  <si>
    <t>I-01919670</t>
  </si>
  <si>
    <t>CỬA HÀNG: NGUYỄN THƯỢNG HIỀN (1109)</t>
  </si>
  <si>
    <t>I-01923106</t>
  </si>
  <si>
    <t>CỬA HÀNG: LẠC LONG QUÂN 1 (1009)</t>
  </si>
  <si>
    <t>I-01922450</t>
  </si>
  <si>
    <t>CỬA HÀNG: ĐƯỜNG SỐ 17-Q7 (1036)</t>
  </si>
  <si>
    <t>I-01926953</t>
  </si>
  <si>
    <t>CỬA HÀNG: NGUYỄN DUY TRINH 4 (1200)</t>
  </si>
  <si>
    <t>I-01926577</t>
  </si>
  <si>
    <t>CỬA HÀNG: NGUYỄN THỊ KIỂU (1213)</t>
  </si>
  <si>
    <t>I-01928142</t>
  </si>
  <si>
    <t>CỬA HÀNG: THẠCH LAM (1027)</t>
  </si>
  <si>
    <t>I-01930857</t>
  </si>
  <si>
    <t>CỬA HÀNG: TRẦN VĂN MƯỜI (1120)</t>
  </si>
  <si>
    <t>I-01935806</t>
  </si>
  <si>
    <t>CỬA HÀNG: NƠ TRANG LONG 2 (1035)</t>
  </si>
  <si>
    <t>I-01936220</t>
  </si>
  <si>
    <t>CỬA HÀNG: PHAN VĂN KHỎE (1071)</t>
  </si>
  <si>
    <t>I-01937409</t>
  </si>
  <si>
    <t>CỬA HÀNG: LÊ VĂN LƯƠNG 2 (1186)</t>
  </si>
  <si>
    <t>I-01934492</t>
  </si>
  <si>
    <t>I-01937125</t>
  </si>
  <si>
    <t>CỬA HÀNG: TRẦN NÃO (1223)</t>
  </si>
  <si>
    <t>CỬA HÀNG: LÊ VĂN THỌ (1021)</t>
  </si>
  <si>
    <t>I-01913627</t>
  </si>
  <si>
    <t>CỬA HÀNG: TÔ KÝ 2 (1161)</t>
  </si>
  <si>
    <t>I-01938499</t>
  </si>
  <si>
    <t>Hôm nay ngày : 19.08.2024</t>
  </si>
  <si>
    <t>Hôm nay, ngày 19 tháng 08 năm 2024, với sự chứng kiến của:</t>
  </si>
  <si>
    <t>Lý do xuất trả hàng: CẬN DATE-NCC LẤY HÀNG TẠI CH THÁNG 8/2024</t>
  </si>
  <si>
    <t>Địa chỉ: 12/14/18 Đường 49, Khu Phố 7, Phường Hiệp Bình Chánh, Thành phố Thủ Đức, Thành phố Hồ Chí Minh,VNM</t>
  </si>
  <si>
    <t>Mã số thuế: 0309391503</t>
  </si>
  <si>
    <t>Đại Diện Bên Nhận(NCC)</t>
  </si>
  <si>
    <t xml:space="preserve"> hóa đơn 00112665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</si>
</sst>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0" fontId="32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 readingOrder="1"/>
    </xf>
    <xf numFmtId="0" fontId="14" fillId="0" borderId="2" xfId="0" applyFont="1" applyBorder="1" applyAlignment="1">
      <alignment horizontal="center" vertical="top" wrapText="1" readingOrder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5" fontId="22" fillId="0" borderId="0" xfId="2" applyNumberFormat="1" applyFont="1"/>
    <xf numFmtId="0" fontId="24" fillId="0" borderId="0" xfId="0" applyFont="1"/>
    <xf numFmtId="0" fontId="21" fillId="0" borderId="0" xfId="0" applyFont="1" applyAlignment="1">
      <alignment horizontal="left" vertical="center" indent="15"/>
    </xf>
    <xf numFmtId="0" fontId="25" fillId="0" borderId="0" xfId="0" applyFont="1"/>
    <xf numFmtId="165" fontId="25" fillId="0" borderId="0" xfId="2" applyNumberFormat="1" applyFont="1"/>
    <xf numFmtId="0" fontId="26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165" fontId="21" fillId="0" borderId="5" xfId="2" applyNumberFormat="1" applyFont="1" applyBorder="1" applyAlignment="1">
      <alignment horizontal="center" vertical="center"/>
    </xf>
    <xf numFmtId="165" fontId="21" fillId="0" borderId="5" xfId="0" applyNumberFormat="1" applyFont="1" applyBorder="1"/>
    <xf numFmtId="0" fontId="21" fillId="0" borderId="5" xfId="0" applyFont="1" applyBorder="1"/>
    <xf numFmtId="3" fontId="21" fillId="0" borderId="5" xfId="0" applyNumberFormat="1" applyFont="1" applyBorder="1"/>
    <xf numFmtId="0" fontId="16" fillId="0" borderId="5" xfId="0" applyFont="1" applyBorder="1" applyAlignment="1">
      <alignment horizontal="center" vertical="top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27" fillId="0" borderId="0" xfId="0" applyFont="1"/>
    <xf numFmtId="0" fontId="28" fillId="0" borderId="0" xfId="0" applyFont="1"/>
    <xf numFmtId="0" fontId="13" fillId="0" borderId="4" xfId="0" applyFont="1" applyBorder="1" applyAlignment="1">
      <alignment horizontal="center" vertical="top" wrapText="1" readingOrder="1"/>
    </xf>
    <xf numFmtId="0" fontId="29" fillId="0" borderId="0" xfId="0" applyFont="1" applyAlignment="1">
      <alignment vertical="center" readingOrder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0" fontId="16" fillId="0" borderId="8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 readingOrder="1"/>
    </xf>
    <xf numFmtId="0" fontId="18" fillId="0" borderId="5" xfId="0" applyFont="1" applyBorder="1" applyAlignment="1">
      <alignment horizontal="center" vertical="center" readingOrder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 readingOrder="1"/>
    </xf>
    <xf numFmtId="0" fontId="11" fillId="0" borderId="0" xfId="0" quotePrefix="1" applyFont="1" applyAlignment="1">
      <alignment horizontal="left" vertical="center"/>
    </xf>
    <xf numFmtId="1" fontId="16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9" fillId="0" borderId="0" xfId="0" applyNumberFormat="1" applyFont="1"/>
    <xf numFmtId="1" fontId="9" fillId="0" borderId="0" xfId="0" quotePrefix="1" applyNumberFormat="1" applyFont="1"/>
    <xf numFmtId="1" fontId="11" fillId="0" borderId="0" xfId="0" applyNumberFormat="1" applyFont="1" applyAlignment="1">
      <alignment vertical="center"/>
    </xf>
    <xf numFmtId="1" fontId="14" fillId="0" borderId="3" xfId="0" applyNumberFormat="1" applyFont="1" applyBorder="1" applyAlignment="1">
      <alignment horizontal="center" vertical="top" wrapText="1" readingOrder="1"/>
    </xf>
    <xf numFmtId="1" fontId="13" fillId="0" borderId="4" xfId="0" applyNumberFormat="1" applyFont="1" applyBorder="1" applyAlignment="1">
      <alignment horizontal="center" vertical="top" wrapText="1" readingOrder="1"/>
    </xf>
    <xf numFmtId="1" fontId="16" fillId="0" borderId="5" xfId="0" applyNumberFormat="1" applyFont="1" applyBorder="1" applyAlignment="1">
      <alignment horizontal="center" vertical="top" wrapText="1" readingOrder="1"/>
    </xf>
    <xf numFmtId="0" fontId="36" fillId="0" borderId="0" xfId="0" applyFont="1"/>
    <xf numFmtId="0" fontId="35" fillId="0" borderId="5" xfId="5" applyFont="1" applyBorder="1" applyAlignment="1">
      <alignment horizontal="left"/>
    </xf>
    <xf numFmtId="0" fontId="17" fillId="0" borderId="5" xfId="0" quotePrefix="1" applyFont="1" applyBorder="1" applyAlignment="1">
      <alignment horizontal="left" vertical="center" readingOrder="1"/>
    </xf>
    <xf numFmtId="0" fontId="34" fillId="0" borderId="5" xfId="0" quotePrefix="1" applyFont="1" applyBorder="1" applyAlignment="1">
      <alignment horizontal="left" vertical="center" readingOrder="1"/>
    </xf>
    <xf numFmtId="49" fontId="34" fillId="0" borderId="5" xfId="0" applyNumberFormat="1" applyFont="1" applyBorder="1" applyAlignment="1">
      <alignment horizontal="left" vertical="center"/>
    </xf>
    <xf numFmtId="49" fontId="34" fillId="0" borderId="5" xfId="0" applyNumberFormat="1" applyFont="1" applyBorder="1" applyAlignment="1">
      <alignment horizontal="center" vertical="center"/>
    </xf>
    <xf numFmtId="1" fontId="34" fillId="0" borderId="5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9" fillId="2" borderId="5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horizontal="center" vertical="center" wrapText="1" readingOrder="1"/>
    </xf>
    <xf numFmtId="0" fontId="20" fillId="0" borderId="0" xfId="0" applyFont="1" applyAlignment="1">
      <alignment horizontal="left" vertical="center"/>
    </xf>
    <xf numFmtId="0" fontId="21" fillId="0" borderId="7" xfId="0" applyFont="1" applyBorder="1"/>
    <xf numFmtId="0" fontId="37" fillId="0" borderId="0" xfId="0" applyFont="1"/>
    <xf numFmtId="0" fontId="21" fillId="0" borderId="5" xfId="0" quotePrefix="1" applyFont="1" applyBorder="1" applyAlignment="1">
      <alignment horizontal="center" vertical="center"/>
    </xf>
    <xf numFmtId="0" fontId="20" fillId="0" borderId="0" xfId="0" applyFont="1"/>
    <xf numFmtId="165" fontId="20" fillId="0" borderId="0" xfId="2" applyNumberFormat="1" applyFont="1"/>
    <xf numFmtId="0" fontId="38" fillId="0" borderId="0" xfId="0" applyFont="1"/>
    <xf numFmtId="164" fontId="21" fillId="0" borderId="5" xfId="1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readingOrder="1"/>
    </xf>
    <xf numFmtId="0" fontId="33" fillId="0" borderId="12" xfId="0" applyFont="1" applyBorder="1" applyAlignment="1">
      <alignment horizontal="center" vertical="center" readingOrder="1"/>
    </xf>
    <xf numFmtId="0" fontId="33" fillId="0" borderId="7" xfId="0" applyFont="1" applyBorder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readingOrder="1"/>
    </xf>
    <xf numFmtId="0" fontId="13" fillId="0" borderId="7" xfId="0" applyFont="1" applyBorder="1" applyAlignment="1">
      <alignment horizontal="center" vertical="center" readingOrder="1"/>
    </xf>
    <xf numFmtId="0" fontId="31" fillId="0" borderId="6" xfId="0" applyFont="1" applyBorder="1" applyAlignment="1">
      <alignment horizontal="center" vertical="center" readingOrder="1"/>
    </xf>
    <xf numFmtId="0" fontId="31" fillId="0" borderId="7" xfId="0" applyFont="1" applyBorder="1" applyAlignment="1">
      <alignment horizontal="center" vertical="center" readingOrder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/>
    </xf>
    <xf numFmtId="165" fontId="30" fillId="0" borderId="5" xfId="2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3" fillId="0" borderId="0" xfId="0" quotePrefix="1" applyFont="1"/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75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75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75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2:K77"/>
  <sheetViews>
    <sheetView tabSelected="1" topLeftCell="A48" workbookViewId="0">
      <selection activeCell="J20" sqref="J20:J73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51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9.85546875" style="34" customWidth="1"/>
    <col min="10" max="10" width="10.28515625" style="3" bestFit="1" customWidth="1"/>
    <col min="11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81" t="s">
        <v>4</v>
      </c>
      <c r="B6" s="81"/>
      <c r="C6" s="81"/>
      <c r="D6" s="81"/>
      <c r="E6" s="81"/>
      <c r="F6" s="81"/>
      <c r="G6" s="81"/>
      <c r="H6" s="81"/>
      <c r="I6" s="81"/>
    </row>
    <row r="7" spans="1:9" ht="16.5" x14ac:dyDescent="0.25">
      <c r="A7" s="6"/>
    </row>
    <row r="8" spans="1:9" ht="15.75" x14ac:dyDescent="0.25">
      <c r="A8" s="7" t="s">
        <v>5</v>
      </c>
      <c r="B8" s="8"/>
      <c r="C8" s="52"/>
      <c r="D8" s="9"/>
      <c r="E8" s="9"/>
      <c r="F8" s="9"/>
      <c r="G8" s="9"/>
      <c r="H8" s="10"/>
      <c r="I8" s="35"/>
    </row>
    <row r="9" spans="1:9" ht="15.75" x14ac:dyDescent="0.25">
      <c r="A9" s="11" t="s">
        <v>6</v>
      </c>
      <c r="B9" s="7" t="s">
        <v>7</v>
      </c>
      <c r="C9" s="52"/>
      <c r="D9" s="9"/>
      <c r="E9" s="9"/>
      <c r="F9" s="9"/>
      <c r="G9" s="9"/>
      <c r="H9" s="10"/>
      <c r="I9" s="35"/>
    </row>
    <row r="10" spans="1:9" ht="15.75" x14ac:dyDescent="0.25">
      <c r="A10" s="11" t="s">
        <v>6</v>
      </c>
      <c r="B10" s="7" t="s">
        <v>8</v>
      </c>
      <c r="C10" s="52"/>
      <c r="D10" s="9"/>
      <c r="E10" s="9"/>
      <c r="F10" s="9"/>
      <c r="G10" s="9"/>
      <c r="H10" s="10"/>
      <c r="I10" s="35"/>
    </row>
    <row r="11" spans="1:9" ht="15.75" x14ac:dyDescent="0.25">
      <c r="A11" s="11" t="s">
        <v>6</v>
      </c>
      <c r="B11" s="7" t="s">
        <v>9</v>
      </c>
      <c r="C11" s="52"/>
      <c r="D11" s="9"/>
      <c r="E11" s="9"/>
      <c r="F11" s="9"/>
      <c r="G11" s="9"/>
      <c r="H11" s="10"/>
      <c r="I11" s="35"/>
    </row>
    <row r="12" spans="1:9" ht="18" customHeight="1" x14ac:dyDescent="0.25">
      <c r="A12" s="11"/>
      <c r="B12" s="7"/>
      <c r="C12" s="52"/>
      <c r="D12" s="9"/>
      <c r="E12" s="9"/>
      <c r="F12" s="9"/>
      <c r="G12" s="9"/>
      <c r="H12" s="10"/>
      <c r="I12" s="35"/>
    </row>
    <row r="13" spans="1:9" ht="15.75" x14ac:dyDescent="0.25">
      <c r="A13" s="49" t="s">
        <v>108</v>
      </c>
      <c r="B13" s="8"/>
      <c r="C13" s="53" t="s">
        <v>10</v>
      </c>
      <c r="D13" s="9"/>
      <c r="E13" s="9"/>
      <c r="F13" s="9"/>
      <c r="G13" s="9"/>
      <c r="H13" s="10"/>
      <c r="I13" s="35"/>
    </row>
    <row r="14" spans="1:9" ht="15.75" x14ac:dyDescent="0.25">
      <c r="A14" s="12" t="s">
        <v>12</v>
      </c>
      <c r="B14" s="8"/>
      <c r="C14" s="52"/>
      <c r="D14" s="9"/>
      <c r="E14" s="9"/>
      <c r="F14" s="9"/>
      <c r="G14" s="9"/>
      <c r="H14" s="10"/>
      <c r="I14" s="35"/>
    </row>
    <row r="15" spans="1:9" ht="15.75" x14ac:dyDescent="0.25">
      <c r="A15" s="35" t="s">
        <v>56</v>
      </c>
      <c r="B15" s="8"/>
      <c r="C15" s="54" t="s">
        <v>51</v>
      </c>
      <c r="D15" s="9"/>
      <c r="E15" s="9"/>
      <c r="F15" s="9"/>
      <c r="G15" s="9"/>
      <c r="H15" s="10"/>
      <c r="I15" s="35"/>
    </row>
    <row r="16" spans="1:9" ht="15.75" x14ac:dyDescent="0.25">
      <c r="A16" s="12"/>
    </row>
    <row r="17" spans="1:11" ht="15.75" customHeight="1" x14ac:dyDescent="0.25">
      <c r="A17" s="13" t="s">
        <v>13</v>
      </c>
      <c r="B17" s="40" t="s">
        <v>14</v>
      </c>
      <c r="C17" s="55" t="s">
        <v>13</v>
      </c>
      <c r="D17" s="14" t="s">
        <v>13</v>
      </c>
      <c r="E17" s="14" t="s">
        <v>13</v>
      </c>
      <c r="F17" s="88" t="s">
        <v>54</v>
      </c>
      <c r="G17" s="82" t="s">
        <v>52</v>
      </c>
      <c r="H17" s="84" t="s">
        <v>53</v>
      </c>
      <c r="I17" s="86" t="s">
        <v>20</v>
      </c>
    </row>
    <row r="18" spans="1:11" ht="21" customHeight="1" x14ac:dyDescent="0.25">
      <c r="A18" s="36" t="s">
        <v>15</v>
      </c>
      <c r="B18" s="41" t="s">
        <v>16</v>
      </c>
      <c r="C18" s="56" t="s">
        <v>17</v>
      </c>
      <c r="D18" s="36" t="s">
        <v>18</v>
      </c>
      <c r="E18" s="36" t="s">
        <v>19</v>
      </c>
      <c r="F18" s="89"/>
      <c r="G18" s="83"/>
      <c r="H18" s="85"/>
      <c r="I18" s="87"/>
    </row>
    <row r="19" spans="1:11" x14ac:dyDescent="0.25">
      <c r="A19" s="32" t="s">
        <v>21</v>
      </c>
      <c r="B19" s="42" t="s">
        <v>22</v>
      </c>
      <c r="C19" s="57" t="s">
        <v>23</v>
      </c>
      <c r="D19" s="32" t="s">
        <v>24</v>
      </c>
      <c r="E19" s="32" t="s">
        <v>25</v>
      </c>
      <c r="F19" s="42"/>
      <c r="G19" s="32"/>
      <c r="H19" s="33"/>
      <c r="I19" s="48"/>
    </row>
    <row r="20" spans="1:11" ht="30" customHeight="1" x14ac:dyDescent="0.25">
      <c r="A20" s="43"/>
      <c r="B20" s="60" t="s">
        <v>73</v>
      </c>
      <c r="C20" s="50"/>
      <c r="D20" s="43"/>
      <c r="E20" s="43"/>
      <c r="F20" s="50"/>
      <c r="G20" s="43"/>
      <c r="H20" s="44"/>
      <c r="I20" s="78" t="s">
        <v>74</v>
      </c>
      <c r="J20" s="3" t="str">
        <f>+I20</f>
        <v>I-01916902</v>
      </c>
      <c r="K20" s="102" t="s">
        <v>114</v>
      </c>
    </row>
    <row r="21" spans="1:11" ht="30" hidden="1" customHeight="1" x14ac:dyDescent="0.25">
      <c r="A21" s="43">
        <v>1</v>
      </c>
      <c r="B21" s="62" t="s">
        <v>67</v>
      </c>
      <c r="C21" s="50"/>
      <c r="D21" s="63" t="s">
        <v>66</v>
      </c>
      <c r="E21" s="63" t="s">
        <v>26</v>
      </c>
      <c r="F21" s="64">
        <v>1</v>
      </c>
      <c r="G21" s="43"/>
      <c r="H21" s="44"/>
      <c r="I21" s="79"/>
    </row>
    <row r="22" spans="1:11" ht="30" hidden="1" customHeight="1" x14ac:dyDescent="0.25">
      <c r="A22" s="43">
        <v>2</v>
      </c>
      <c r="B22" s="62" t="s">
        <v>68</v>
      </c>
      <c r="C22" s="50"/>
      <c r="D22" s="43">
        <v>236665</v>
      </c>
      <c r="E22" s="43" t="s">
        <v>26</v>
      </c>
      <c r="F22" s="50">
        <v>2</v>
      </c>
      <c r="G22" s="43"/>
      <c r="H22" s="44"/>
      <c r="I22" s="80"/>
    </row>
    <row r="23" spans="1:11" ht="30" customHeight="1" x14ac:dyDescent="0.25">
      <c r="A23" s="43"/>
      <c r="B23" s="60" t="s">
        <v>75</v>
      </c>
      <c r="C23" s="50"/>
      <c r="D23" s="43"/>
      <c r="E23" s="43"/>
      <c r="F23" s="50"/>
      <c r="G23" s="43"/>
      <c r="H23" s="44"/>
      <c r="I23" s="78" t="s">
        <v>76</v>
      </c>
      <c r="J23" s="3" t="str">
        <f>+I23</f>
        <v>I-01916583</v>
      </c>
      <c r="K23" s="102" t="s">
        <v>114</v>
      </c>
    </row>
    <row r="24" spans="1:11" ht="30" hidden="1" customHeight="1" x14ac:dyDescent="0.25">
      <c r="A24" s="43">
        <v>1</v>
      </c>
      <c r="B24" s="62" t="s">
        <v>69</v>
      </c>
      <c r="C24" s="50">
        <v>8938529045030</v>
      </c>
      <c r="D24" s="43">
        <v>261126</v>
      </c>
      <c r="E24" s="43" t="s">
        <v>26</v>
      </c>
      <c r="F24" s="50">
        <v>1</v>
      </c>
      <c r="G24" s="43"/>
      <c r="H24" s="44"/>
      <c r="I24" s="79"/>
    </row>
    <row r="25" spans="1:11" ht="30" hidden="1" customHeight="1" x14ac:dyDescent="0.25">
      <c r="A25" s="43">
        <v>2</v>
      </c>
      <c r="B25" s="61" t="s">
        <v>70</v>
      </c>
      <c r="C25" s="50">
        <v>8938529045047</v>
      </c>
      <c r="D25" s="43">
        <v>261127</v>
      </c>
      <c r="E25" s="43" t="s">
        <v>26</v>
      </c>
      <c r="F25" s="50">
        <v>3</v>
      </c>
      <c r="G25" s="43"/>
      <c r="H25" s="44"/>
      <c r="I25" s="80"/>
    </row>
    <row r="26" spans="1:11" ht="30" customHeight="1" x14ac:dyDescent="0.25">
      <c r="A26" s="43"/>
      <c r="B26" s="60" t="s">
        <v>77</v>
      </c>
      <c r="C26" s="50"/>
      <c r="D26" s="43"/>
      <c r="E26" s="43"/>
      <c r="F26" s="50"/>
      <c r="G26" s="43"/>
      <c r="H26" s="44"/>
      <c r="I26" s="78" t="s">
        <v>78</v>
      </c>
      <c r="J26" s="3" t="str">
        <f>+I26</f>
        <v>I-01918448</v>
      </c>
      <c r="K26" s="102" t="s">
        <v>114</v>
      </c>
    </row>
    <row r="27" spans="1:11" ht="30" hidden="1" customHeight="1" x14ac:dyDescent="0.25">
      <c r="A27" s="43">
        <v>1</v>
      </c>
      <c r="B27" s="61" t="s">
        <v>68</v>
      </c>
      <c r="C27" s="50">
        <v>8938529045627</v>
      </c>
      <c r="D27" s="43">
        <v>236665</v>
      </c>
      <c r="E27" s="43" t="s">
        <v>26</v>
      </c>
      <c r="F27" s="50">
        <v>4</v>
      </c>
      <c r="G27" s="43"/>
      <c r="H27" s="44"/>
      <c r="I27" s="79"/>
    </row>
    <row r="28" spans="1:11" ht="30" hidden="1" customHeight="1" x14ac:dyDescent="0.25">
      <c r="A28" s="43">
        <v>2</v>
      </c>
      <c r="B28" s="61" t="s">
        <v>71</v>
      </c>
      <c r="C28" s="50">
        <v>8938529045634</v>
      </c>
      <c r="D28" s="43">
        <v>203631</v>
      </c>
      <c r="E28" s="43" t="s">
        <v>26</v>
      </c>
      <c r="F28" s="43">
        <v>2</v>
      </c>
      <c r="G28" s="43"/>
      <c r="H28" s="44"/>
      <c r="I28" s="79"/>
    </row>
    <row r="29" spans="1:11" ht="30" hidden="1" customHeight="1" x14ac:dyDescent="0.25">
      <c r="A29" s="43">
        <v>3</v>
      </c>
      <c r="B29" s="61" t="s">
        <v>67</v>
      </c>
      <c r="C29" s="50">
        <v>8938529045924</v>
      </c>
      <c r="D29" s="43">
        <v>203632</v>
      </c>
      <c r="E29" s="43" t="s">
        <v>26</v>
      </c>
      <c r="F29" s="43">
        <v>2</v>
      </c>
      <c r="G29" s="43"/>
      <c r="H29" s="44"/>
      <c r="I29" s="79"/>
    </row>
    <row r="30" spans="1:11" ht="30" hidden="1" customHeight="1" x14ac:dyDescent="0.25">
      <c r="A30" s="43">
        <v>4</v>
      </c>
      <c r="B30" s="61" t="s">
        <v>79</v>
      </c>
      <c r="C30" s="50">
        <v>8938529045238</v>
      </c>
      <c r="D30" s="43">
        <v>203634</v>
      </c>
      <c r="E30" s="43" t="s">
        <v>26</v>
      </c>
      <c r="F30" s="43">
        <v>1</v>
      </c>
      <c r="G30" s="43"/>
      <c r="H30" s="44"/>
      <c r="I30" s="80"/>
    </row>
    <row r="31" spans="1:11" ht="30" customHeight="1" x14ac:dyDescent="0.25">
      <c r="A31" s="43"/>
      <c r="B31" s="60" t="s">
        <v>80</v>
      </c>
      <c r="C31" s="50"/>
      <c r="D31" s="43"/>
      <c r="E31" s="43"/>
      <c r="F31" s="43"/>
      <c r="G31" s="43"/>
      <c r="H31" s="44"/>
      <c r="I31" s="78" t="s">
        <v>81</v>
      </c>
      <c r="J31" s="3" t="str">
        <f>+I31</f>
        <v>I-01919670</v>
      </c>
      <c r="K31" s="102" t="s">
        <v>114</v>
      </c>
    </row>
    <row r="32" spans="1:11" ht="30" hidden="1" customHeight="1" x14ac:dyDescent="0.25">
      <c r="A32" s="43">
        <v>1</v>
      </c>
      <c r="B32" s="61" t="s">
        <v>67</v>
      </c>
      <c r="C32" s="50">
        <v>8938529045924</v>
      </c>
      <c r="D32" s="43">
        <v>203632</v>
      </c>
      <c r="E32" s="43" t="s">
        <v>26</v>
      </c>
      <c r="F32" s="43">
        <v>3</v>
      </c>
      <c r="G32" s="43"/>
      <c r="H32" s="44"/>
      <c r="I32" s="79"/>
    </row>
    <row r="33" spans="1:11" ht="30" hidden="1" customHeight="1" x14ac:dyDescent="0.25">
      <c r="A33" s="43">
        <v>2</v>
      </c>
      <c r="B33" s="61" t="s">
        <v>71</v>
      </c>
      <c r="C33" s="50">
        <v>8938529045634</v>
      </c>
      <c r="D33" s="43">
        <v>203631</v>
      </c>
      <c r="E33" s="43" t="s">
        <v>26</v>
      </c>
      <c r="F33" s="43">
        <v>4</v>
      </c>
      <c r="G33" s="43"/>
      <c r="H33" s="44"/>
      <c r="I33" s="80"/>
    </row>
    <row r="34" spans="1:11" ht="30" customHeight="1" x14ac:dyDescent="0.25">
      <c r="A34" s="43"/>
      <c r="B34" s="60" t="s">
        <v>82</v>
      </c>
      <c r="C34" s="50"/>
      <c r="D34" s="43"/>
      <c r="E34" s="43"/>
      <c r="F34" s="43"/>
      <c r="G34" s="43"/>
      <c r="H34" s="44"/>
      <c r="I34" s="78" t="s">
        <v>83</v>
      </c>
      <c r="J34" s="3" t="str">
        <f>+I34</f>
        <v>I-01923106</v>
      </c>
      <c r="K34" s="102" t="s">
        <v>114</v>
      </c>
    </row>
    <row r="35" spans="1:11" ht="30" hidden="1" customHeight="1" x14ac:dyDescent="0.25">
      <c r="A35" s="43">
        <v>1</v>
      </c>
      <c r="B35" s="61" t="s">
        <v>68</v>
      </c>
      <c r="C35" s="50"/>
      <c r="D35" s="43">
        <v>236665</v>
      </c>
      <c r="E35" s="43" t="s">
        <v>26</v>
      </c>
      <c r="F35" s="43">
        <v>5</v>
      </c>
      <c r="G35" s="43"/>
      <c r="H35" s="44"/>
      <c r="I35" s="80"/>
    </row>
    <row r="36" spans="1:11" ht="30" customHeight="1" x14ac:dyDescent="0.25">
      <c r="A36" s="43"/>
      <c r="B36" s="60" t="s">
        <v>84</v>
      </c>
      <c r="C36" s="50"/>
      <c r="D36" s="43"/>
      <c r="E36" s="43"/>
      <c r="F36" s="43"/>
      <c r="G36" s="43"/>
      <c r="H36" s="44"/>
      <c r="I36" s="78" t="s">
        <v>85</v>
      </c>
      <c r="J36" s="3" t="str">
        <f>+I36</f>
        <v>I-01922450</v>
      </c>
      <c r="K36" s="102" t="s">
        <v>114</v>
      </c>
    </row>
    <row r="37" spans="1:11" ht="30" hidden="1" customHeight="1" x14ac:dyDescent="0.25">
      <c r="A37" s="43">
        <v>1</v>
      </c>
      <c r="B37" s="61" t="s">
        <v>67</v>
      </c>
      <c r="C37" s="50"/>
      <c r="D37" s="43">
        <v>203632</v>
      </c>
      <c r="E37" s="43" t="s">
        <v>26</v>
      </c>
      <c r="F37" s="43">
        <v>2</v>
      </c>
      <c r="G37" s="43"/>
      <c r="H37" s="44"/>
      <c r="I37" s="79"/>
    </row>
    <row r="38" spans="1:11" ht="30" hidden="1" customHeight="1" x14ac:dyDescent="0.25">
      <c r="A38" s="43">
        <v>2</v>
      </c>
      <c r="B38" s="61" t="s">
        <v>71</v>
      </c>
      <c r="C38" s="50"/>
      <c r="D38" s="43">
        <v>203631</v>
      </c>
      <c r="E38" s="43" t="s">
        <v>26</v>
      </c>
      <c r="F38" s="43">
        <v>4</v>
      </c>
      <c r="G38" s="43"/>
      <c r="H38" s="44"/>
      <c r="I38" s="79"/>
    </row>
    <row r="39" spans="1:11" ht="30" hidden="1" customHeight="1" x14ac:dyDescent="0.25">
      <c r="A39" s="43">
        <v>3</v>
      </c>
      <c r="B39" s="61" t="s">
        <v>69</v>
      </c>
      <c r="C39" s="50"/>
      <c r="D39" s="43">
        <v>261126</v>
      </c>
      <c r="E39" s="43" t="s">
        <v>26</v>
      </c>
      <c r="F39" s="43">
        <v>2</v>
      </c>
      <c r="G39" s="43"/>
      <c r="H39" s="44"/>
      <c r="I39" s="79"/>
    </row>
    <row r="40" spans="1:11" ht="30" hidden="1" customHeight="1" x14ac:dyDescent="0.25">
      <c r="A40" s="43">
        <v>4</v>
      </c>
      <c r="B40" s="61" t="s">
        <v>68</v>
      </c>
      <c r="C40" s="50"/>
      <c r="D40" s="43">
        <v>236665</v>
      </c>
      <c r="E40" s="43" t="s">
        <v>26</v>
      </c>
      <c r="F40" s="43">
        <v>2</v>
      </c>
      <c r="G40" s="43"/>
      <c r="H40" s="44"/>
      <c r="I40" s="80"/>
    </row>
    <row r="41" spans="1:11" ht="30" customHeight="1" x14ac:dyDescent="0.25">
      <c r="A41" s="43"/>
      <c r="B41" s="60" t="s">
        <v>86</v>
      </c>
      <c r="C41" s="50"/>
      <c r="D41" s="43"/>
      <c r="E41" s="43"/>
      <c r="F41" s="43"/>
      <c r="G41" s="43"/>
      <c r="H41" s="44"/>
      <c r="I41" s="78" t="s">
        <v>87</v>
      </c>
      <c r="J41" s="3" t="str">
        <f>+I41</f>
        <v>I-01926953</v>
      </c>
      <c r="K41" s="102" t="s">
        <v>114</v>
      </c>
    </row>
    <row r="42" spans="1:11" ht="30" hidden="1" customHeight="1" x14ac:dyDescent="0.25">
      <c r="A42" s="43">
        <v>1</v>
      </c>
      <c r="B42" s="61" t="s">
        <v>71</v>
      </c>
      <c r="C42" s="50">
        <v>8938529045634</v>
      </c>
      <c r="D42" s="43">
        <v>203631</v>
      </c>
      <c r="E42" s="43" t="s">
        <v>26</v>
      </c>
      <c r="F42" s="43">
        <v>2</v>
      </c>
      <c r="G42" s="43"/>
      <c r="H42" s="44"/>
      <c r="I42" s="79"/>
    </row>
    <row r="43" spans="1:11" ht="30" hidden="1" customHeight="1" x14ac:dyDescent="0.25">
      <c r="A43" s="43">
        <v>2</v>
      </c>
      <c r="B43" s="61" t="s">
        <v>68</v>
      </c>
      <c r="C43" s="50">
        <v>8938529045627</v>
      </c>
      <c r="D43" s="43">
        <v>236665</v>
      </c>
      <c r="E43" s="43" t="s">
        <v>26</v>
      </c>
      <c r="F43" s="43">
        <v>1</v>
      </c>
      <c r="G43" s="43"/>
      <c r="H43" s="44"/>
      <c r="I43" s="79"/>
    </row>
    <row r="44" spans="1:11" ht="30" hidden="1" customHeight="1" x14ac:dyDescent="0.25">
      <c r="A44" s="43">
        <v>3</v>
      </c>
      <c r="B44" s="61" t="s">
        <v>72</v>
      </c>
      <c r="C44" s="50">
        <v>8938529045856</v>
      </c>
      <c r="D44" s="43">
        <v>203630</v>
      </c>
      <c r="E44" s="43" t="s">
        <v>26</v>
      </c>
      <c r="F44" s="43">
        <v>1</v>
      </c>
      <c r="G44" s="43"/>
      <c r="H44" s="44"/>
      <c r="I44" s="80"/>
    </row>
    <row r="45" spans="1:11" ht="30" customHeight="1" x14ac:dyDescent="0.25">
      <c r="A45" s="43"/>
      <c r="B45" s="60" t="s">
        <v>88</v>
      </c>
      <c r="C45" s="50"/>
      <c r="D45" s="43"/>
      <c r="E45" s="43"/>
      <c r="F45" s="43"/>
      <c r="G45" s="43"/>
      <c r="H45" s="44"/>
      <c r="I45" s="78" t="s">
        <v>89</v>
      </c>
      <c r="J45" s="3" t="str">
        <f>+I45</f>
        <v>I-01926577</v>
      </c>
      <c r="K45" s="102" t="s">
        <v>114</v>
      </c>
    </row>
    <row r="46" spans="1:11" ht="30" hidden="1" customHeight="1" x14ac:dyDescent="0.25">
      <c r="A46" s="43">
        <v>1</v>
      </c>
      <c r="B46" s="61" t="s">
        <v>79</v>
      </c>
      <c r="C46" s="50">
        <v>8938529045238</v>
      </c>
      <c r="D46" s="43">
        <v>203634</v>
      </c>
      <c r="E46" s="43" t="s">
        <v>26</v>
      </c>
      <c r="F46" s="43">
        <v>1</v>
      </c>
      <c r="G46" s="43"/>
      <c r="H46" s="44"/>
      <c r="I46" s="79"/>
    </row>
    <row r="47" spans="1:11" ht="30" hidden="1" customHeight="1" x14ac:dyDescent="0.25">
      <c r="A47" s="43">
        <v>2</v>
      </c>
      <c r="B47" s="61" t="s">
        <v>67</v>
      </c>
      <c r="C47" s="50">
        <v>8938529045924</v>
      </c>
      <c r="D47" s="43">
        <v>203632</v>
      </c>
      <c r="E47" s="43" t="s">
        <v>26</v>
      </c>
      <c r="F47" s="43">
        <v>1</v>
      </c>
      <c r="G47" s="43"/>
      <c r="H47" s="44"/>
      <c r="I47" s="80"/>
    </row>
    <row r="48" spans="1:11" ht="30" customHeight="1" x14ac:dyDescent="0.25">
      <c r="A48" s="43"/>
      <c r="B48" s="60" t="s">
        <v>90</v>
      </c>
      <c r="C48" s="50"/>
      <c r="D48" s="43"/>
      <c r="E48" s="43"/>
      <c r="F48" s="43"/>
      <c r="G48" s="43"/>
      <c r="H48" s="44"/>
      <c r="I48" s="78" t="s">
        <v>91</v>
      </c>
      <c r="J48" s="3" t="str">
        <f>+I48</f>
        <v>I-01928142</v>
      </c>
      <c r="K48" s="102" t="s">
        <v>114</v>
      </c>
    </row>
    <row r="49" spans="1:11" ht="30" hidden="1" customHeight="1" x14ac:dyDescent="0.25">
      <c r="A49" s="43">
        <v>1</v>
      </c>
      <c r="B49" s="61" t="s">
        <v>69</v>
      </c>
      <c r="C49" s="50"/>
      <c r="D49" s="43">
        <v>261126</v>
      </c>
      <c r="E49" s="43" t="s">
        <v>26</v>
      </c>
      <c r="F49" s="43">
        <v>6</v>
      </c>
      <c r="G49" s="43"/>
      <c r="H49" s="44"/>
      <c r="I49" s="80"/>
    </row>
    <row r="50" spans="1:11" ht="30" customHeight="1" x14ac:dyDescent="0.25">
      <c r="A50" s="43"/>
      <c r="B50" s="60" t="s">
        <v>92</v>
      </c>
      <c r="C50" s="50"/>
      <c r="D50" s="43"/>
      <c r="E50" s="43"/>
      <c r="F50" s="43"/>
      <c r="G50" s="43"/>
      <c r="H50" s="44"/>
      <c r="I50" s="78" t="s">
        <v>93</v>
      </c>
      <c r="J50" s="3" t="str">
        <f>+I50</f>
        <v>I-01930857</v>
      </c>
      <c r="K50" s="102" t="s">
        <v>114</v>
      </c>
    </row>
    <row r="51" spans="1:11" ht="30" hidden="1" customHeight="1" x14ac:dyDescent="0.25">
      <c r="A51" s="43">
        <v>1</v>
      </c>
      <c r="B51" s="61" t="s">
        <v>68</v>
      </c>
      <c r="C51" s="50">
        <v>8938529045627</v>
      </c>
      <c r="D51" s="43">
        <v>236665</v>
      </c>
      <c r="E51" s="43" t="s">
        <v>26</v>
      </c>
      <c r="F51" s="43">
        <v>4</v>
      </c>
      <c r="G51" s="43"/>
      <c r="H51" s="44"/>
      <c r="I51" s="79"/>
    </row>
    <row r="52" spans="1:11" ht="30" hidden="1" customHeight="1" x14ac:dyDescent="0.25">
      <c r="A52" s="43">
        <v>2</v>
      </c>
      <c r="B52" s="61" t="s">
        <v>67</v>
      </c>
      <c r="C52" s="50">
        <v>8938529045924</v>
      </c>
      <c r="D52" s="43">
        <v>203632</v>
      </c>
      <c r="E52" s="43" t="s">
        <v>26</v>
      </c>
      <c r="F52" s="43">
        <v>2</v>
      </c>
      <c r="G52" s="43"/>
      <c r="H52" s="44"/>
      <c r="I52" s="80"/>
    </row>
    <row r="53" spans="1:11" ht="30" customHeight="1" x14ac:dyDescent="0.25">
      <c r="A53" s="43"/>
      <c r="B53" s="60" t="s">
        <v>94</v>
      </c>
      <c r="C53" s="50"/>
      <c r="D53" s="43"/>
      <c r="E53" s="43"/>
      <c r="F53" s="43"/>
      <c r="G53" s="43"/>
      <c r="H53" s="44"/>
      <c r="I53" s="78" t="s">
        <v>95</v>
      </c>
      <c r="J53" s="3" t="str">
        <f>+I53</f>
        <v>I-01935806</v>
      </c>
      <c r="K53" s="102" t="s">
        <v>114</v>
      </c>
    </row>
    <row r="54" spans="1:11" ht="30" hidden="1" customHeight="1" x14ac:dyDescent="0.25">
      <c r="A54" s="43">
        <v>1</v>
      </c>
      <c r="B54" s="61" t="s">
        <v>68</v>
      </c>
      <c r="C54" s="50">
        <v>8938529045627</v>
      </c>
      <c r="D54" s="43">
        <v>236665</v>
      </c>
      <c r="E54" s="43" t="s">
        <v>26</v>
      </c>
      <c r="F54" s="43">
        <v>5</v>
      </c>
      <c r="G54" s="43"/>
      <c r="H54" s="44"/>
      <c r="I54" s="79"/>
    </row>
    <row r="55" spans="1:11" ht="30" hidden="1" customHeight="1" x14ac:dyDescent="0.25">
      <c r="A55" s="43">
        <v>2</v>
      </c>
      <c r="B55" s="61" t="s">
        <v>70</v>
      </c>
      <c r="C55" s="50">
        <v>8938529045047</v>
      </c>
      <c r="D55" s="43">
        <v>261127</v>
      </c>
      <c r="E55" s="43" t="s">
        <v>26</v>
      </c>
      <c r="F55" s="43">
        <v>4</v>
      </c>
      <c r="G55" s="43"/>
      <c r="H55" s="44"/>
      <c r="I55" s="79"/>
    </row>
    <row r="56" spans="1:11" ht="30" hidden="1" customHeight="1" x14ac:dyDescent="0.25">
      <c r="A56" s="43">
        <v>3</v>
      </c>
      <c r="B56" s="61" t="s">
        <v>67</v>
      </c>
      <c r="C56" s="50">
        <v>8938529045924</v>
      </c>
      <c r="D56" s="43">
        <v>203632</v>
      </c>
      <c r="E56" s="43" t="s">
        <v>26</v>
      </c>
      <c r="F56" s="43">
        <v>2</v>
      </c>
      <c r="G56" s="43"/>
      <c r="H56" s="44"/>
      <c r="I56" s="80"/>
    </row>
    <row r="57" spans="1:11" ht="30" customHeight="1" x14ac:dyDescent="0.25">
      <c r="A57" s="43"/>
      <c r="B57" s="60" t="s">
        <v>96</v>
      </c>
      <c r="C57" s="50"/>
      <c r="D57" s="43"/>
      <c r="E57" s="43"/>
      <c r="F57" s="43"/>
      <c r="G57" s="43"/>
      <c r="H57" s="44"/>
      <c r="I57" s="78" t="s">
        <v>97</v>
      </c>
      <c r="J57" s="3" t="str">
        <f>+I57</f>
        <v>I-01936220</v>
      </c>
      <c r="K57" s="102" t="s">
        <v>114</v>
      </c>
    </row>
    <row r="58" spans="1:11" ht="30" hidden="1" customHeight="1" x14ac:dyDescent="0.25">
      <c r="A58" s="43">
        <v>1</v>
      </c>
      <c r="B58" s="61" t="s">
        <v>68</v>
      </c>
      <c r="C58" s="50"/>
      <c r="D58" s="43">
        <v>236665</v>
      </c>
      <c r="E58" s="43" t="s">
        <v>26</v>
      </c>
      <c r="F58" s="43">
        <v>3</v>
      </c>
      <c r="G58" s="43"/>
      <c r="H58" s="44"/>
      <c r="I58" s="79"/>
    </row>
    <row r="59" spans="1:11" ht="30" hidden="1" customHeight="1" x14ac:dyDescent="0.25">
      <c r="A59" s="43">
        <v>2</v>
      </c>
      <c r="B59" s="61" t="s">
        <v>72</v>
      </c>
      <c r="C59" s="50"/>
      <c r="D59" s="43">
        <v>203630</v>
      </c>
      <c r="E59" s="43" t="s">
        <v>26</v>
      </c>
      <c r="F59" s="43">
        <v>1</v>
      </c>
      <c r="G59" s="43"/>
      <c r="H59" s="44"/>
      <c r="I59" s="79"/>
    </row>
    <row r="60" spans="1:11" ht="30" hidden="1" customHeight="1" x14ac:dyDescent="0.25">
      <c r="A60" s="43">
        <v>3</v>
      </c>
      <c r="B60" s="61" t="s">
        <v>67</v>
      </c>
      <c r="C60" s="50"/>
      <c r="D60" s="43">
        <v>203632</v>
      </c>
      <c r="E60" s="43" t="s">
        <v>26</v>
      </c>
      <c r="F60" s="43">
        <v>1</v>
      </c>
      <c r="G60" s="43"/>
      <c r="H60" s="44"/>
      <c r="I60" s="80"/>
    </row>
    <row r="61" spans="1:11" ht="30" customHeight="1" x14ac:dyDescent="0.25">
      <c r="A61" s="43"/>
      <c r="B61" s="60" t="s">
        <v>98</v>
      </c>
      <c r="C61" s="50"/>
      <c r="D61" s="43"/>
      <c r="E61" s="43"/>
      <c r="F61" s="43"/>
      <c r="G61" s="43"/>
      <c r="H61" s="44"/>
      <c r="I61" s="78" t="s">
        <v>99</v>
      </c>
      <c r="J61" s="3" t="str">
        <f>+I61</f>
        <v>I-01937409</v>
      </c>
      <c r="K61" s="102" t="s">
        <v>114</v>
      </c>
    </row>
    <row r="62" spans="1:11" ht="30" hidden="1" customHeight="1" x14ac:dyDescent="0.25">
      <c r="A62" s="43">
        <v>1</v>
      </c>
      <c r="B62" s="61" t="s">
        <v>68</v>
      </c>
      <c r="C62" s="50">
        <v>8938529045627</v>
      </c>
      <c r="D62" s="43">
        <v>236665</v>
      </c>
      <c r="E62" s="43" t="s">
        <v>26</v>
      </c>
      <c r="F62" s="43">
        <v>1</v>
      </c>
      <c r="G62" s="43"/>
      <c r="H62" s="44"/>
      <c r="I62" s="79"/>
    </row>
    <row r="63" spans="1:11" ht="30" hidden="1" customHeight="1" x14ac:dyDescent="0.25">
      <c r="A63" s="43">
        <v>2</v>
      </c>
      <c r="B63" s="61" t="s">
        <v>67</v>
      </c>
      <c r="C63" s="50">
        <v>8938529045924</v>
      </c>
      <c r="D63" s="43">
        <v>203632</v>
      </c>
      <c r="E63" s="43" t="s">
        <v>26</v>
      </c>
      <c r="F63" s="43">
        <v>1</v>
      </c>
      <c r="G63" s="43"/>
      <c r="H63" s="44"/>
      <c r="I63" s="80"/>
    </row>
    <row r="64" spans="1:11" ht="30" customHeight="1" x14ac:dyDescent="0.25">
      <c r="A64" s="43"/>
      <c r="B64" s="60" t="s">
        <v>100</v>
      </c>
      <c r="C64" s="50"/>
      <c r="D64" s="43"/>
      <c r="E64" s="43"/>
      <c r="F64" s="43"/>
      <c r="G64" s="43"/>
      <c r="H64" s="44"/>
      <c r="I64" s="78" t="s">
        <v>101</v>
      </c>
      <c r="J64" s="3" t="str">
        <f>+I64</f>
        <v>I-01934492</v>
      </c>
      <c r="K64" s="102" t="s">
        <v>114</v>
      </c>
    </row>
    <row r="65" spans="1:11" ht="30" hidden="1" customHeight="1" x14ac:dyDescent="0.25">
      <c r="A65" s="43">
        <v>1</v>
      </c>
      <c r="B65" s="61" t="s">
        <v>69</v>
      </c>
      <c r="C65" s="50">
        <v>8938529045030</v>
      </c>
      <c r="D65" s="43">
        <v>261126</v>
      </c>
      <c r="E65" s="43" t="s">
        <v>26</v>
      </c>
      <c r="F65" s="43">
        <v>2</v>
      </c>
      <c r="G65" s="43"/>
      <c r="H65" s="44"/>
      <c r="I65" s="79"/>
    </row>
    <row r="66" spans="1:11" ht="30" hidden="1" customHeight="1" x14ac:dyDescent="0.25">
      <c r="A66" s="43">
        <v>2</v>
      </c>
      <c r="B66" s="61" t="s">
        <v>67</v>
      </c>
      <c r="C66" s="50">
        <v>8938529045924</v>
      </c>
      <c r="D66" s="43">
        <v>203632</v>
      </c>
      <c r="E66" s="43" t="s">
        <v>26</v>
      </c>
      <c r="F66" s="43">
        <v>3</v>
      </c>
      <c r="G66" s="43"/>
      <c r="H66" s="44"/>
      <c r="I66" s="79"/>
    </row>
    <row r="67" spans="1:11" ht="30" hidden="1" customHeight="1" x14ac:dyDescent="0.25">
      <c r="A67" s="43">
        <v>3</v>
      </c>
      <c r="B67" s="61" t="s">
        <v>68</v>
      </c>
      <c r="C67" s="50">
        <v>8938529045627</v>
      </c>
      <c r="D67" s="43">
        <v>236665</v>
      </c>
      <c r="E67" s="43" t="s">
        <v>26</v>
      </c>
      <c r="F67" s="43">
        <v>1</v>
      </c>
      <c r="G67" s="43"/>
      <c r="H67" s="44"/>
      <c r="I67" s="80"/>
    </row>
    <row r="68" spans="1:11" ht="30" customHeight="1" x14ac:dyDescent="0.25">
      <c r="A68" s="43"/>
      <c r="B68" s="60" t="s">
        <v>103</v>
      </c>
      <c r="C68" s="50"/>
      <c r="D68" s="43"/>
      <c r="E68" s="43"/>
      <c r="F68" s="43"/>
      <c r="G68" s="43"/>
      <c r="H68" s="44"/>
      <c r="I68" s="78" t="s">
        <v>102</v>
      </c>
      <c r="J68" s="3" t="str">
        <f>+I68</f>
        <v>I-01937125</v>
      </c>
      <c r="K68" s="102" t="s">
        <v>114</v>
      </c>
    </row>
    <row r="69" spans="1:11" ht="30" hidden="1" customHeight="1" x14ac:dyDescent="0.25">
      <c r="A69" s="43">
        <v>1</v>
      </c>
      <c r="B69" s="61" t="s">
        <v>68</v>
      </c>
      <c r="C69" s="50">
        <v>8938529045627</v>
      </c>
      <c r="D69" s="43">
        <v>236665</v>
      </c>
      <c r="E69" s="43" t="s">
        <v>26</v>
      </c>
      <c r="F69" s="43">
        <v>4</v>
      </c>
      <c r="G69" s="43"/>
      <c r="H69" s="44"/>
      <c r="I69" s="79"/>
    </row>
    <row r="70" spans="1:11" ht="30" hidden="1" customHeight="1" x14ac:dyDescent="0.25">
      <c r="A70" s="43">
        <v>2</v>
      </c>
      <c r="B70" s="61" t="s">
        <v>69</v>
      </c>
      <c r="C70" s="50">
        <v>8938529045030</v>
      </c>
      <c r="D70" s="43">
        <v>261126</v>
      </c>
      <c r="E70" s="43" t="s">
        <v>26</v>
      </c>
      <c r="F70" s="43">
        <v>2</v>
      </c>
      <c r="G70" s="43"/>
      <c r="H70" s="44"/>
      <c r="I70" s="80"/>
    </row>
    <row r="71" spans="1:11" ht="30" customHeight="1" x14ac:dyDescent="0.25">
      <c r="A71" s="43"/>
      <c r="B71" s="60" t="s">
        <v>104</v>
      </c>
      <c r="C71" s="50"/>
      <c r="D71" s="43"/>
      <c r="E71" s="43"/>
      <c r="F71" s="43"/>
      <c r="G71" s="43"/>
      <c r="H71" s="44"/>
      <c r="I71" s="78" t="s">
        <v>105</v>
      </c>
      <c r="J71" s="3" t="str">
        <f>+I71</f>
        <v>I-01913627</v>
      </c>
      <c r="K71" s="102" t="s">
        <v>114</v>
      </c>
    </row>
    <row r="72" spans="1:11" ht="30" hidden="1" customHeight="1" x14ac:dyDescent="0.25">
      <c r="A72" s="43">
        <v>1</v>
      </c>
      <c r="B72" s="61" t="s">
        <v>68</v>
      </c>
      <c r="C72" s="50"/>
      <c r="D72" s="43">
        <v>236665</v>
      </c>
      <c r="E72" s="43" t="s">
        <v>26</v>
      </c>
      <c r="F72" s="43">
        <v>3</v>
      </c>
      <c r="G72" s="43"/>
      <c r="H72" s="44"/>
      <c r="I72" s="80"/>
    </row>
    <row r="73" spans="1:11" ht="30" customHeight="1" x14ac:dyDescent="0.25">
      <c r="A73" s="43"/>
      <c r="B73" s="60" t="s">
        <v>106</v>
      </c>
      <c r="C73" s="50"/>
      <c r="D73" s="43"/>
      <c r="E73" s="43"/>
      <c r="F73" s="43"/>
      <c r="G73" s="43"/>
      <c r="H73" s="44"/>
      <c r="I73" s="78" t="s">
        <v>107</v>
      </c>
      <c r="J73" s="3" t="str">
        <f>+I73</f>
        <v>I-01938499</v>
      </c>
      <c r="K73" s="102" t="s">
        <v>114</v>
      </c>
    </row>
    <row r="74" spans="1:11" ht="30" hidden="1" customHeight="1" x14ac:dyDescent="0.25">
      <c r="A74" s="43">
        <v>1</v>
      </c>
      <c r="B74" s="61" t="s">
        <v>68</v>
      </c>
      <c r="C74" s="50">
        <v>8938529045627</v>
      </c>
      <c r="D74" s="43">
        <v>236665</v>
      </c>
      <c r="E74" s="43" t="s">
        <v>26</v>
      </c>
      <c r="F74" s="43">
        <v>3</v>
      </c>
      <c r="G74" s="43"/>
      <c r="H74" s="44"/>
      <c r="I74" s="80"/>
    </row>
    <row r="75" spans="1:11" ht="30" hidden="1" customHeight="1" x14ac:dyDescent="0.25">
      <c r="A75" s="65"/>
      <c r="B75" s="66" t="s">
        <v>44</v>
      </c>
      <c r="C75" s="67"/>
      <c r="D75" s="65"/>
      <c r="E75" s="65"/>
      <c r="F75" s="67">
        <f>SUM(F20:F74)</f>
        <v>92</v>
      </c>
      <c r="G75" s="65"/>
      <c r="H75" s="68"/>
      <c r="I75" s="69"/>
    </row>
    <row r="76" spans="1:11" ht="30" customHeight="1" x14ac:dyDescent="0.25"/>
    <row r="77" spans="1:11" s="37" customFormat="1" ht="30" customHeight="1" x14ac:dyDescent="0.25">
      <c r="A77" s="3"/>
      <c r="B77" s="2"/>
      <c r="C77" s="51"/>
      <c r="D77" s="3"/>
      <c r="E77" s="3"/>
      <c r="F77" s="3"/>
      <c r="G77" s="3"/>
      <c r="H77" s="4"/>
      <c r="I77" s="34"/>
    </row>
  </sheetData>
  <autoFilter ref="A19:K75">
    <filterColumn colId="8">
      <customFilters>
        <customFilter operator="notEqual" val=" "/>
      </customFilters>
    </filterColumn>
  </autoFilter>
  <mergeCells count="22">
    <mergeCell ref="I73:I74"/>
    <mergeCell ref="I20:I22"/>
    <mergeCell ref="I34:I35"/>
    <mergeCell ref="I36:I40"/>
    <mergeCell ref="I31:I33"/>
    <mergeCell ref="I26:I30"/>
    <mergeCell ref="I23:I25"/>
    <mergeCell ref="I61:I63"/>
    <mergeCell ref="I64:I67"/>
    <mergeCell ref="I68:I70"/>
    <mergeCell ref="I71:I72"/>
    <mergeCell ref="I57:I60"/>
    <mergeCell ref="I53:I56"/>
    <mergeCell ref="I50:I52"/>
    <mergeCell ref="I48:I49"/>
    <mergeCell ref="I41:I44"/>
    <mergeCell ref="I45:I47"/>
    <mergeCell ref="A6:I6"/>
    <mergeCell ref="G17:G18"/>
    <mergeCell ref="H17:H18"/>
    <mergeCell ref="I17:I18"/>
    <mergeCell ref="F17:F18"/>
  </mergeCells>
  <pageMargins left="0.7" right="0.7" top="0.75" bottom="0.75" header="0.3" footer="0.3"/>
  <pageSetup orientation="portrait" r:id="rId1"/>
  <ignoredErrors>
    <ignoredError sqref="D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2:K34"/>
  <sheetViews>
    <sheetView topLeftCell="A25" workbookViewId="0"/>
  </sheetViews>
  <sheetFormatPr defaultColWidth="9.140625" defaultRowHeight="15.75" x14ac:dyDescent="0.25"/>
  <cols>
    <col min="1" max="1" width="5.7109375" style="19" customWidth="1"/>
    <col min="2" max="2" width="45.7109375" style="19" customWidth="1"/>
    <col min="3" max="3" width="19.7109375" style="19" customWidth="1"/>
    <col min="4" max="4" width="11.28515625" style="19" customWidth="1"/>
    <col min="5" max="5" width="10.140625" style="19" customWidth="1"/>
    <col min="6" max="6" width="12.42578125" style="19" customWidth="1"/>
    <col min="7" max="7" width="7" style="19" customWidth="1"/>
    <col min="8" max="8" width="8" style="19" customWidth="1"/>
    <col min="9" max="9" width="11.5703125" style="19" customWidth="1"/>
    <col min="10" max="10" width="15.42578125" style="19" customWidth="1"/>
    <col min="11" max="11" width="18.7109375" style="19" customWidth="1"/>
    <col min="12" max="16384" width="9.140625" style="19"/>
  </cols>
  <sheetData>
    <row r="2" spans="1:11" ht="18" x14ac:dyDescent="0.25">
      <c r="A2" s="15" t="s">
        <v>27</v>
      </c>
      <c r="B2" s="16"/>
      <c r="C2" s="17"/>
      <c r="D2" s="17"/>
      <c r="E2" s="16"/>
      <c r="F2" s="17"/>
      <c r="G2" s="16" t="s">
        <v>1</v>
      </c>
      <c r="H2" s="17"/>
      <c r="I2" s="17"/>
      <c r="J2" s="17"/>
      <c r="K2" s="18"/>
    </row>
    <row r="3" spans="1:11" x14ac:dyDescent="0.25">
      <c r="A3" s="20"/>
      <c r="B3" s="17"/>
      <c r="C3" s="17"/>
      <c r="D3" s="17"/>
      <c r="E3" s="17"/>
      <c r="F3" s="17"/>
      <c r="G3" s="20" t="s">
        <v>2</v>
      </c>
      <c r="H3" s="92" t="s">
        <v>2</v>
      </c>
      <c r="I3" s="92"/>
      <c r="J3" s="92"/>
      <c r="K3" s="18"/>
    </row>
    <row r="4" spans="1:11" x14ac:dyDescent="0.25">
      <c r="A4" s="20"/>
      <c r="B4" s="17"/>
      <c r="C4" s="17"/>
      <c r="D4" s="17"/>
      <c r="E4" s="17"/>
      <c r="F4" s="17"/>
      <c r="G4" s="17"/>
      <c r="H4" s="92" t="s">
        <v>3</v>
      </c>
      <c r="I4" s="92"/>
      <c r="J4" s="92"/>
      <c r="K4" s="18"/>
    </row>
    <row r="5" spans="1:11" ht="18" x14ac:dyDescent="0.25">
      <c r="A5" s="93" t="s">
        <v>28</v>
      </c>
      <c r="B5" s="93"/>
      <c r="C5" s="93"/>
      <c r="D5" s="93"/>
      <c r="E5" s="93"/>
      <c r="F5" s="93"/>
      <c r="G5" s="93"/>
      <c r="H5" s="93"/>
      <c r="I5" s="93"/>
      <c r="J5" s="93"/>
      <c r="K5" s="93"/>
    </row>
    <row r="6" spans="1:11" s="23" customFormat="1" ht="18" x14ac:dyDescent="0.25">
      <c r="A6" s="94" t="s">
        <v>109</v>
      </c>
      <c r="B6" s="95"/>
      <c r="C6" s="95"/>
      <c r="D6" s="95"/>
      <c r="E6" s="95"/>
      <c r="F6" s="95"/>
      <c r="G6" s="95"/>
      <c r="H6" s="21"/>
      <c r="I6" s="21"/>
      <c r="J6" s="21"/>
      <c r="K6" s="22"/>
    </row>
    <row r="7" spans="1:11" s="23" customFormat="1" ht="18" x14ac:dyDescent="0.25">
      <c r="A7" s="91" t="s">
        <v>29</v>
      </c>
      <c r="B7" s="91"/>
      <c r="C7" s="91"/>
      <c r="D7" s="91"/>
      <c r="E7" s="91"/>
      <c r="F7" s="91"/>
      <c r="G7" s="91"/>
      <c r="H7" s="21"/>
      <c r="I7" s="21"/>
      <c r="J7" s="21"/>
      <c r="K7" s="22"/>
    </row>
    <row r="8" spans="1:11" s="23" customFormat="1" ht="18" x14ac:dyDescent="0.25">
      <c r="A8" s="95" t="s">
        <v>50</v>
      </c>
      <c r="B8" s="95"/>
      <c r="C8" s="95"/>
      <c r="D8" s="95"/>
      <c r="E8" s="95"/>
      <c r="F8" s="95"/>
      <c r="G8" s="21"/>
      <c r="H8" s="21"/>
      <c r="I8" s="21"/>
      <c r="J8" s="21"/>
      <c r="K8" s="22"/>
    </row>
    <row r="9" spans="1:11" s="23" customFormat="1" ht="18" x14ac:dyDescent="0.25">
      <c r="A9" s="95" t="s">
        <v>30</v>
      </c>
      <c r="B9" s="95"/>
      <c r="C9" s="95"/>
      <c r="D9" s="95"/>
      <c r="E9" s="95"/>
      <c r="F9" s="95"/>
      <c r="G9" s="21"/>
      <c r="H9" s="21"/>
      <c r="I9" s="21"/>
      <c r="J9" s="21"/>
      <c r="K9" s="22"/>
    </row>
    <row r="10" spans="1:11" s="23" customFormat="1" ht="18" x14ac:dyDescent="0.25">
      <c r="A10" s="91" t="s">
        <v>55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1" s="23" customFormat="1" ht="18" x14ac:dyDescent="0.25">
      <c r="A11" s="95" t="s">
        <v>11</v>
      </c>
      <c r="B11" s="95"/>
      <c r="C11" s="95"/>
      <c r="D11" s="24"/>
      <c r="E11" s="96"/>
      <c r="F11" s="96"/>
      <c r="G11" s="21"/>
      <c r="H11" s="21"/>
      <c r="I11" s="21"/>
      <c r="J11" s="21"/>
      <c r="K11" s="22"/>
    </row>
    <row r="12" spans="1:11" s="76" customFormat="1" ht="18" x14ac:dyDescent="0.25">
      <c r="A12" s="15" t="s">
        <v>111</v>
      </c>
      <c r="B12" s="15"/>
      <c r="C12" s="15"/>
      <c r="D12" s="15"/>
      <c r="E12" s="15"/>
      <c r="F12" s="15"/>
      <c r="G12" s="15"/>
      <c r="H12" s="74"/>
      <c r="I12" s="74"/>
      <c r="J12" s="74"/>
      <c r="K12" s="75"/>
    </row>
    <row r="13" spans="1:11" s="76" customFormat="1" ht="18" x14ac:dyDescent="0.25">
      <c r="A13" s="70" t="s">
        <v>112</v>
      </c>
      <c r="B13" s="70"/>
      <c r="C13" s="70"/>
      <c r="D13" s="70"/>
      <c r="E13" s="70"/>
      <c r="F13" s="70"/>
      <c r="G13" s="70"/>
      <c r="H13" s="74"/>
      <c r="I13" s="74"/>
      <c r="J13" s="74"/>
      <c r="K13" s="75"/>
    </row>
    <row r="14" spans="1:11" s="23" customFormat="1" ht="18" x14ac:dyDescent="0.25">
      <c r="A14" s="90" t="s">
        <v>110</v>
      </c>
      <c r="B14" s="91"/>
      <c r="C14" s="91"/>
      <c r="D14" s="91"/>
      <c r="E14" s="91"/>
      <c r="F14" s="91"/>
      <c r="G14" s="91"/>
      <c r="H14" s="21"/>
      <c r="I14" s="21"/>
      <c r="J14" s="21"/>
      <c r="K14" s="22"/>
    </row>
    <row r="15" spans="1:11" s="23" customFormat="1" ht="18" x14ac:dyDescent="0.25">
      <c r="A15" s="25" t="s">
        <v>31</v>
      </c>
      <c r="B15" s="21"/>
      <c r="C15" s="21"/>
      <c r="D15" s="21"/>
      <c r="E15" s="21"/>
      <c r="F15" s="21"/>
      <c r="G15" s="21"/>
      <c r="H15" s="21"/>
      <c r="I15" s="58">
        <f>SUM(I19:I25)</f>
        <v>92</v>
      </c>
      <c r="J15" s="21"/>
      <c r="K15" s="22"/>
    </row>
    <row r="16" spans="1:1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8"/>
    </row>
    <row r="17" spans="1:11" x14ac:dyDescent="0.25">
      <c r="A17" s="98" t="s">
        <v>15</v>
      </c>
      <c r="B17" s="98" t="s">
        <v>32</v>
      </c>
      <c r="C17" s="98" t="s">
        <v>33</v>
      </c>
      <c r="D17" s="38"/>
      <c r="E17" s="101" t="s">
        <v>34</v>
      </c>
      <c r="F17" s="101"/>
      <c r="G17" s="98" t="s">
        <v>35</v>
      </c>
      <c r="H17" s="98" t="s">
        <v>36</v>
      </c>
      <c r="I17" s="98" t="s">
        <v>37</v>
      </c>
      <c r="J17" s="98" t="s">
        <v>38</v>
      </c>
      <c r="K17" s="99" t="s">
        <v>39</v>
      </c>
    </row>
    <row r="18" spans="1:11" x14ac:dyDescent="0.25">
      <c r="A18" s="98"/>
      <c r="B18" s="98"/>
      <c r="C18" s="98"/>
      <c r="D18" s="38"/>
      <c r="E18" s="39" t="s">
        <v>40</v>
      </c>
      <c r="F18" s="39" t="s">
        <v>41</v>
      </c>
      <c r="G18" s="98"/>
      <c r="H18" s="98"/>
      <c r="I18" s="98"/>
      <c r="J18" s="98"/>
      <c r="K18" s="99"/>
    </row>
    <row r="19" spans="1:11" ht="35.1" customHeight="1" x14ac:dyDescent="0.25">
      <c r="A19" s="26">
        <f>ROW()-17</f>
        <v>2</v>
      </c>
      <c r="B19" s="27" t="s">
        <v>72</v>
      </c>
      <c r="C19" s="47" t="s">
        <v>59</v>
      </c>
      <c r="D19" s="45">
        <v>203630</v>
      </c>
      <c r="E19" s="46"/>
      <c r="F19" s="59"/>
      <c r="G19" s="26"/>
      <c r="H19" s="26" t="s">
        <v>57</v>
      </c>
      <c r="I19" s="26">
        <v>2</v>
      </c>
      <c r="J19" s="77">
        <v>73431</v>
      </c>
      <c r="K19" s="28">
        <f t="shared" ref="K19:K25" si="0">J19*I19</f>
        <v>146862</v>
      </c>
    </row>
    <row r="20" spans="1:11" ht="35.1" customHeight="1" x14ac:dyDescent="0.25">
      <c r="A20" s="26">
        <f t="shared" ref="A20:A25" si="1">ROW()-17</f>
        <v>3</v>
      </c>
      <c r="B20" s="27" t="s">
        <v>71</v>
      </c>
      <c r="C20" s="47" t="s">
        <v>63</v>
      </c>
      <c r="D20" s="45">
        <v>203631</v>
      </c>
      <c r="E20" s="46"/>
      <c r="F20" s="59"/>
      <c r="G20" s="26"/>
      <c r="H20" s="26" t="s">
        <v>57</v>
      </c>
      <c r="I20" s="26">
        <v>12</v>
      </c>
      <c r="J20" s="77">
        <v>107205</v>
      </c>
      <c r="K20" s="28">
        <f t="shared" si="0"/>
        <v>1286460</v>
      </c>
    </row>
    <row r="21" spans="1:11" ht="35.1" customHeight="1" x14ac:dyDescent="0.25">
      <c r="A21" s="26">
        <f t="shared" si="1"/>
        <v>4</v>
      </c>
      <c r="B21" s="27" t="s">
        <v>67</v>
      </c>
      <c r="C21" s="47" t="s">
        <v>61</v>
      </c>
      <c r="D21" s="45">
        <v>203632</v>
      </c>
      <c r="E21" s="46"/>
      <c r="F21" s="59"/>
      <c r="G21" s="26"/>
      <c r="H21" s="26" t="s">
        <v>57</v>
      </c>
      <c r="I21" s="26">
        <v>18</v>
      </c>
      <c r="J21" s="77">
        <v>111058</v>
      </c>
      <c r="K21" s="28">
        <f t="shared" si="0"/>
        <v>1999044</v>
      </c>
    </row>
    <row r="22" spans="1:11" ht="35.1" customHeight="1" x14ac:dyDescent="0.25">
      <c r="A22" s="26">
        <f t="shared" si="1"/>
        <v>5</v>
      </c>
      <c r="B22" s="27" t="s">
        <v>79</v>
      </c>
      <c r="C22" s="47" t="s">
        <v>64</v>
      </c>
      <c r="D22" s="45">
        <v>203634</v>
      </c>
      <c r="E22" s="46"/>
      <c r="F22" s="59"/>
      <c r="G22" s="26"/>
      <c r="H22" s="26" t="s">
        <v>57</v>
      </c>
      <c r="I22" s="26">
        <v>2</v>
      </c>
      <c r="J22" s="77">
        <v>119066</v>
      </c>
      <c r="K22" s="28">
        <f t="shared" si="0"/>
        <v>238132</v>
      </c>
    </row>
    <row r="23" spans="1:11" ht="35.1" customHeight="1" x14ac:dyDescent="0.25">
      <c r="A23" s="26">
        <f t="shared" si="1"/>
        <v>6</v>
      </c>
      <c r="B23" s="27" t="s">
        <v>68</v>
      </c>
      <c r="C23" s="47" t="s">
        <v>62</v>
      </c>
      <c r="D23" s="45">
        <v>236665</v>
      </c>
      <c r="E23" s="46"/>
      <c r="F23" s="59"/>
      <c r="G23" s="26"/>
      <c r="H23" s="26" t="s">
        <v>57</v>
      </c>
      <c r="I23" s="26">
        <v>38</v>
      </c>
      <c r="J23" s="77">
        <v>55595</v>
      </c>
      <c r="K23" s="28">
        <f t="shared" si="0"/>
        <v>2112610</v>
      </c>
    </row>
    <row r="24" spans="1:11" ht="35.1" customHeight="1" x14ac:dyDescent="0.25">
      <c r="A24" s="26">
        <f t="shared" si="1"/>
        <v>7</v>
      </c>
      <c r="B24" s="27" t="s">
        <v>69</v>
      </c>
      <c r="C24" s="47" t="s">
        <v>60</v>
      </c>
      <c r="D24" s="45">
        <v>261126</v>
      </c>
      <c r="E24" s="46"/>
      <c r="F24" s="59"/>
      <c r="G24" s="26"/>
      <c r="H24" s="26" t="s">
        <v>57</v>
      </c>
      <c r="I24" s="26">
        <v>13</v>
      </c>
      <c r="J24" s="77">
        <v>50182</v>
      </c>
      <c r="K24" s="28">
        <f t="shared" si="0"/>
        <v>652366</v>
      </c>
    </row>
    <row r="25" spans="1:11" ht="37.5" customHeight="1" x14ac:dyDescent="0.25">
      <c r="A25" s="26">
        <f t="shared" si="1"/>
        <v>8</v>
      </c>
      <c r="B25" s="27" t="s">
        <v>70</v>
      </c>
      <c r="C25" s="47" t="s">
        <v>58</v>
      </c>
      <c r="D25" s="45">
        <v>261127</v>
      </c>
      <c r="E25" s="46"/>
      <c r="F25" s="59"/>
      <c r="G25" s="26"/>
      <c r="H25" s="26" t="s">
        <v>57</v>
      </c>
      <c r="I25" s="26">
        <v>7</v>
      </c>
      <c r="J25" s="77">
        <v>46000</v>
      </c>
      <c r="K25" s="28">
        <f t="shared" si="0"/>
        <v>322000</v>
      </c>
    </row>
    <row r="26" spans="1:11" s="72" customFormat="1" ht="24.95" customHeight="1" x14ac:dyDescent="0.25">
      <c r="A26" s="30"/>
      <c r="B26" s="27"/>
      <c r="C26" s="30"/>
      <c r="D26" s="71"/>
      <c r="E26" s="100" t="s">
        <v>42</v>
      </c>
      <c r="F26" s="100"/>
      <c r="G26" s="30"/>
      <c r="H26" s="29"/>
      <c r="I26" s="29"/>
      <c r="J26" s="29"/>
      <c r="K26" s="29">
        <f>SUM(K19:K25)</f>
        <v>6757474</v>
      </c>
    </row>
    <row r="27" spans="1:11" s="72" customFormat="1" ht="24.95" customHeight="1" x14ac:dyDescent="0.25">
      <c r="A27" s="30"/>
      <c r="B27" s="73"/>
      <c r="C27" s="30"/>
      <c r="D27" s="30"/>
      <c r="E27" s="100" t="s">
        <v>43</v>
      </c>
      <c r="F27" s="100"/>
      <c r="G27" s="30"/>
      <c r="H27" s="30"/>
      <c r="I27" s="30"/>
      <c r="J27" s="30"/>
      <c r="K27" s="30"/>
    </row>
    <row r="28" spans="1:11" s="72" customFormat="1" ht="24.95" customHeight="1" x14ac:dyDescent="0.25">
      <c r="A28" s="30"/>
      <c r="B28" s="73" t="s">
        <v>65</v>
      </c>
      <c r="C28" s="30"/>
      <c r="D28" s="30"/>
      <c r="E28" s="100"/>
      <c r="F28" s="100"/>
      <c r="G28" s="30"/>
      <c r="H28" s="31"/>
      <c r="I28" s="31"/>
      <c r="J28" s="31"/>
      <c r="K28" s="31">
        <f>K26*0.08</f>
        <v>540597.92000000004</v>
      </c>
    </row>
    <row r="29" spans="1:11" s="72" customFormat="1" ht="24.95" customHeight="1" x14ac:dyDescent="0.25">
      <c r="A29" s="30"/>
      <c r="B29" s="30"/>
      <c r="C29" s="30"/>
      <c r="D29" s="30"/>
      <c r="E29" s="100" t="s">
        <v>44</v>
      </c>
      <c r="F29" s="100"/>
      <c r="G29" s="30"/>
      <c r="H29" s="29"/>
      <c r="I29" s="29"/>
      <c r="J29" s="29"/>
      <c r="K29" s="29">
        <f>K26+K28</f>
        <v>7298071.9199999999</v>
      </c>
    </row>
    <row r="30" spans="1:1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8"/>
    </row>
    <row r="31" spans="1:11" x14ac:dyDescent="0.25">
      <c r="A31" s="17"/>
      <c r="B31" s="17" t="s">
        <v>45</v>
      </c>
      <c r="C31" s="17"/>
      <c r="D31" s="17"/>
      <c r="E31" s="17"/>
      <c r="F31" s="17"/>
      <c r="G31" s="17"/>
      <c r="H31" s="17"/>
      <c r="I31" s="17"/>
      <c r="J31" s="17"/>
      <c r="K31" s="18"/>
    </row>
    <row r="32" spans="1:11" x14ac:dyDescent="0.25">
      <c r="A32" s="17"/>
      <c r="B32" s="17" t="s">
        <v>46</v>
      </c>
      <c r="C32" s="17"/>
      <c r="D32" s="17"/>
      <c r="E32" s="17"/>
      <c r="F32" s="17"/>
      <c r="G32" s="17"/>
      <c r="H32" s="17"/>
      <c r="I32" s="17"/>
      <c r="J32" s="17"/>
      <c r="K32" s="18"/>
    </row>
    <row r="33" spans="1:1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8"/>
    </row>
    <row r="34" spans="1:11" s="72" customFormat="1" x14ac:dyDescent="0.25">
      <c r="A34" s="97" t="s">
        <v>47</v>
      </c>
      <c r="B34" s="97"/>
      <c r="C34" s="97" t="s">
        <v>48</v>
      </c>
      <c r="D34" s="97"/>
      <c r="E34" s="97"/>
      <c r="F34" s="97"/>
      <c r="G34" s="97" t="s">
        <v>113</v>
      </c>
      <c r="H34" s="97"/>
      <c r="I34" s="97"/>
      <c r="J34" s="97" t="s">
        <v>49</v>
      </c>
      <c r="K34" s="97"/>
    </row>
  </sheetData>
  <autoFilter ref="A17:K29">
    <filterColumn colId="4" showButton="0"/>
  </autoFilter>
  <sortState ref="B18:D26">
    <sortCondition ref="D18:D26"/>
    <sortCondition ref="C18:C26"/>
    <sortCondition ref="B18:B26"/>
  </sortState>
  <mergeCells count="27">
    <mergeCell ref="A34:B34"/>
    <mergeCell ref="C34:F34"/>
    <mergeCell ref="G34:I34"/>
    <mergeCell ref="J34:K34"/>
    <mergeCell ref="I17:I18"/>
    <mergeCell ref="J17:J18"/>
    <mergeCell ref="K17:K18"/>
    <mergeCell ref="E26:F26"/>
    <mergeCell ref="E27:F28"/>
    <mergeCell ref="E29:F29"/>
    <mergeCell ref="A17:A18"/>
    <mergeCell ref="B17:B18"/>
    <mergeCell ref="C17:C18"/>
    <mergeCell ref="E17:F17"/>
    <mergeCell ref="G17:G18"/>
    <mergeCell ref="H17:H18"/>
    <mergeCell ref="A14:G14"/>
    <mergeCell ref="H3:J3"/>
    <mergeCell ref="H4:J4"/>
    <mergeCell ref="A5:K5"/>
    <mergeCell ref="A6:G6"/>
    <mergeCell ref="A7:G7"/>
    <mergeCell ref="A8:F8"/>
    <mergeCell ref="A9:F9"/>
    <mergeCell ref="A10:K10"/>
    <mergeCell ref="A11:C11"/>
    <mergeCell ref="E11:F11"/>
  </mergeCells>
  <conditionalFormatting sqref="D2:D10 D14:D33 D35:D1048576">
    <cfRule type="duplicateValues" dxfId="4" priority="11"/>
  </conditionalFormatting>
  <conditionalFormatting sqref="D19:D25">
    <cfRule type="duplicateValues" dxfId="3" priority="16"/>
  </conditionalFormatting>
  <conditionalFormatting sqref="D11">
    <cfRule type="duplicateValues" dxfId="2" priority="3"/>
  </conditionalFormatting>
  <conditionalFormatting sqref="D12:D13">
    <cfRule type="duplicateValues" dxfId="1" priority="2"/>
  </conditionalFormatting>
  <conditionalFormatting sqref="D34">
    <cfRule type="duplicateValues" dxfId="0" priority="1"/>
  </conditionalFormatting>
  <hyperlinks>
    <hyperlink ref="E36" r:id="rId1" display="8934822201333"/>
    <hyperlink ref="F36" r:id="rId2" display="113128"/>
    <hyperlink ref="E39" r:id="rId3" display="8934822201333"/>
    <hyperlink ref="F39" r:id="rId4" display="113128"/>
    <hyperlink ref="E42" r:id="rId5" display="8934822201333"/>
    <hyperlink ref="F42" r:id="rId6" display="113128"/>
    <hyperlink ref="E45" r:id="rId7" display="8934822201333"/>
    <hyperlink ref="F45" r:id="rId8" display="113128"/>
    <hyperlink ref="E48" r:id="rId9" display="8934822201333"/>
    <hyperlink ref="F48" r:id="rId10" display="113128"/>
  </hyperlinks>
  <printOptions horizontalCentered="1"/>
  <pageMargins left="0" right="0" top="0" bottom="0" header="0" footer="0"/>
  <pageSetup scale="63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2024-08-22T01:48:33Z</cp:lastPrinted>
  <dcterms:created xsi:type="dcterms:W3CDTF">2018-11-30T08:27:38Z</dcterms:created>
  <dcterms:modified xsi:type="dcterms:W3CDTF">2024-09-26T01:05:05Z</dcterms:modified>
</cp:coreProperties>
</file>