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TRẢ HÀNG\2024\"/>
    </mc:Choice>
  </mc:AlternateContent>
  <bookViews>
    <workbookView xWindow="0" yWindow="0" windowWidth="20490" windowHeight="7530"/>
  </bookViews>
  <sheets>
    <sheet name="CHI TIẾT" sheetId="1" r:id="rId1"/>
    <sheet name="TONG HOP" sheetId="2" r:id="rId2"/>
  </sheets>
  <definedNames>
    <definedName name="_xlnm._FilterDatabase" localSheetId="0" hidden="1">'CHI TIẾT'!$A$19:$I$111</definedName>
    <definedName name="_xlnm._FilterDatabase" localSheetId="1" hidden="1">'TONG HOP'!$A$17:$K$28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9" i="1" l="1"/>
  <c r="K106" i="1"/>
  <c r="K102" i="1"/>
  <c r="K99" i="1"/>
  <c r="K95" i="1"/>
  <c r="K92" i="1"/>
  <c r="K90" i="1"/>
  <c r="K87" i="1"/>
  <c r="K85" i="1"/>
  <c r="K82" i="1"/>
  <c r="K80" i="1"/>
  <c r="K78" i="1"/>
  <c r="K75" i="1"/>
  <c r="K72" i="1"/>
  <c r="K68" i="1"/>
  <c r="K64" i="1"/>
  <c r="K62" i="1"/>
  <c r="K58" i="1"/>
  <c r="K55" i="1"/>
  <c r="K51" i="1"/>
  <c r="K49" i="1"/>
  <c r="K47" i="1"/>
  <c r="K42" i="1"/>
  <c r="K40" i="1"/>
  <c r="K37" i="1"/>
  <c r="K36" i="1"/>
  <c r="K33" i="1"/>
  <c r="K30" i="1"/>
  <c r="K27" i="1"/>
  <c r="K23" i="1"/>
  <c r="K20" i="1"/>
  <c r="K27" i="2" l="1"/>
  <c r="K25" i="2"/>
  <c r="K20" i="2"/>
  <c r="K21" i="2"/>
  <c r="K22" i="2"/>
  <c r="K23" i="2"/>
  <c r="K24" i="2"/>
  <c r="K19" i="2"/>
  <c r="A21" i="2" l="1"/>
  <c r="A22" i="2"/>
  <c r="A23" i="2"/>
  <c r="A24" i="2"/>
  <c r="F111" i="1"/>
  <c r="A20" i="2" l="1"/>
  <c r="A19" i="2"/>
  <c r="I15" i="2" l="1"/>
  <c r="K28" i="2" l="1"/>
</calcChain>
</file>

<file path=xl/sharedStrings.xml><?xml version="1.0" encoding="utf-8"?>
<sst xmlns="http://schemas.openxmlformats.org/spreadsheetml/2006/main" count="310" uniqueCount="137">
  <si>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</si>
  <si>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</si>
  <si>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</si>
  <si>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</si>
  <si>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</si>
  <si>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</si>
  <si>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</si>
  <si>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</si>
  <si>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</si>
  <si>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</si>
  <si>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</si>
  <si>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</si>
  <si>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</si>
  <si>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</si>
  <si>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</si>
  <si>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</si>
  <si>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</si>
  <si>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</si>
  <si>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</si>
  <si>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</si>
  <si>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</si>
  <si>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</si>
  <si>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</si>
  <si>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</si>
  <si>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</si>
  <si>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</si>
  <si>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>EA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</si>
  <si>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</si>
  <si>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</si>
  <si>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</si>
  <si>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</si>
  <si>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</si>
  <si>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</si>
  <si>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</si>
  <si>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</si>
  <si>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</si>
  <si>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</si>
  <si>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</si>
  <si>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</si>
  <si>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</si>
  <si>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</si>
  <si>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</si>
  <si>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</si>
  <si>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</si>
  <si>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</si>
  <si>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</si>
  <si>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</si>
  <si>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</si>
  <si>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</si>
  <si>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Giao</t>
  </si>
  <si>
    <t>Ông (bà): NGUYỄN THỊ THU</t>
  </si>
  <si>
    <t xml:space="preserve">với các nội dung sau: </t>
  </si>
  <si>
    <t>NGÀY SẢN XUẤT</t>
  </si>
  <si>
    <t>HẠN SỬ DỤNG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</si>
  <si>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</si>
  <si>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</si>
  <si>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</si>
  <si>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</si>
  <si>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8938529045047
ITEM: 261127</t>
  </si>
  <si>
    <t>8938508668014
ITEM: 203630</t>
  </si>
  <si>
    <t>8938529045030
ITEM: 261126</t>
  </si>
  <si>
    <t>8938508668212
ITEM: 203632</t>
  </si>
  <si>
    <t>8938508668328
ITEM: 236665</t>
  </si>
  <si>
    <t>8938508668304
ITEM: 203631</t>
  </si>
  <si>
    <t>THUẾ SUẤT 8%</t>
  </si>
  <si>
    <t>203632</t>
  </si>
  <si>
    <t>GÀ MUỐI 500G</t>
  </si>
  <si>
    <t>TAI HEO MUỐI 200G</t>
  </si>
  <si>
    <t>GIÒ TAI LƯỠI XÀO 250G</t>
  </si>
  <si>
    <t>MỌC NẤM HƯƠNG 250G</t>
  </si>
  <si>
    <t>TAI HEO MUỐI 400G</t>
  </si>
  <si>
    <t>CHÂN GIÒ HEO MUỐI 300G</t>
  </si>
  <si>
    <t>CỬA HÀNG: DƯƠNG ĐÌNH HỘI 1 (1130)</t>
  </si>
  <si>
    <t>I-01884654</t>
  </si>
  <si>
    <t>CỬA HÀNG: NƠ TRANG LONG 1 (1014)</t>
  </si>
  <si>
    <t>I-01883395</t>
  </si>
  <si>
    <t>CỬA HÀNG: LÊ VĂN LƯƠNG 2 (1186)</t>
  </si>
  <si>
    <t>I-01882620</t>
  </si>
  <si>
    <t>CỬA HÀNG: HÀ HUY GIÁP 1 (1123)</t>
  </si>
  <si>
    <t>I-01881323</t>
  </si>
  <si>
    <t>CỬA HÀNG: LÊ THÁNH TÔN (1048)</t>
  </si>
  <si>
    <t>I-01885859</t>
  </si>
  <si>
    <t>CỬA HÀNG: PHAN HUY ÍCH (1017)</t>
  </si>
  <si>
    <t>I-01886108</t>
  </si>
  <si>
    <t>CỬA HÀNG: HƯƠNG LỘ 2-2 (1173)</t>
  </si>
  <si>
    <t>I-01887628</t>
  </si>
  <si>
    <t>CỬA HÀNG: THẠCH LAM (1027)</t>
  </si>
  <si>
    <t>I-01887011</t>
  </si>
  <si>
    <t>CỬA HÀNG: NGUYỄN DUY TRINH 2 (1082)</t>
  </si>
  <si>
    <t>I-01887806</t>
  </si>
  <si>
    <t>CỬA HÀNG: LÊ THỊ HÀ (1114)</t>
  </si>
  <si>
    <t>I-01890188</t>
  </si>
  <si>
    <t>CỬA HÀNG: ĐƯỜNG SỐ 1-BT (1058)</t>
  </si>
  <si>
    <t>I-01888168</t>
  </si>
  <si>
    <t>CỬA HÀNG: PHAN ĐĂNG LƯU (1020)</t>
  </si>
  <si>
    <t>I-01894858</t>
  </si>
  <si>
    <t>CỬA HÀNG: LÊ VĂN LƯƠNG 1 (1040)</t>
  </si>
  <si>
    <t>I-01897129</t>
  </si>
  <si>
    <t>CỬA HÀNG: VĨNH LỘC 1 (1018)</t>
  </si>
  <si>
    <t>I-01897939</t>
  </si>
  <si>
    <t>CỬA HÀNG: NGUYỄN DUY TRINH 4 (1200)</t>
  </si>
  <si>
    <t>I-01900151</t>
  </si>
  <si>
    <t>CỬA HÀNG: ĐINH ĐỨC THIỆN 1 (1095)</t>
  </si>
  <si>
    <t>I-01902204</t>
  </si>
  <si>
    <t>CỬA HÀNG: ĐIỆN BIÊN PHỦ (1084)</t>
  </si>
  <si>
    <t>I-01898102</t>
  </si>
  <si>
    <t>I-01904270</t>
  </si>
  <si>
    <t>CỬA HÀNG: TRẦN NÃO (1223)</t>
  </si>
  <si>
    <t>I-01903928</t>
  </si>
  <si>
    <t>CỬA HÀNG: LÊ VĂN LINH (1059)</t>
  </si>
  <si>
    <t>I-01908037</t>
  </si>
  <si>
    <t>CỬA HÀNG: TRẦN NHÂN TÔN (1133)</t>
  </si>
  <si>
    <t>I-01907874</t>
  </si>
  <si>
    <t>I-01908379</t>
  </si>
  <si>
    <t>CỬA HÀNG: HÀ HUY GIÁP 2 (1179)</t>
  </si>
  <si>
    <t>I-01908200</t>
  </si>
  <si>
    <t>I-01908163</t>
  </si>
  <si>
    <t>I-01830976</t>
  </si>
  <si>
    <t>CỬA HÀNG: THỐNG NHẤT 1 (1032)</t>
  </si>
  <si>
    <t>I-01910260</t>
  </si>
  <si>
    <t>CỬA HÀNG: ĐƯỜNG SỐ 41 (1019)</t>
  </si>
  <si>
    <t>CỬA HÀNG: CỦ CHI 12 (1153)</t>
  </si>
  <si>
    <t>I-01911659</t>
  </si>
  <si>
    <t>CỬA HÀNG: CỦ CHI 9 (1137)</t>
  </si>
  <si>
    <t>I-01911611</t>
  </si>
  <si>
    <t>CỬA HÀNG: THÍCH QUẢNG ĐỨC (1121)</t>
  </si>
  <si>
    <t>I-01912957</t>
  </si>
  <si>
    <t>I-01913692</t>
  </si>
  <si>
    <t>I-01913567</t>
  </si>
  <si>
    <t>CỬA HÀNG: BÌNH THỚI (1031)</t>
  </si>
  <si>
    <t>Hôm nay, ngày 24 tháng 07 năm 2024, với sự chứng kiến của:</t>
  </si>
  <si>
    <t>Hôm nay ngày : 24.07.2024</t>
  </si>
  <si>
    <t>Địa chỉ: 12/14/18 Đường 49, Khu Phố 7, Phường Hiệp Bình Chánh, Thành phố Thủ Đức, Thành phố Hồ Chí Minh,VNM</t>
  </si>
  <si>
    <t>Mã số thuế: 0309391503</t>
  </si>
  <si>
    <t>Lý do xuất trả hàng: CẬN DATE-NCC LẤY HÀNG TẠI CH THÁNG 7/2024</t>
  </si>
  <si>
    <t>Đại Diện Bên Nhận(NCC)</t>
  </si>
  <si>
    <t xml:space="preserve"> hóa đơn 00098080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</si>
</sst>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b/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b/>
      <sz val="14"/>
      <name val="Cambria"/>
      <family val="1"/>
    </font>
    <font>
      <b/>
      <sz val="12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164" fontId="23" fillId="0" borderId="0" applyFont="0" applyFill="0" applyBorder="0" applyAlignment="0" applyProtection="0"/>
    <xf numFmtId="0" fontId="23" fillId="0" borderId="0"/>
    <xf numFmtId="0" fontId="1" fillId="0" borderId="0"/>
    <xf numFmtId="0" fontId="32" fillId="0" borderId="0"/>
    <xf numFmtId="0" fontId="1" fillId="0" borderId="0"/>
    <xf numFmtId="164" fontId="23" fillId="0" borderId="0" applyFont="0" applyFill="0" applyBorder="0" applyAlignment="0" applyProtection="0"/>
    <xf numFmtId="0" fontId="23" fillId="0" borderId="0"/>
    <xf numFmtId="0" fontId="1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0" fontId="8" fillId="0" borderId="0" xfId="0" quotePrefix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top" wrapText="1" readingOrder="1"/>
    </xf>
    <xf numFmtId="0" fontId="14" fillId="0" borderId="2" xfId="0" applyFont="1" applyBorder="1" applyAlignment="1">
      <alignment horizontal="center" vertical="top" wrapText="1" readingOrder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/>
    <xf numFmtId="165" fontId="22" fillId="0" borderId="0" xfId="2" applyNumberFormat="1" applyFont="1"/>
    <xf numFmtId="0" fontId="24" fillId="0" borderId="0" xfId="0" applyFont="1"/>
    <xf numFmtId="0" fontId="21" fillId="0" borderId="0" xfId="0" applyFont="1" applyAlignment="1">
      <alignment horizontal="left" vertical="center" indent="15"/>
    </xf>
    <xf numFmtId="0" fontId="25" fillId="0" borderId="0" xfId="0" applyFont="1"/>
    <xf numFmtId="165" fontId="25" fillId="0" borderId="0" xfId="2" applyNumberFormat="1" applyFont="1"/>
    <xf numFmtId="0" fontId="26" fillId="0" borderId="0" xfId="0" applyFont="1"/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  <xf numFmtId="165" fontId="21" fillId="0" borderId="5" xfId="2" applyNumberFormat="1" applyFont="1" applyBorder="1" applyAlignment="1">
      <alignment horizontal="center" vertical="center"/>
    </xf>
    <xf numFmtId="165" fontId="21" fillId="0" borderId="5" xfId="0" applyNumberFormat="1" applyFont="1" applyBorder="1"/>
    <xf numFmtId="0" fontId="21" fillId="0" borderId="5" xfId="0" applyFont="1" applyBorder="1"/>
    <xf numFmtId="3" fontId="21" fillId="0" borderId="5" xfId="0" applyNumberFormat="1" applyFont="1" applyBorder="1"/>
    <xf numFmtId="0" fontId="16" fillId="0" borderId="5" xfId="0" applyFont="1" applyBorder="1" applyAlignment="1">
      <alignment horizontal="center" vertical="top" wrapText="1" readingOrder="1"/>
    </xf>
    <xf numFmtId="0" fontId="18" fillId="0" borderId="5" xfId="0" applyFont="1" applyBorder="1" applyAlignment="1">
      <alignment horizontal="center" vertical="top" wrapText="1" readingOrder="1"/>
    </xf>
    <xf numFmtId="0" fontId="27" fillId="0" borderId="0" xfId="0" applyFont="1"/>
    <xf numFmtId="0" fontId="28" fillId="0" borderId="0" xfId="0" applyFont="1"/>
    <xf numFmtId="0" fontId="13" fillId="0" borderId="4" xfId="0" applyFont="1" applyBorder="1" applyAlignment="1">
      <alignment horizontal="center" vertical="top" wrapText="1" readingOrder="1"/>
    </xf>
    <xf numFmtId="0" fontId="29" fillId="0" borderId="0" xfId="0" applyFont="1" applyAlignment="1">
      <alignment vertical="center" readingOrder="1"/>
    </xf>
    <xf numFmtId="0" fontId="30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top" wrapText="1" readingOrder="1"/>
    </xf>
    <xf numFmtId="0" fontId="13" fillId="0" borderId="9" xfId="0" applyFont="1" applyBorder="1" applyAlignment="1">
      <alignment horizontal="center" vertical="top" wrapText="1" readingOrder="1"/>
    </xf>
    <xf numFmtId="0" fontId="16" fillId="0" borderId="8" xfId="0" applyFont="1" applyBorder="1" applyAlignment="1">
      <alignment horizontal="center" vertical="top" wrapText="1" readingOrder="1"/>
    </xf>
    <xf numFmtId="0" fontId="16" fillId="0" borderId="5" xfId="0" applyFont="1" applyBorder="1" applyAlignment="1">
      <alignment horizontal="center" vertical="center" readingOrder="1"/>
    </xf>
    <xf numFmtId="0" fontId="18" fillId="0" borderId="5" xfId="0" applyFont="1" applyBorder="1" applyAlignment="1">
      <alignment horizontal="center" vertical="center" readingOrder="1"/>
    </xf>
    <xf numFmtId="0" fontId="21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top" wrapText="1" readingOrder="1"/>
    </xf>
    <xf numFmtId="0" fontId="11" fillId="0" borderId="0" xfId="0" quotePrefix="1" applyFont="1" applyAlignment="1">
      <alignment horizontal="left" vertical="center"/>
    </xf>
    <xf numFmtId="1" fontId="16" fillId="0" borderId="5" xfId="0" applyNumberFormat="1" applyFont="1" applyBorder="1" applyAlignment="1">
      <alignment horizontal="center" vertical="center" readingOrder="1"/>
    </xf>
    <xf numFmtId="1" fontId="3" fillId="0" borderId="0" xfId="0" applyNumberFormat="1" applyFont="1"/>
    <xf numFmtId="1" fontId="9" fillId="0" borderId="0" xfId="0" applyNumberFormat="1" applyFont="1"/>
    <xf numFmtId="1" fontId="9" fillId="0" borderId="0" xfId="0" quotePrefix="1" applyNumberFormat="1" applyFont="1"/>
    <xf numFmtId="1" fontId="11" fillId="0" borderId="0" xfId="0" applyNumberFormat="1" applyFont="1" applyAlignment="1">
      <alignment vertical="center"/>
    </xf>
    <xf numFmtId="1" fontId="14" fillId="0" borderId="3" xfId="0" applyNumberFormat="1" applyFont="1" applyBorder="1" applyAlignment="1">
      <alignment horizontal="center" vertical="top" wrapText="1" readingOrder="1"/>
    </xf>
    <xf numFmtId="1" fontId="13" fillId="0" borderId="4" xfId="0" applyNumberFormat="1" applyFont="1" applyBorder="1" applyAlignment="1">
      <alignment horizontal="center" vertical="top" wrapText="1" readingOrder="1"/>
    </xf>
    <xf numFmtId="1" fontId="16" fillId="0" borderId="5" xfId="0" applyNumberFormat="1" applyFont="1" applyBorder="1" applyAlignment="1">
      <alignment horizontal="center" vertical="top" wrapText="1" readingOrder="1"/>
    </xf>
    <xf numFmtId="0" fontId="36" fillId="0" borderId="0" xfId="0" applyFont="1"/>
    <xf numFmtId="0" fontId="35" fillId="0" borderId="5" xfId="5" applyFont="1" applyBorder="1" applyAlignment="1">
      <alignment horizontal="left"/>
    </xf>
    <xf numFmtId="0" fontId="17" fillId="0" borderId="5" xfId="0" quotePrefix="1" applyFont="1" applyBorder="1" applyAlignment="1">
      <alignment horizontal="left" vertical="center" readingOrder="1"/>
    </xf>
    <xf numFmtId="0" fontId="34" fillId="0" borderId="5" xfId="0" quotePrefix="1" applyFont="1" applyBorder="1" applyAlignment="1">
      <alignment horizontal="left" vertical="center" readingOrder="1"/>
    </xf>
    <xf numFmtId="49" fontId="34" fillId="0" borderId="5" xfId="0" applyNumberFormat="1" applyFont="1" applyBorder="1" applyAlignment="1">
      <alignment horizontal="left" vertical="center"/>
    </xf>
    <xf numFmtId="49" fontId="34" fillId="0" borderId="5" xfId="0" applyNumberFormat="1" applyFont="1" applyBorder="1" applyAlignment="1">
      <alignment horizontal="center" vertical="center"/>
    </xf>
    <xf numFmtId="1" fontId="34" fillId="0" borderId="5" xfId="0" applyNumberFormat="1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 readingOrder="1"/>
    </xf>
    <xf numFmtId="16" fontId="3" fillId="0" borderId="0" xfId="0" applyNumberFormat="1" applyFont="1"/>
    <xf numFmtId="0" fontId="20" fillId="0" borderId="0" xfId="0" applyFont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1" fontId="2" fillId="2" borderId="5" xfId="0" applyNumberFormat="1" applyFont="1" applyFill="1" applyBorder="1" applyAlignment="1">
      <alignment horizontal="center" vertical="center" wrapText="1" readingOrder="1"/>
    </xf>
    <xf numFmtId="0" fontId="19" fillId="2" borderId="5" xfId="0" applyFont="1" applyFill="1" applyBorder="1" applyAlignment="1">
      <alignment horizontal="center" vertical="center" wrapText="1" readingOrder="1"/>
    </xf>
    <xf numFmtId="0" fontId="19" fillId="2" borderId="7" xfId="0" applyFont="1" applyFill="1" applyBorder="1" applyAlignment="1">
      <alignment horizontal="center" vertical="center" wrapText="1" readingOrder="1"/>
    </xf>
    <xf numFmtId="0" fontId="20" fillId="0" borderId="0" xfId="0" applyFont="1"/>
    <xf numFmtId="165" fontId="20" fillId="0" borderId="0" xfId="2" applyNumberFormat="1" applyFont="1"/>
    <xf numFmtId="0" fontId="37" fillId="0" borderId="0" xfId="0" applyFont="1"/>
    <xf numFmtId="164" fontId="21" fillId="0" borderId="5" xfId="10" applyFont="1" applyBorder="1" applyAlignment="1">
      <alignment horizontal="center" vertical="center"/>
    </xf>
    <xf numFmtId="0" fontId="21" fillId="0" borderId="7" xfId="0" applyFont="1" applyBorder="1"/>
    <xf numFmtId="0" fontId="38" fillId="0" borderId="0" xfId="0" applyFont="1"/>
    <xf numFmtId="0" fontId="21" fillId="0" borderId="5" xfId="0" quotePrefix="1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 readingOrder="1"/>
    </xf>
    <xf numFmtId="0" fontId="33" fillId="0" borderId="12" xfId="0" applyFont="1" applyBorder="1" applyAlignment="1">
      <alignment horizontal="center" vertical="center" readingOrder="1"/>
    </xf>
    <xf numFmtId="0" fontId="33" fillId="0" borderId="7" xfId="0" applyFont="1" applyBorder="1" applyAlignment="1">
      <alignment horizontal="center" vertical="center" readingOrder="1"/>
    </xf>
    <xf numFmtId="0" fontId="7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readingOrder="1"/>
    </xf>
    <xf numFmtId="0" fontId="13" fillId="0" borderId="7" xfId="0" applyFont="1" applyBorder="1" applyAlignment="1">
      <alignment horizontal="center" vertical="center" readingOrder="1"/>
    </xf>
    <xf numFmtId="0" fontId="31" fillId="0" borderId="6" xfId="0" applyFont="1" applyBorder="1" applyAlignment="1">
      <alignment horizontal="center" vertical="center" readingOrder="1"/>
    </xf>
    <xf numFmtId="0" fontId="31" fillId="0" borderId="7" xfId="0" applyFont="1" applyBorder="1" applyAlignment="1">
      <alignment horizontal="center" vertical="center" readingOrder="1"/>
    </xf>
    <xf numFmtId="0" fontId="15" fillId="0" borderId="6" xfId="0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/>
    </xf>
    <xf numFmtId="0" fontId="30" fillId="0" borderId="5" xfId="0" applyFont="1" applyBorder="1" applyAlignment="1">
      <alignment horizontal="center" vertical="center"/>
    </xf>
    <xf numFmtId="165" fontId="30" fillId="0" borderId="5" xfId="2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20" fillId="0" borderId="0" xfId="0" quotePrefix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0" xfId="0" quotePrefix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</cellXfs>
  <cellStyles count="11">
    <cellStyle name="Comma" xfId="10" builtinId="3"/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2" xfId="8"/>
    <cellStyle name="Normal 84" xf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111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111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111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00000"/>
  </sheetPr>
  <dimension ref="A2:L113"/>
  <sheetViews>
    <sheetView tabSelected="1" topLeftCell="A90" workbookViewId="0">
      <selection activeCell="L109" sqref="L109"/>
    </sheetView>
  </sheetViews>
  <sheetFormatPr defaultRowHeight="15" x14ac:dyDescent="0.25"/>
  <cols>
    <col min="1" max="1" width="5.7109375" style="3" customWidth="1"/>
    <col min="2" max="2" width="51.28515625" style="2" customWidth="1"/>
    <col min="3" max="3" width="16.28515625" style="51" customWidth="1"/>
    <col min="4" max="4" width="11" style="3" customWidth="1"/>
    <col min="5" max="5" width="9" style="3" customWidth="1"/>
    <col min="6" max="6" width="11.28515625" style="3" customWidth="1"/>
    <col min="7" max="7" width="14.5703125" style="3" hidden="1" customWidth="1"/>
    <col min="8" max="8" width="15.85546875" style="4" hidden="1" customWidth="1"/>
    <col min="9" max="9" width="19.85546875" style="34" customWidth="1"/>
    <col min="10" max="10" width="9.140625" style="3" customWidth="1"/>
    <col min="11" max="11" width="11.42578125" style="3" customWidth="1"/>
    <col min="12" max="16384" width="9.140625" style="3"/>
  </cols>
  <sheetData>
    <row r="2" spans="1:9" x14ac:dyDescent="0.25">
      <c r="A2" s="1" t="s">
        <v>0</v>
      </c>
      <c r="D2" s="1" t="s">
        <v>1</v>
      </c>
    </row>
    <row r="3" spans="1:9" x14ac:dyDescent="0.25">
      <c r="A3" s="5"/>
      <c r="D3" s="1" t="s">
        <v>2</v>
      </c>
    </row>
    <row r="4" spans="1:9" x14ac:dyDescent="0.25">
      <c r="A4" s="5"/>
      <c r="D4" s="1" t="s">
        <v>3</v>
      </c>
    </row>
    <row r="5" spans="1:9" ht="16.5" x14ac:dyDescent="0.25">
      <c r="A5" s="6"/>
      <c r="D5" s="1"/>
    </row>
    <row r="6" spans="1:9" ht="20.25" x14ac:dyDescent="0.25">
      <c r="A6" s="83" t="s">
        <v>4</v>
      </c>
      <c r="B6" s="83"/>
      <c r="C6" s="83"/>
      <c r="D6" s="83"/>
      <c r="E6" s="83"/>
      <c r="F6" s="83"/>
      <c r="G6" s="83"/>
      <c r="H6" s="83"/>
      <c r="I6" s="83"/>
    </row>
    <row r="7" spans="1:9" ht="16.5" x14ac:dyDescent="0.25">
      <c r="A7" s="6"/>
    </row>
    <row r="8" spans="1:9" ht="15.75" x14ac:dyDescent="0.25">
      <c r="A8" s="7" t="s">
        <v>5</v>
      </c>
      <c r="B8" s="8"/>
      <c r="C8" s="52"/>
      <c r="D8" s="9"/>
      <c r="E8" s="9"/>
      <c r="F8" s="9"/>
      <c r="G8" s="9"/>
      <c r="H8" s="10"/>
      <c r="I8" s="35"/>
    </row>
    <row r="9" spans="1:9" ht="15.75" x14ac:dyDescent="0.25">
      <c r="A9" s="11" t="s">
        <v>6</v>
      </c>
      <c r="B9" s="7" t="s">
        <v>7</v>
      </c>
      <c r="C9" s="52"/>
      <c r="D9" s="9"/>
      <c r="E9" s="9"/>
      <c r="F9" s="9"/>
      <c r="G9" s="9"/>
      <c r="H9" s="10"/>
      <c r="I9" s="35"/>
    </row>
    <row r="10" spans="1:9" ht="15.75" x14ac:dyDescent="0.25">
      <c r="A10" s="11" t="s">
        <v>6</v>
      </c>
      <c r="B10" s="7" t="s">
        <v>8</v>
      </c>
      <c r="C10" s="52"/>
      <c r="D10" s="9"/>
      <c r="E10" s="9"/>
      <c r="F10" s="9"/>
      <c r="G10" s="9"/>
      <c r="H10" s="10"/>
      <c r="I10" s="35"/>
    </row>
    <row r="11" spans="1:9" ht="15.75" x14ac:dyDescent="0.25">
      <c r="A11" s="11" t="s">
        <v>6</v>
      </c>
      <c r="B11" s="7" t="s">
        <v>9</v>
      </c>
      <c r="C11" s="52"/>
      <c r="D11" s="9"/>
      <c r="E11" s="9"/>
      <c r="F11" s="9"/>
      <c r="G11" s="9"/>
      <c r="H11" s="10"/>
      <c r="I11" s="35"/>
    </row>
    <row r="12" spans="1:9" ht="18" customHeight="1" x14ac:dyDescent="0.25">
      <c r="A12" s="11"/>
      <c r="B12" s="7"/>
      <c r="C12" s="52"/>
      <c r="D12" s="9"/>
      <c r="E12" s="9"/>
      <c r="F12" s="9"/>
      <c r="G12" s="9"/>
      <c r="H12" s="10"/>
      <c r="I12" s="35"/>
    </row>
    <row r="13" spans="1:9" ht="15.75" x14ac:dyDescent="0.25">
      <c r="A13" s="49" t="s">
        <v>131</v>
      </c>
      <c r="B13" s="8"/>
      <c r="C13" s="53" t="s">
        <v>10</v>
      </c>
      <c r="D13" s="9"/>
      <c r="E13" s="9"/>
      <c r="F13" s="9"/>
      <c r="G13" s="9"/>
      <c r="H13" s="10"/>
      <c r="I13" s="35"/>
    </row>
    <row r="14" spans="1:9" ht="15.75" x14ac:dyDescent="0.25">
      <c r="A14" s="12" t="s">
        <v>12</v>
      </c>
      <c r="B14" s="8"/>
      <c r="C14" s="52"/>
      <c r="D14" s="9"/>
      <c r="E14" s="9"/>
      <c r="F14" s="9"/>
      <c r="G14" s="9"/>
      <c r="H14" s="10"/>
      <c r="I14" s="35"/>
    </row>
    <row r="15" spans="1:9" ht="15.75" x14ac:dyDescent="0.25">
      <c r="A15" s="35" t="s">
        <v>56</v>
      </c>
      <c r="B15" s="8"/>
      <c r="C15" s="54" t="s">
        <v>51</v>
      </c>
      <c r="D15" s="9"/>
      <c r="E15" s="9"/>
      <c r="F15" s="9"/>
      <c r="G15" s="9"/>
      <c r="H15" s="10"/>
      <c r="I15" s="35"/>
    </row>
    <row r="16" spans="1:9" ht="15.75" x14ac:dyDescent="0.25">
      <c r="A16" s="12"/>
    </row>
    <row r="17" spans="1:12" ht="15.75" customHeight="1" x14ac:dyDescent="0.25">
      <c r="A17" s="13" t="s">
        <v>13</v>
      </c>
      <c r="B17" s="40" t="s">
        <v>14</v>
      </c>
      <c r="C17" s="55" t="s">
        <v>13</v>
      </c>
      <c r="D17" s="14" t="s">
        <v>13</v>
      </c>
      <c r="E17" s="14" t="s">
        <v>13</v>
      </c>
      <c r="F17" s="90" t="s">
        <v>54</v>
      </c>
      <c r="G17" s="84" t="s">
        <v>52</v>
      </c>
      <c r="H17" s="86" t="s">
        <v>53</v>
      </c>
      <c r="I17" s="88" t="s">
        <v>20</v>
      </c>
    </row>
    <row r="18" spans="1:12" ht="21" customHeight="1" x14ac:dyDescent="0.25">
      <c r="A18" s="36" t="s">
        <v>15</v>
      </c>
      <c r="B18" s="41" t="s">
        <v>16</v>
      </c>
      <c r="C18" s="56" t="s">
        <v>17</v>
      </c>
      <c r="D18" s="36" t="s">
        <v>18</v>
      </c>
      <c r="E18" s="36" t="s">
        <v>19</v>
      </c>
      <c r="F18" s="91"/>
      <c r="G18" s="85"/>
      <c r="H18" s="87"/>
      <c r="I18" s="89"/>
    </row>
    <row r="19" spans="1:12" x14ac:dyDescent="0.25">
      <c r="A19" s="32" t="s">
        <v>21</v>
      </c>
      <c r="B19" s="42" t="s">
        <v>22</v>
      </c>
      <c r="C19" s="57" t="s">
        <v>23</v>
      </c>
      <c r="D19" s="32" t="s">
        <v>24</v>
      </c>
      <c r="E19" s="32" t="s">
        <v>25</v>
      </c>
      <c r="F19" s="42"/>
      <c r="G19" s="32"/>
      <c r="H19" s="33"/>
      <c r="I19" s="48"/>
    </row>
    <row r="20" spans="1:12" ht="30" customHeight="1" x14ac:dyDescent="0.25">
      <c r="A20" s="43"/>
      <c r="B20" s="60" t="s">
        <v>72</v>
      </c>
      <c r="C20" s="50"/>
      <c r="D20" s="43"/>
      <c r="E20" s="43"/>
      <c r="F20" s="50"/>
      <c r="G20" s="43"/>
      <c r="H20" s="44"/>
      <c r="I20" s="80" t="s">
        <v>73</v>
      </c>
      <c r="K20" s="3" t="str">
        <f>+I20</f>
        <v>I-01884654</v>
      </c>
      <c r="L20" s="3" t="s">
        <v>136</v>
      </c>
    </row>
    <row r="21" spans="1:12" ht="30" hidden="1" customHeight="1" x14ac:dyDescent="0.25">
      <c r="A21" s="43">
        <v>1</v>
      </c>
      <c r="B21" s="62" t="s">
        <v>66</v>
      </c>
      <c r="C21" s="50"/>
      <c r="D21" s="63" t="s">
        <v>65</v>
      </c>
      <c r="E21" s="63" t="s">
        <v>26</v>
      </c>
      <c r="F21" s="64">
        <v>2</v>
      </c>
      <c r="G21" s="43"/>
      <c r="H21" s="44"/>
      <c r="I21" s="81"/>
    </row>
    <row r="22" spans="1:12" ht="30" hidden="1" customHeight="1" x14ac:dyDescent="0.25">
      <c r="A22" s="43">
        <v>2</v>
      </c>
      <c r="B22" s="62" t="s">
        <v>70</v>
      </c>
      <c r="C22" s="50"/>
      <c r="D22" s="43">
        <v>203631</v>
      </c>
      <c r="E22" s="43" t="s">
        <v>26</v>
      </c>
      <c r="F22" s="50">
        <v>1</v>
      </c>
      <c r="G22" s="43"/>
      <c r="H22" s="44"/>
      <c r="I22" s="82"/>
    </row>
    <row r="23" spans="1:12" ht="30" customHeight="1" x14ac:dyDescent="0.25">
      <c r="A23" s="43"/>
      <c r="B23" s="60" t="s">
        <v>74</v>
      </c>
      <c r="C23" s="50"/>
      <c r="D23" s="43"/>
      <c r="E23" s="43"/>
      <c r="F23" s="50"/>
      <c r="G23" s="43"/>
      <c r="H23" s="44"/>
      <c r="I23" s="80" t="s">
        <v>75</v>
      </c>
      <c r="K23" s="3" t="str">
        <f>+I23</f>
        <v>I-01883395</v>
      </c>
      <c r="L23" s="3" t="s">
        <v>136</v>
      </c>
    </row>
    <row r="24" spans="1:12" ht="30" hidden="1" customHeight="1" x14ac:dyDescent="0.25">
      <c r="A24" s="43">
        <v>1</v>
      </c>
      <c r="B24" s="62" t="s">
        <v>66</v>
      </c>
      <c r="C24" s="50"/>
      <c r="D24" s="43">
        <v>203632</v>
      </c>
      <c r="E24" s="43" t="s">
        <v>26</v>
      </c>
      <c r="F24" s="50">
        <v>1</v>
      </c>
      <c r="G24" s="43"/>
      <c r="H24" s="44"/>
      <c r="I24" s="81"/>
    </row>
    <row r="25" spans="1:12" ht="30" hidden="1" customHeight="1" x14ac:dyDescent="0.25">
      <c r="A25" s="43">
        <v>2</v>
      </c>
      <c r="B25" s="61" t="s">
        <v>71</v>
      </c>
      <c r="C25" s="50"/>
      <c r="D25" s="43">
        <v>203630</v>
      </c>
      <c r="E25" s="43" t="s">
        <v>26</v>
      </c>
      <c r="F25" s="50">
        <v>1</v>
      </c>
      <c r="G25" s="43"/>
      <c r="H25" s="44"/>
      <c r="I25" s="81"/>
    </row>
    <row r="26" spans="1:12" ht="30" hidden="1" customHeight="1" x14ac:dyDescent="0.25">
      <c r="A26" s="43">
        <v>3</v>
      </c>
      <c r="B26" s="61" t="s">
        <v>67</v>
      </c>
      <c r="C26" s="50"/>
      <c r="D26" s="43">
        <v>236665</v>
      </c>
      <c r="E26" s="43" t="s">
        <v>26</v>
      </c>
      <c r="F26" s="50">
        <v>3</v>
      </c>
      <c r="G26" s="43"/>
      <c r="H26" s="44"/>
      <c r="I26" s="82"/>
    </row>
    <row r="27" spans="1:12" ht="30" customHeight="1" x14ac:dyDescent="0.25">
      <c r="A27" s="43"/>
      <c r="B27" s="60" t="s">
        <v>76</v>
      </c>
      <c r="C27" s="50"/>
      <c r="D27" s="43"/>
      <c r="E27" s="43"/>
      <c r="F27" s="50"/>
      <c r="G27" s="43"/>
      <c r="H27" s="44"/>
      <c r="I27" s="80" t="s">
        <v>77</v>
      </c>
      <c r="K27" s="3" t="str">
        <f>+I27</f>
        <v>I-01882620</v>
      </c>
      <c r="L27" s="3" t="s">
        <v>136</v>
      </c>
    </row>
    <row r="28" spans="1:12" ht="30" hidden="1" customHeight="1" x14ac:dyDescent="0.25">
      <c r="A28" s="43">
        <v>1</v>
      </c>
      <c r="B28" s="61" t="s">
        <v>67</v>
      </c>
      <c r="C28" s="50"/>
      <c r="D28" s="43">
        <v>236665</v>
      </c>
      <c r="E28" s="43" t="s">
        <v>26</v>
      </c>
      <c r="F28" s="43">
        <v>2</v>
      </c>
      <c r="G28" s="43"/>
      <c r="H28" s="44"/>
      <c r="I28" s="81"/>
    </row>
    <row r="29" spans="1:12" ht="30" hidden="1" customHeight="1" x14ac:dyDescent="0.25">
      <c r="A29" s="43">
        <v>2</v>
      </c>
      <c r="B29" s="61" t="s">
        <v>66</v>
      </c>
      <c r="C29" s="50"/>
      <c r="D29" s="43">
        <v>203632</v>
      </c>
      <c r="E29" s="43" t="s">
        <v>26</v>
      </c>
      <c r="F29" s="43">
        <v>2</v>
      </c>
      <c r="G29" s="43"/>
      <c r="H29" s="44"/>
      <c r="I29" s="82"/>
    </row>
    <row r="30" spans="1:12" ht="30" customHeight="1" x14ac:dyDescent="0.25">
      <c r="A30" s="43">
        <v>1</v>
      </c>
      <c r="B30" s="61" t="s">
        <v>66</v>
      </c>
      <c r="C30" s="50"/>
      <c r="D30" s="43">
        <v>203632</v>
      </c>
      <c r="E30" s="43" t="s">
        <v>26</v>
      </c>
      <c r="F30" s="43">
        <v>2</v>
      </c>
      <c r="G30" s="43"/>
      <c r="H30" s="44"/>
      <c r="I30" s="80" t="s">
        <v>106</v>
      </c>
      <c r="K30" s="3" t="str">
        <f>+I30</f>
        <v>I-01904270</v>
      </c>
      <c r="L30" s="3" t="s">
        <v>136</v>
      </c>
    </row>
    <row r="31" spans="1:12" ht="30" hidden="1" customHeight="1" x14ac:dyDescent="0.25">
      <c r="A31" s="43">
        <v>2</v>
      </c>
      <c r="B31" s="61" t="s">
        <v>67</v>
      </c>
      <c r="C31" s="50"/>
      <c r="D31" s="43">
        <v>236665</v>
      </c>
      <c r="E31" s="43" t="s">
        <v>26</v>
      </c>
      <c r="F31" s="43">
        <v>3</v>
      </c>
      <c r="G31" s="43"/>
      <c r="H31" s="44"/>
      <c r="I31" s="81"/>
    </row>
    <row r="32" spans="1:12" ht="30" hidden="1" customHeight="1" x14ac:dyDescent="0.25">
      <c r="A32" s="43">
        <v>3</v>
      </c>
      <c r="B32" s="61" t="s">
        <v>68</v>
      </c>
      <c r="C32" s="50"/>
      <c r="D32" s="43">
        <v>261126</v>
      </c>
      <c r="E32" s="43" t="s">
        <v>26</v>
      </c>
      <c r="F32" s="43">
        <v>1</v>
      </c>
      <c r="G32" s="43"/>
      <c r="H32" s="44"/>
      <c r="I32" s="82"/>
    </row>
    <row r="33" spans="1:12" ht="30" customHeight="1" x14ac:dyDescent="0.25">
      <c r="A33" s="43"/>
      <c r="B33" s="60" t="s">
        <v>78</v>
      </c>
      <c r="C33" s="50"/>
      <c r="D33" s="43"/>
      <c r="E33" s="43"/>
      <c r="F33" s="43"/>
      <c r="G33" s="43"/>
      <c r="H33" s="44"/>
      <c r="I33" s="80" t="s">
        <v>79</v>
      </c>
      <c r="K33" s="3" t="str">
        <f>+I33</f>
        <v>I-01881323</v>
      </c>
      <c r="L33" s="3" t="s">
        <v>136</v>
      </c>
    </row>
    <row r="34" spans="1:12" ht="30" hidden="1" customHeight="1" x14ac:dyDescent="0.25">
      <c r="A34" s="43">
        <v>1</v>
      </c>
      <c r="B34" s="61" t="s">
        <v>67</v>
      </c>
      <c r="C34" s="50"/>
      <c r="D34" s="43">
        <v>236665</v>
      </c>
      <c r="E34" s="43" t="s">
        <v>26</v>
      </c>
      <c r="F34" s="43">
        <v>2</v>
      </c>
      <c r="G34" s="43"/>
      <c r="H34" s="44"/>
      <c r="I34" s="81"/>
    </row>
    <row r="35" spans="1:12" ht="30" hidden="1" customHeight="1" x14ac:dyDescent="0.25">
      <c r="A35" s="43">
        <v>2</v>
      </c>
      <c r="B35" s="61" t="s">
        <v>66</v>
      </c>
      <c r="C35" s="50"/>
      <c r="D35" s="43">
        <v>203632</v>
      </c>
      <c r="E35" s="43" t="s">
        <v>26</v>
      </c>
      <c r="F35" s="43">
        <v>5</v>
      </c>
      <c r="G35" s="43"/>
      <c r="H35" s="44"/>
      <c r="I35" s="82"/>
    </row>
    <row r="36" spans="1:12" ht="30" customHeight="1" x14ac:dyDescent="0.25">
      <c r="A36" s="43">
        <v>1</v>
      </c>
      <c r="B36" s="61" t="s">
        <v>66</v>
      </c>
      <c r="C36" s="50">
        <v>8938529045924</v>
      </c>
      <c r="D36" s="43">
        <v>203632</v>
      </c>
      <c r="E36" s="43" t="s">
        <v>26</v>
      </c>
      <c r="F36" s="43">
        <v>1</v>
      </c>
      <c r="G36" s="43"/>
      <c r="H36" s="44"/>
      <c r="I36" s="65" t="s">
        <v>116</v>
      </c>
      <c r="K36" s="3" t="str">
        <f t="shared" ref="K36:K37" si="0">+I36</f>
        <v>I-01908163</v>
      </c>
      <c r="L36" s="3" t="s">
        <v>136</v>
      </c>
    </row>
    <row r="37" spans="1:12" ht="30" customHeight="1" x14ac:dyDescent="0.25">
      <c r="A37" s="43"/>
      <c r="B37" s="60" t="s">
        <v>80</v>
      </c>
      <c r="C37" s="50"/>
      <c r="D37" s="43"/>
      <c r="E37" s="43"/>
      <c r="F37" s="43"/>
      <c r="G37" s="43"/>
      <c r="H37" s="44"/>
      <c r="I37" s="80" t="s">
        <v>81</v>
      </c>
      <c r="K37" s="3" t="str">
        <f t="shared" si="0"/>
        <v>I-01885859</v>
      </c>
      <c r="L37" s="3" t="s">
        <v>136</v>
      </c>
    </row>
    <row r="38" spans="1:12" ht="30" hidden="1" customHeight="1" x14ac:dyDescent="0.25">
      <c r="A38" s="43">
        <v>1</v>
      </c>
      <c r="B38" s="61" t="s">
        <v>66</v>
      </c>
      <c r="C38" s="50"/>
      <c r="D38" s="43">
        <v>203632</v>
      </c>
      <c r="E38" s="43" t="s">
        <v>26</v>
      </c>
      <c r="F38" s="43">
        <v>4</v>
      </c>
      <c r="G38" s="43"/>
      <c r="H38" s="44"/>
      <c r="I38" s="81"/>
    </row>
    <row r="39" spans="1:12" ht="30" hidden="1" customHeight="1" x14ac:dyDescent="0.25">
      <c r="A39" s="43">
        <v>2</v>
      </c>
      <c r="B39" s="61" t="s">
        <v>67</v>
      </c>
      <c r="C39" s="50"/>
      <c r="D39" s="43">
        <v>236665</v>
      </c>
      <c r="E39" s="43" t="s">
        <v>26</v>
      </c>
      <c r="F39" s="43">
        <v>3</v>
      </c>
      <c r="G39" s="43"/>
      <c r="H39" s="44"/>
      <c r="I39" s="82"/>
    </row>
    <row r="40" spans="1:12" ht="30" customHeight="1" x14ac:dyDescent="0.25">
      <c r="A40" s="43">
        <v>1</v>
      </c>
      <c r="B40" s="61" t="s">
        <v>67</v>
      </c>
      <c r="C40" s="50"/>
      <c r="D40" s="43">
        <v>236665</v>
      </c>
      <c r="E40" s="43" t="s">
        <v>26</v>
      </c>
      <c r="F40" s="43">
        <v>2</v>
      </c>
      <c r="G40" s="43"/>
      <c r="H40" s="44"/>
      <c r="I40" s="80" t="s">
        <v>113</v>
      </c>
      <c r="K40" s="3" t="str">
        <f>+I40</f>
        <v>I-01908379</v>
      </c>
      <c r="L40" s="3" t="s">
        <v>136</v>
      </c>
    </row>
    <row r="41" spans="1:12" ht="30" hidden="1" customHeight="1" x14ac:dyDescent="0.25">
      <c r="A41" s="43">
        <v>2</v>
      </c>
      <c r="B41" s="61" t="s">
        <v>68</v>
      </c>
      <c r="C41" s="50"/>
      <c r="D41" s="43">
        <v>261126</v>
      </c>
      <c r="E41" s="43" t="s">
        <v>26</v>
      </c>
      <c r="F41" s="43">
        <v>6</v>
      </c>
      <c r="G41" s="43"/>
      <c r="H41" s="44"/>
      <c r="I41" s="82"/>
    </row>
    <row r="42" spans="1:12" ht="30" customHeight="1" x14ac:dyDescent="0.25">
      <c r="A42" s="43"/>
      <c r="B42" s="60" t="s">
        <v>82</v>
      </c>
      <c r="C42" s="50"/>
      <c r="D42" s="43"/>
      <c r="E42" s="43"/>
      <c r="F42" s="43"/>
      <c r="G42" s="43"/>
      <c r="H42" s="44"/>
      <c r="I42" s="80" t="s">
        <v>83</v>
      </c>
      <c r="K42" s="3" t="str">
        <f>+I42</f>
        <v>I-01886108</v>
      </c>
      <c r="L42" s="3" t="s">
        <v>136</v>
      </c>
    </row>
    <row r="43" spans="1:12" ht="30" hidden="1" customHeight="1" x14ac:dyDescent="0.25">
      <c r="A43" s="43">
        <v>1</v>
      </c>
      <c r="B43" s="61" t="s">
        <v>68</v>
      </c>
      <c r="C43" s="50"/>
      <c r="D43" s="43">
        <v>261126</v>
      </c>
      <c r="E43" s="43" t="s">
        <v>26</v>
      </c>
      <c r="F43" s="43">
        <v>1</v>
      </c>
      <c r="G43" s="43"/>
      <c r="H43" s="44"/>
      <c r="I43" s="81"/>
    </row>
    <row r="44" spans="1:12" ht="30" hidden="1" customHeight="1" x14ac:dyDescent="0.25">
      <c r="A44" s="43">
        <v>2</v>
      </c>
      <c r="B44" s="61" t="s">
        <v>67</v>
      </c>
      <c r="C44" s="50"/>
      <c r="D44" s="43">
        <v>236665</v>
      </c>
      <c r="E44" s="43" t="s">
        <v>26</v>
      </c>
      <c r="F44" s="43">
        <v>1</v>
      </c>
      <c r="G44" s="43"/>
      <c r="H44" s="44"/>
      <c r="I44" s="81"/>
    </row>
    <row r="45" spans="1:12" ht="30" hidden="1" customHeight="1" x14ac:dyDescent="0.25">
      <c r="A45" s="43">
        <v>3</v>
      </c>
      <c r="B45" s="61" t="s">
        <v>69</v>
      </c>
      <c r="C45" s="50"/>
      <c r="D45" s="43">
        <v>261127</v>
      </c>
      <c r="E45" s="43" t="s">
        <v>26</v>
      </c>
      <c r="F45" s="43">
        <v>2</v>
      </c>
      <c r="G45" s="43"/>
      <c r="H45" s="44"/>
      <c r="I45" s="81"/>
    </row>
    <row r="46" spans="1:12" ht="30" hidden="1" customHeight="1" x14ac:dyDescent="0.25">
      <c r="A46" s="43">
        <v>4</v>
      </c>
      <c r="B46" s="61" t="s">
        <v>66</v>
      </c>
      <c r="C46" s="50"/>
      <c r="D46" s="43">
        <v>203632</v>
      </c>
      <c r="E46" s="43" t="s">
        <v>26</v>
      </c>
      <c r="F46" s="43">
        <v>1</v>
      </c>
      <c r="G46" s="43"/>
      <c r="H46" s="44"/>
      <c r="I46" s="82"/>
    </row>
    <row r="47" spans="1:12" ht="30" customHeight="1" x14ac:dyDescent="0.25">
      <c r="A47" s="43"/>
      <c r="B47" s="60" t="s">
        <v>84</v>
      </c>
      <c r="C47" s="50"/>
      <c r="D47" s="43"/>
      <c r="E47" s="43"/>
      <c r="F47" s="43"/>
      <c r="G47" s="43"/>
      <c r="H47" s="44"/>
      <c r="I47" s="80" t="s">
        <v>85</v>
      </c>
      <c r="K47" s="3" t="str">
        <f>+I47</f>
        <v>I-01887628</v>
      </c>
      <c r="L47" s="3" t="s">
        <v>136</v>
      </c>
    </row>
    <row r="48" spans="1:12" ht="30" hidden="1" customHeight="1" x14ac:dyDescent="0.25">
      <c r="A48" s="43">
        <v>1</v>
      </c>
      <c r="B48" s="61" t="s">
        <v>66</v>
      </c>
      <c r="C48" s="50">
        <v>8938529045924</v>
      </c>
      <c r="D48" s="43">
        <v>203632</v>
      </c>
      <c r="E48" s="43" t="s">
        <v>26</v>
      </c>
      <c r="F48" s="43">
        <v>3</v>
      </c>
      <c r="G48" s="43"/>
      <c r="H48" s="44"/>
      <c r="I48" s="82"/>
    </row>
    <row r="49" spans="1:12" ht="30" customHeight="1" x14ac:dyDescent="0.25">
      <c r="A49" s="43">
        <v>1</v>
      </c>
      <c r="B49" s="61" t="s">
        <v>71</v>
      </c>
      <c r="C49" s="50">
        <v>8938529045856</v>
      </c>
      <c r="D49" s="43">
        <v>203630</v>
      </c>
      <c r="E49" s="43" t="s">
        <v>26</v>
      </c>
      <c r="F49" s="43">
        <v>1</v>
      </c>
      <c r="G49" s="43"/>
      <c r="H49" s="44"/>
      <c r="I49" s="80" t="s">
        <v>127</v>
      </c>
      <c r="K49" s="3" t="str">
        <f>+I49</f>
        <v>I-01913692</v>
      </c>
      <c r="L49" s="3" t="s">
        <v>136</v>
      </c>
    </row>
    <row r="50" spans="1:12" ht="30" hidden="1" customHeight="1" x14ac:dyDescent="0.25">
      <c r="A50" s="43">
        <v>2</v>
      </c>
      <c r="B50" s="61" t="s">
        <v>67</v>
      </c>
      <c r="C50" s="50">
        <v>8938529045627</v>
      </c>
      <c r="D50" s="43">
        <v>236665</v>
      </c>
      <c r="E50" s="43" t="s">
        <v>26</v>
      </c>
      <c r="F50" s="43">
        <v>3</v>
      </c>
      <c r="G50" s="43"/>
      <c r="H50" s="44"/>
      <c r="I50" s="82"/>
    </row>
    <row r="51" spans="1:12" ht="30" customHeight="1" x14ac:dyDescent="0.25">
      <c r="A51" s="43"/>
      <c r="B51" s="60" t="s">
        <v>86</v>
      </c>
      <c r="C51" s="50"/>
      <c r="D51" s="43"/>
      <c r="E51" s="43"/>
      <c r="F51" s="43"/>
      <c r="G51" s="43"/>
      <c r="H51" s="44"/>
      <c r="I51" s="80" t="s">
        <v>87</v>
      </c>
      <c r="K51" s="3" t="str">
        <f>+I51</f>
        <v>I-01887011</v>
      </c>
      <c r="L51" s="3" t="s">
        <v>136</v>
      </c>
    </row>
    <row r="52" spans="1:12" ht="30" hidden="1" customHeight="1" x14ac:dyDescent="0.25">
      <c r="A52" s="43">
        <v>1</v>
      </c>
      <c r="B52" s="61" t="s">
        <v>68</v>
      </c>
      <c r="C52" s="50">
        <v>8938529045030</v>
      </c>
      <c r="D52" s="43">
        <v>261126</v>
      </c>
      <c r="E52" s="43" t="s">
        <v>26</v>
      </c>
      <c r="F52" s="43">
        <v>1</v>
      </c>
      <c r="G52" s="43"/>
      <c r="H52" s="44"/>
      <c r="I52" s="81"/>
    </row>
    <row r="53" spans="1:12" ht="30" hidden="1" customHeight="1" x14ac:dyDescent="0.25">
      <c r="A53" s="43">
        <v>2</v>
      </c>
      <c r="B53" s="61" t="s">
        <v>69</v>
      </c>
      <c r="C53" s="50">
        <v>8938529045047</v>
      </c>
      <c r="D53" s="43">
        <v>261127</v>
      </c>
      <c r="E53" s="43" t="s">
        <v>26</v>
      </c>
      <c r="F53" s="43">
        <v>4</v>
      </c>
      <c r="G53" s="43"/>
      <c r="H53" s="44"/>
      <c r="I53" s="81"/>
    </row>
    <row r="54" spans="1:12" ht="30" hidden="1" customHeight="1" x14ac:dyDescent="0.25">
      <c r="A54" s="43">
        <v>3</v>
      </c>
      <c r="B54" s="61" t="s">
        <v>66</v>
      </c>
      <c r="C54" s="50">
        <v>8938529045924</v>
      </c>
      <c r="D54" s="43">
        <v>203632</v>
      </c>
      <c r="E54" s="43" t="s">
        <v>26</v>
      </c>
      <c r="F54" s="43">
        <v>3</v>
      </c>
      <c r="G54" s="43"/>
      <c r="H54" s="44"/>
      <c r="I54" s="82"/>
    </row>
    <row r="55" spans="1:12" ht="30" customHeight="1" x14ac:dyDescent="0.25">
      <c r="A55" s="43"/>
      <c r="B55" s="60" t="s">
        <v>88</v>
      </c>
      <c r="C55" s="50"/>
      <c r="D55" s="43"/>
      <c r="E55" s="43"/>
      <c r="F55" s="43"/>
      <c r="G55" s="43"/>
      <c r="H55" s="44"/>
      <c r="I55" s="80" t="s">
        <v>89</v>
      </c>
      <c r="K55" s="3" t="str">
        <f>+I55</f>
        <v>I-01887806</v>
      </c>
      <c r="L55" s="3" t="s">
        <v>136</v>
      </c>
    </row>
    <row r="56" spans="1:12" ht="30" hidden="1" customHeight="1" x14ac:dyDescent="0.25">
      <c r="A56" s="43">
        <v>1</v>
      </c>
      <c r="B56" s="61" t="s">
        <v>68</v>
      </c>
      <c r="C56" s="50">
        <v>8938529045030</v>
      </c>
      <c r="D56" s="43">
        <v>261126</v>
      </c>
      <c r="E56" s="43" t="s">
        <v>26</v>
      </c>
      <c r="F56" s="43">
        <v>3</v>
      </c>
      <c r="G56" s="43"/>
      <c r="H56" s="44"/>
      <c r="I56" s="81"/>
    </row>
    <row r="57" spans="1:12" ht="30" hidden="1" customHeight="1" x14ac:dyDescent="0.25">
      <c r="A57" s="43">
        <v>2</v>
      </c>
      <c r="B57" s="61" t="s">
        <v>66</v>
      </c>
      <c r="C57" s="50">
        <v>8938529045924</v>
      </c>
      <c r="D57" s="43">
        <v>203632</v>
      </c>
      <c r="E57" s="43" t="s">
        <v>26</v>
      </c>
      <c r="F57" s="43">
        <v>3</v>
      </c>
      <c r="G57" s="43"/>
      <c r="H57" s="44"/>
      <c r="I57" s="82"/>
    </row>
    <row r="58" spans="1:12" ht="30" customHeight="1" x14ac:dyDescent="0.25">
      <c r="A58" s="43"/>
      <c r="B58" s="60" t="s">
        <v>90</v>
      </c>
      <c r="C58" s="50"/>
      <c r="D58" s="43"/>
      <c r="E58" s="43"/>
      <c r="F58" s="43"/>
      <c r="G58" s="43"/>
      <c r="H58" s="44"/>
      <c r="I58" s="80" t="s">
        <v>91</v>
      </c>
      <c r="K58" s="3" t="str">
        <f>+I58</f>
        <v>I-01890188</v>
      </c>
      <c r="L58" s="3" t="s">
        <v>136</v>
      </c>
    </row>
    <row r="59" spans="1:12" ht="30" hidden="1" customHeight="1" x14ac:dyDescent="0.25">
      <c r="A59" s="43">
        <v>1</v>
      </c>
      <c r="B59" s="61" t="s">
        <v>66</v>
      </c>
      <c r="C59" s="50">
        <v>8938529045924</v>
      </c>
      <c r="D59" s="43">
        <v>203632</v>
      </c>
      <c r="E59" s="43" t="s">
        <v>26</v>
      </c>
      <c r="F59" s="43">
        <v>2</v>
      </c>
      <c r="G59" s="43"/>
      <c r="H59" s="44"/>
      <c r="I59" s="81"/>
    </row>
    <row r="60" spans="1:12" ht="30" hidden="1" customHeight="1" x14ac:dyDescent="0.25">
      <c r="A60" s="43">
        <v>2</v>
      </c>
      <c r="B60" s="61" t="s">
        <v>68</v>
      </c>
      <c r="C60" s="50">
        <v>8938529045030</v>
      </c>
      <c r="D60" s="43">
        <v>261126</v>
      </c>
      <c r="E60" s="43" t="s">
        <v>26</v>
      </c>
      <c r="F60" s="43">
        <v>1</v>
      </c>
      <c r="G60" s="43"/>
      <c r="H60" s="44"/>
      <c r="I60" s="81"/>
    </row>
    <row r="61" spans="1:12" ht="30" hidden="1" customHeight="1" x14ac:dyDescent="0.25">
      <c r="A61" s="43">
        <v>3</v>
      </c>
      <c r="B61" s="61" t="s">
        <v>67</v>
      </c>
      <c r="C61" s="50">
        <v>8938529045627</v>
      </c>
      <c r="D61" s="43">
        <v>236665</v>
      </c>
      <c r="E61" s="43" t="s">
        <v>26</v>
      </c>
      <c r="F61" s="43">
        <v>1</v>
      </c>
      <c r="G61" s="43"/>
      <c r="H61" s="44"/>
      <c r="I61" s="82"/>
    </row>
    <row r="62" spans="1:12" ht="30" customHeight="1" x14ac:dyDescent="0.25">
      <c r="A62" s="43"/>
      <c r="B62" s="60" t="s">
        <v>92</v>
      </c>
      <c r="C62" s="50"/>
      <c r="D62" s="43"/>
      <c r="E62" s="43"/>
      <c r="F62" s="43"/>
      <c r="G62" s="43"/>
      <c r="H62" s="44"/>
      <c r="I62" s="80" t="s">
        <v>93</v>
      </c>
      <c r="K62" s="3" t="str">
        <f>+I62</f>
        <v>I-01888168</v>
      </c>
      <c r="L62" s="3" t="s">
        <v>136</v>
      </c>
    </row>
    <row r="63" spans="1:12" ht="30" hidden="1" customHeight="1" x14ac:dyDescent="0.25">
      <c r="A63" s="43">
        <v>1</v>
      </c>
      <c r="B63" s="61" t="s">
        <v>67</v>
      </c>
      <c r="C63" s="50">
        <v>8938529045627</v>
      </c>
      <c r="D63" s="43">
        <v>236665</v>
      </c>
      <c r="E63" s="43" t="s">
        <v>26</v>
      </c>
      <c r="F63" s="43">
        <v>3</v>
      </c>
      <c r="G63" s="43"/>
      <c r="H63" s="44"/>
      <c r="I63" s="82"/>
    </row>
    <row r="64" spans="1:12" ht="30" customHeight="1" x14ac:dyDescent="0.25">
      <c r="A64" s="43"/>
      <c r="B64" s="60" t="s">
        <v>94</v>
      </c>
      <c r="C64" s="50"/>
      <c r="D64" s="43"/>
      <c r="E64" s="43"/>
      <c r="F64" s="43"/>
      <c r="G64" s="43"/>
      <c r="H64" s="44"/>
      <c r="I64" s="80" t="s">
        <v>95</v>
      </c>
      <c r="K64" s="3" t="str">
        <f>+I64</f>
        <v>I-01894858</v>
      </c>
      <c r="L64" s="3" t="s">
        <v>136</v>
      </c>
    </row>
    <row r="65" spans="1:12" ht="30" hidden="1" customHeight="1" x14ac:dyDescent="0.25">
      <c r="A65" s="43">
        <v>1</v>
      </c>
      <c r="B65" s="61" t="s">
        <v>66</v>
      </c>
      <c r="C65" s="50">
        <v>8938529045924</v>
      </c>
      <c r="D65" s="43">
        <v>203632</v>
      </c>
      <c r="E65" s="43" t="s">
        <v>26</v>
      </c>
      <c r="F65" s="43">
        <v>3</v>
      </c>
      <c r="G65" s="43"/>
      <c r="H65" s="44"/>
      <c r="I65" s="81"/>
    </row>
    <row r="66" spans="1:12" ht="30" hidden="1" customHeight="1" x14ac:dyDescent="0.25">
      <c r="A66" s="43">
        <v>2</v>
      </c>
      <c r="B66" s="61" t="s">
        <v>68</v>
      </c>
      <c r="C66" s="50">
        <v>8938529045030</v>
      </c>
      <c r="D66" s="43">
        <v>261126</v>
      </c>
      <c r="E66" s="43" t="s">
        <v>26</v>
      </c>
      <c r="F66" s="43">
        <v>3</v>
      </c>
      <c r="G66" s="43"/>
      <c r="H66" s="44"/>
      <c r="I66" s="81"/>
    </row>
    <row r="67" spans="1:12" ht="30" hidden="1" customHeight="1" x14ac:dyDescent="0.25">
      <c r="A67" s="43">
        <v>3</v>
      </c>
      <c r="B67" s="61" t="s">
        <v>69</v>
      </c>
      <c r="C67" s="50">
        <v>8938529045047</v>
      </c>
      <c r="D67" s="43">
        <v>261127</v>
      </c>
      <c r="E67" s="43" t="s">
        <v>26</v>
      </c>
      <c r="F67" s="43">
        <v>2</v>
      </c>
      <c r="G67" s="43"/>
      <c r="H67" s="44"/>
      <c r="I67" s="82"/>
    </row>
    <row r="68" spans="1:12" ht="30" customHeight="1" x14ac:dyDescent="0.25">
      <c r="A68" s="43"/>
      <c r="B68" s="60" t="s">
        <v>96</v>
      </c>
      <c r="C68" s="50"/>
      <c r="D68" s="43"/>
      <c r="E68" s="43"/>
      <c r="F68" s="43"/>
      <c r="G68" s="43"/>
      <c r="H68" s="44"/>
      <c r="I68" s="80" t="s">
        <v>97</v>
      </c>
      <c r="K68" s="3" t="str">
        <f>+I68</f>
        <v>I-01897129</v>
      </c>
      <c r="L68" s="3" t="s">
        <v>136</v>
      </c>
    </row>
    <row r="69" spans="1:12" ht="30" hidden="1" customHeight="1" x14ac:dyDescent="0.25">
      <c r="A69" s="43">
        <v>1</v>
      </c>
      <c r="B69" s="61" t="s">
        <v>66</v>
      </c>
      <c r="C69" s="50">
        <v>8938529045924</v>
      </c>
      <c r="D69" s="43">
        <v>203632</v>
      </c>
      <c r="E69" s="43" t="s">
        <v>26</v>
      </c>
      <c r="F69" s="43">
        <v>2</v>
      </c>
      <c r="G69" s="43"/>
      <c r="H69" s="44"/>
      <c r="I69" s="81"/>
    </row>
    <row r="70" spans="1:12" ht="30" hidden="1" customHeight="1" x14ac:dyDescent="0.25">
      <c r="A70" s="43">
        <v>2</v>
      </c>
      <c r="B70" s="61" t="s">
        <v>69</v>
      </c>
      <c r="C70" s="50">
        <v>8938529045047</v>
      </c>
      <c r="D70" s="43">
        <v>261127</v>
      </c>
      <c r="E70" s="43" t="s">
        <v>26</v>
      </c>
      <c r="F70" s="43">
        <v>2</v>
      </c>
      <c r="G70" s="43"/>
      <c r="H70" s="44"/>
      <c r="I70" s="81"/>
    </row>
    <row r="71" spans="1:12" ht="30" hidden="1" customHeight="1" x14ac:dyDescent="0.25">
      <c r="A71" s="43">
        <v>3</v>
      </c>
      <c r="B71" s="61" t="s">
        <v>67</v>
      </c>
      <c r="C71" s="50">
        <v>8938529045627</v>
      </c>
      <c r="D71" s="43">
        <v>236665</v>
      </c>
      <c r="E71" s="43" t="s">
        <v>26</v>
      </c>
      <c r="F71" s="43">
        <v>1</v>
      </c>
      <c r="G71" s="43"/>
      <c r="H71" s="44"/>
      <c r="I71" s="82"/>
    </row>
    <row r="72" spans="1:12" ht="30" customHeight="1" x14ac:dyDescent="0.25">
      <c r="A72" s="43"/>
      <c r="B72" s="60" t="s">
        <v>98</v>
      </c>
      <c r="C72" s="50"/>
      <c r="D72" s="43"/>
      <c r="E72" s="43"/>
      <c r="F72" s="43"/>
      <c r="G72" s="43"/>
      <c r="H72" s="44"/>
      <c r="I72" s="80" t="s">
        <v>99</v>
      </c>
      <c r="K72" s="3" t="str">
        <f>+I72</f>
        <v>I-01897939</v>
      </c>
      <c r="L72" s="3" t="s">
        <v>136</v>
      </c>
    </row>
    <row r="73" spans="1:12" ht="30" hidden="1" customHeight="1" x14ac:dyDescent="0.25">
      <c r="A73" s="43">
        <v>1</v>
      </c>
      <c r="B73" s="61" t="s">
        <v>67</v>
      </c>
      <c r="C73" s="50">
        <v>8938529045627</v>
      </c>
      <c r="D73" s="43">
        <v>236665</v>
      </c>
      <c r="E73" s="43" t="s">
        <v>26</v>
      </c>
      <c r="F73" s="43">
        <v>3</v>
      </c>
      <c r="G73" s="43"/>
      <c r="H73" s="44"/>
      <c r="I73" s="81"/>
    </row>
    <row r="74" spans="1:12" ht="30" hidden="1" customHeight="1" x14ac:dyDescent="0.25">
      <c r="A74" s="43">
        <v>2</v>
      </c>
      <c r="B74" s="61" t="s">
        <v>66</v>
      </c>
      <c r="C74" s="50">
        <v>8938508668212</v>
      </c>
      <c r="D74" s="43">
        <v>203632</v>
      </c>
      <c r="E74" s="43" t="s">
        <v>26</v>
      </c>
      <c r="F74" s="43">
        <v>3</v>
      </c>
      <c r="G74" s="43"/>
      <c r="H74" s="44"/>
      <c r="I74" s="82"/>
    </row>
    <row r="75" spans="1:12" ht="30" customHeight="1" x14ac:dyDescent="0.25">
      <c r="A75" s="43"/>
      <c r="B75" s="60" t="s">
        <v>100</v>
      </c>
      <c r="C75" s="50"/>
      <c r="D75" s="43"/>
      <c r="E75" s="43"/>
      <c r="F75" s="43"/>
      <c r="G75" s="43"/>
      <c r="H75" s="44"/>
      <c r="I75" s="80" t="s">
        <v>101</v>
      </c>
      <c r="K75" s="3" t="str">
        <f>+I75</f>
        <v>I-01900151</v>
      </c>
      <c r="L75" s="3" t="s">
        <v>136</v>
      </c>
    </row>
    <row r="76" spans="1:12" ht="30" hidden="1" customHeight="1" x14ac:dyDescent="0.25">
      <c r="A76" s="43">
        <v>1</v>
      </c>
      <c r="B76" s="61" t="s">
        <v>66</v>
      </c>
      <c r="C76" s="50">
        <v>8938529045924</v>
      </c>
      <c r="D76" s="43">
        <v>203632</v>
      </c>
      <c r="E76" s="43" t="s">
        <v>26</v>
      </c>
      <c r="F76" s="43">
        <v>2</v>
      </c>
      <c r="G76" s="43"/>
      <c r="H76" s="44"/>
      <c r="I76" s="81"/>
    </row>
    <row r="77" spans="1:12" ht="30" hidden="1" customHeight="1" x14ac:dyDescent="0.25">
      <c r="A77" s="43">
        <v>2</v>
      </c>
      <c r="B77" s="61" t="s">
        <v>67</v>
      </c>
      <c r="C77" s="50">
        <v>8938529045627</v>
      </c>
      <c r="D77" s="43">
        <v>236665</v>
      </c>
      <c r="E77" s="43" t="s">
        <v>26</v>
      </c>
      <c r="F77" s="43">
        <v>4</v>
      </c>
      <c r="G77" s="43"/>
      <c r="H77" s="44"/>
      <c r="I77" s="82"/>
    </row>
    <row r="78" spans="1:12" ht="30" customHeight="1" x14ac:dyDescent="0.25">
      <c r="A78" s="43"/>
      <c r="B78" s="60" t="s">
        <v>102</v>
      </c>
      <c r="C78" s="50"/>
      <c r="D78" s="43"/>
      <c r="E78" s="43"/>
      <c r="F78" s="43"/>
      <c r="G78" s="43"/>
      <c r="H78" s="44"/>
      <c r="I78" s="80" t="s">
        <v>103</v>
      </c>
      <c r="K78" s="3" t="str">
        <f>+I78</f>
        <v>I-01902204</v>
      </c>
      <c r="L78" s="3" t="s">
        <v>136</v>
      </c>
    </row>
    <row r="79" spans="1:12" ht="30" hidden="1" customHeight="1" x14ac:dyDescent="0.25">
      <c r="A79" s="43">
        <v>1</v>
      </c>
      <c r="B79" s="61" t="s">
        <v>66</v>
      </c>
      <c r="C79" s="50"/>
      <c r="D79" s="43">
        <v>203632</v>
      </c>
      <c r="E79" s="43" t="s">
        <v>26</v>
      </c>
      <c r="F79" s="43">
        <v>3</v>
      </c>
      <c r="G79" s="43"/>
      <c r="H79" s="44"/>
      <c r="I79" s="82"/>
    </row>
    <row r="80" spans="1:12" ht="30" customHeight="1" x14ac:dyDescent="0.25">
      <c r="A80" s="43"/>
      <c r="B80" s="60" t="s">
        <v>104</v>
      </c>
      <c r="C80" s="50"/>
      <c r="D80" s="43"/>
      <c r="E80" s="43"/>
      <c r="F80" s="43"/>
      <c r="G80" s="43"/>
      <c r="H80" s="44"/>
      <c r="I80" s="80" t="s">
        <v>105</v>
      </c>
      <c r="K80" s="3" t="str">
        <f>+I80</f>
        <v>I-01898102</v>
      </c>
      <c r="L80" s="3" t="s">
        <v>136</v>
      </c>
    </row>
    <row r="81" spans="1:12" ht="30" hidden="1" customHeight="1" x14ac:dyDescent="0.25">
      <c r="A81" s="43">
        <v>1</v>
      </c>
      <c r="B81" s="61" t="s">
        <v>66</v>
      </c>
      <c r="C81" s="50">
        <v>8938529045924</v>
      </c>
      <c r="D81" s="43">
        <v>203632</v>
      </c>
      <c r="E81" s="43" t="s">
        <v>26</v>
      </c>
      <c r="F81" s="43">
        <v>3</v>
      </c>
      <c r="G81" s="43"/>
      <c r="H81" s="44"/>
      <c r="I81" s="82"/>
    </row>
    <row r="82" spans="1:12" ht="30" customHeight="1" x14ac:dyDescent="0.25">
      <c r="A82" s="43"/>
      <c r="B82" s="60" t="s">
        <v>107</v>
      </c>
      <c r="C82" s="50"/>
      <c r="D82" s="43"/>
      <c r="E82" s="43"/>
      <c r="F82" s="43"/>
      <c r="G82" s="43"/>
      <c r="H82" s="44"/>
      <c r="I82" s="80" t="s">
        <v>108</v>
      </c>
      <c r="K82" s="3" t="str">
        <f>+I82</f>
        <v>I-01903928</v>
      </c>
      <c r="L82" s="3" t="s">
        <v>136</v>
      </c>
    </row>
    <row r="83" spans="1:12" ht="30" hidden="1" customHeight="1" x14ac:dyDescent="0.25">
      <c r="A83" s="43">
        <v>1</v>
      </c>
      <c r="B83" s="61" t="s">
        <v>66</v>
      </c>
      <c r="C83" s="50">
        <v>8938529045924</v>
      </c>
      <c r="D83" s="43">
        <v>203632</v>
      </c>
      <c r="E83" s="43" t="s">
        <v>26</v>
      </c>
      <c r="F83" s="43">
        <v>5</v>
      </c>
      <c r="G83" s="43"/>
      <c r="H83" s="44"/>
      <c r="I83" s="81"/>
    </row>
    <row r="84" spans="1:12" ht="30" hidden="1" customHeight="1" x14ac:dyDescent="0.25">
      <c r="A84" s="43">
        <v>2</v>
      </c>
      <c r="B84" s="61" t="s">
        <v>67</v>
      </c>
      <c r="C84" s="50">
        <v>8938529045627</v>
      </c>
      <c r="D84" s="43">
        <v>236665</v>
      </c>
      <c r="E84" s="43" t="s">
        <v>26</v>
      </c>
      <c r="F84" s="43">
        <v>1</v>
      </c>
      <c r="G84" s="43"/>
      <c r="H84" s="44"/>
      <c r="I84" s="82"/>
    </row>
    <row r="85" spans="1:12" ht="30" customHeight="1" x14ac:dyDescent="0.25">
      <c r="A85" s="43"/>
      <c r="B85" s="60" t="s">
        <v>109</v>
      </c>
      <c r="C85" s="50"/>
      <c r="D85" s="43"/>
      <c r="E85" s="43"/>
      <c r="F85" s="43"/>
      <c r="G85" s="43"/>
      <c r="H85" s="44"/>
      <c r="I85" s="80" t="s">
        <v>110</v>
      </c>
      <c r="K85" s="3" t="str">
        <f>+I85</f>
        <v>I-01908037</v>
      </c>
      <c r="L85" s="3" t="s">
        <v>136</v>
      </c>
    </row>
    <row r="86" spans="1:12" ht="30" hidden="1" customHeight="1" x14ac:dyDescent="0.25">
      <c r="A86" s="43">
        <v>1</v>
      </c>
      <c r="B86" s="61" t="s">
        <v>66</v>
      </c>
      <c r="C86" s="50"/>
      <c r="D86" s="43">
        <v>203632</v>
      </c>
      <c r="E86" s="43" t="s">
        <v>26</v>
      </c>
      <c r="F86" s="43">
        <v>2</v>
      </c>
      <c r="G86" s="43"/>
      <c r="H86" s="44"/>
      <c r="I86" s="82"/>
    </row>
    <row r="87" spans="1:12" ht="30" customHeight="1" x14ac:dyDescent="0.25">
      <c r="A87" s="43"/>
      <c r="B87" s="60" t="s">
        <v>111</v>
      </c>
      <c r="C87" s="50"/>
      <c r="D87" s="43"/>
      <c r="E87" s="43"/>
      <c r="F87" s="43"/>
      <c r="G87" s="43"/>
      <c r="H87" s="44"/>
      <c r="I87" s="80" t="s">
        <v>112</v>
      </c>
      <c r="K87" s="3" t="str">
        <f>+I87</f>
        <v>I-01907874</v>
      </c>
      <c r="L87" s="3" t="s">
        <v>136</v>
      </c>
    </row>
    <row r="88" spans="1:12" ht="30" hidden="1" customHeight="1" x14ac:dyDescent="0.25">
      <c r="A88" s="43">
        <v>1</v>
      </c>
      <c r="B88" s="61" t="s">
        <v>67</v>
      </c>
      <c r="C88" s="50">
        <v>8938529045627</v>
      </c>
      <c r="D88" s="43">
        <v>236665</v>
      </c>
      <c r="E88" s="43" t="s">
        <v>26</v>
      </c>
      <c r="F88" s="43">
        <v>3</v>
      </c>
      <c r="G88" s="43"/>
      <c r="H88" s="44"/>
      <c r="I88" s="81"/>
    </row>
    <row r="89" spans="1:12" ht="30" hidden="1" customHeight="1" x14ac:dyDescent="0.25">
      <c r="A89" s="43">
        <v>2</v>
      </c>
      <c r="B89" s="61" t="s">
        <v>68</v>
      </c>
      <c r="C89" s="50">
        <v>8938529045030</v>
      </c>
      <c r="D89" s="43">
        <v>261126</v>
      </c>
      <c r="E89" s="43" t="s">
        <v>26</v>
      </c>
      <c r="F89" s="43">
        <v>1</v>
      </c>
      <c r="G89" s="43"/>
      <c r="H89" s="44"/>
      <c r="I89" s="82"/>
    </row>
    <row r="90" spans="1:12" ht="30" customHeight="1" x14ac:dyDescent="0.25">
      <c r="A90" s="43"/>
      <c r="B90" s="60" t="s">
        <v>114</v>
      </c>
      <c r="C90" s="50"/>
      <c r="D90" s="43"/>
      <c r="E90" s="43"/>
      <c r="F90" s="43"/>
      <c r="G90" s="43"/>
      <c r="H90" s="44"/>
      <c r="I90" s="80" t="s">
        <v>115</v>
      </c>
      <c r="K90" s="3" t="str">
        <f>+I90</f>
        <v>I-01908200</v>
      </c>
      <c r="L90" s="3" t="s">
        <v>136</v>
      </c>
    </row>
    <row r="91" spans="1:12" ht="30" hidden="1" customHeight="1" x14ac:dyDescent="0.25">
      <c r="A91" s="43">
        <v>1</v>
      </c>
      <c r="B91" s="61" t="s">
        <v>71</v>
      </c>
      <c r="C91" s="50">
        <v>8938529045856</v>
      </c>
      <c r="D91" s="43">
        <v>203630</v>
      </c>
      <c r="E91" s="43" t="s">
        <v>26</v>
      </c>
      <c r="F91" s="43">
        <v>1</v>
      </c>
      <c r="G91" s="43"/>
      <c r="H91" s="44"/>
      <c r="I91" s="82"/>
    </row>
    <row r="92" spans="1:12" ht="30" customHeight="1" x14ac:dyDescent="0.25">
      <c r="A92" s="43"/>
      <c r="B92" s="60" t="s">
        <v>118</v>
      </c>
      <c r="C92" s="50"/>
      <c r="D92" s="43"/>
      <c r="E92" s="43"/>
      <c r="F92" s="43"/>
      <c r="G92" s="43"/>
      <c r="H92" s="44"/>
      <c r="I92" s="80" t="s">
        <v>117</v>
      </c>
      <c r="K92" s="3" t="str">
        <f>+I92</f>
        <v>I-01830976</v>
      </c>
      <c r="L92" s="3" t="s">
        <v>136</v>
      </c>
    </row>
    <row r="93" spans="1:12" ht="30" hidden="1" customHeight="1" x14ac:dyDescent="0.25">
      <c r="A93" s="43">
        <v>1</v>
      </c>
      <c r="B93" s="61" t="s">
        <v>66</v>
      </c>
      <c r="C93" s="50">
        <v>8938529045924</v>
      </c>
      <c r="D93" s="43">
        <v>203632</v>
      </c>
      <c r="E93" s="43" t="s">
        <v>26</v>
      </c>
      <c r="F93" s="43">
        <v>2</v>
      </c>
      <c r="G93" s="43"/>
      <c r="H93" s="44"/>
      <c r="I93" s="81"/>
    </row>
    <row r="94" spans="1:12" ht="30" hidden="1" customHeight="1" x14ac:dyDescent="0.25">
      <c r="A94" s="43">
        <v>2</v>
      </c>
      <c r="B94" s="61" t="s">
        <v>71</v>
      </c>
      <c r="C94" s="50">
        <v>8938529045856</v>
      </c>
      <c r="D94" s="43">
        <v>203630</v>
      </c>
      <c r="E94" s="43" t="s">
        <v>26</v>
      </c>
      <c r="F94" s="43">
        <v>1</v>
      </c>
      <c r="G94" s="43"/>
      <c r="H94" s="44"/>
      <c r="I94" s="82"/>
      <c r="K94" s="66"/>
    </row>
    <row r="95" spans="1:12" ht="30" customHeight="1" x14ac:dyDescent="0.25">
      <c r="A95" s="43"/>
      <c r="B95" s="60" t="s">
        <v>120</v>
      </c>
      <c r="C95" s="50"/>
      <c r="D95" s="43"/>
      <c r="E95" s="43"/>
      <c r="F95" s="43"/>
      <c r="G95" s="43"/>
      <c r="H95" s="44"/>
      <c r="I95" s="80" t="s">
        <v>119</v>
      </c>
      <c r="K95" s="3" t="str">
        <f>+I95</f>
        <v>I-01910260</v>
      </c>
      <c r="L95" s="3" t="s">
        <v>136</v>
      </c>
    </row>
    <row r="96" spans="1:12" ht="30" hidden="1" customHeight="1" x14ac:dyDescent="0.25">
      <c r="A96" s="43">
        <v>1</v>
      </c>
      <c r="B96" s="61" t="s">
        <v>66</v>
      </c>
      <c r="C96" s="50">
        <v>8938529045924</v>
      </c>
      <c r="D96" s="43">
        <v>203632</v>
      </c>
      <c r="E96" s="43" t="s">
        <v>26</v>
      </c>
      <c r="F96" s="43">
        <v>2</v>
      </c>
      <c r="G96" s="43"/>
      <c r="H96" s="44"/>
      <c r="I96" s="81"/>
    </row>
    <row r="97" spans="1:12" ht="30" hidden="1" customHeight="1" x14ac:dyDescent="0.25">
      <c r="A97" s="43">
        <v>2</v>
      </c>
      <c r="B97" s="61" t="s">
        <v>68</v>
      </c>
      <c r="C97" s="50">
        <v>8938529045030</v>
      </c>
      <c r="D97" s="43">
        <v>261126</v>
      </c>
      <c r="E97" s="43" t="s">
        <v>26</v>
      </c>
      <c r="F97" s="43">
        <v>2</v>
      </c>
      <c r="G97" s="43"/>
      <c r="H97" s="44"/>
      <c r="I97" s="81"/>
    </row>
    <row r="98" spans="1:12" ht="30" hidden="1" customHeight="1" x14ac:dyDescent="0.25">
      <c r="A98" s="43">
        <v>3</v>
      </c>
      <c r="B98" s="61" t="s">
        <v>67</v>
      </c>
      <c r="C98" s="50">
        <v>8938529045627</v>
      </c>
      <c r="D98" s="43">
        <v>236665</v>
      </c>
      <c r="E98" s="43" t="s">
        <v>26</v>
      </c>
      <c r="F98" s="43">
        <v>2</v>
      </c>
      <c r="G98" s="43"/>
      <c r="H98" s="44"/>
      <c r="I98" s="82"/>
    </row>
    <row r="99" spans="1:12" ht="30" customHeight="1" x14ac:dyDescent="0.25">
      <c r="A99" s="43"/>
      <c r="B99" s="60" t="s">
        <v>121</v>
      </c>
      <c r="C99" s="50"/>
      <c r="D99" s="43"/>
      <c r="E99" s="43"/>
      <c r="F99" s="43"/>
      <c r="G99" s="43"/>
      <c r="H99" s="44"/>
      <c r="I99" s="80" t="s">
        <v>122</v>
      </c>
      <c r="K99" s="3" t="str">
        <f>+I99</f>
        <v>I-01911659</v>
      </c>
      <c r="L99" s="3" t="s">
        <v>136</v>
      </c>
    </row>
    <row r="100" spans="1:12" ht="30" hidden="1" customHeight="1" x14ac:dyDescent="0.25">
      <c r="A100" s="43">
        <v>1</v>
      </c>
      <c r="B100" s="61" t="s">
        <v>66</v>
      </c>
      <c r="C100" s="50"/>
      <c r="D100" s="43">
        <v>203632</v>
      </c>
      <c r="E100" s="43" t="s">
        <v>26</v>
      </c>
      <c r="F100" s="43">
        <v>2</v>
      </c>
      <c r="G100" s="43"/>
      <c r="H100" s="44"/>
      <c r="I100" s="81"/>
    </row>
    <row r="101" spans="1:12" ht="30" hidden="1" customHeight="1" x14ac:dyDescent="0.25">
      <c r="A101" s="43">
        <v>2</v>
      </c>
      <c r="B101" s="61" t="s">
        <v>68</v>
      </c>
      <c r="C101" s="50"/>
      <c r="D101" s="43">
        <v>261126</v>
      </c>
      <c r="E101" s="43" t="s">
        <v>26</v>
      </c>
      <c r="F101" s="43">
        <v>2</v>
      </c>
      <c r="G101" s="43"/>
      <c r="H101" s="44"/>
      <c r="I101" s="82"/>
    </row>
    <row r="102" spans="1:12" ht="30" customHeight="1" x14ac:dyDescent="0.25">
      <c r="A102" s="43"/>
      <c r="B102" s="60" t="s">
        <v>123</v>
      </c>
      <c r="C102" s="50"/>
      <c r="D102" s="43"/>
      <c r="E102" s="43"/>
      <c r="F102" s="43"/>
      <c r="G102" s="43"/>
      <c r="H102" s="44"/>
      <c r="I102" s="80" t="s">
        <v>124</v>
      </c>
      <c r="K102" s="3" t="str">
        <f>+I102</f>
        <v>I-01911611</v>
      </c>
      <c r="L102" s="3" t="s">
        <v>136</v>
      </c>
    </row>
    <row r="103" spans="1:12" ht="30" hidden="1" customHeight="1" x14ac:dyDescent="0.25">
      <c r="A103" s="43">
        <v>1</v>
      </c>
      <c r="B103" s="61" t="s">
        <v>69</v>
      </c>
      <c r="C103" s="50"/>
      <c r="D103" s="43">
        <v>261127</v>
      </c>
      <c r="E103" s="43" t="s">
        <v>26</v>
      </c>
      <c r="F103" s="43">
        <v>4</v>
      </c>
      <c r="G103" s="43"/>
      <c r="H103" s="44"/>
      <c r="I103" s="81"/>
    </row>
    <row r="104" spans="1:12" ht="30" hidden="1" customHeight="1" x14ac:dyDescent="0.25">
      <c r="A104" s="43">
        <v>2</v>
      </c>
      <c r="B104" s="61" t="s">
        <v>67</v>
      </c>
      <c r="C104" s="50"/>
      <c r="D104" s="43">
        <v>236665</v>
      </c>
      <c r="E104" s="43" t="s">
        <v>26</v>
      </c>
      <c r="F104" s="43">
        <v>3</v>
      </c>
      <c r="G104" s="43"/>
      <c r="H104" s="44"/>
      <c r="I104" s="81"/>
    </row>
    <row r="105" spans="1:12" ht="30" hidden="1" customHeight="1" x14ac:dyDescent="0.25">
      <c r="A105" s="43">
        <v>3</v>
      </c>
      <c r="B105" s="61" t="s">
        <v>68</v>
      </c>
      <c r="C105" s="50"/>
      <c r="D105" s="43">
        <v>261126</v>
      </c>
      <c r="E105" s="43" t="s">
        <v>26</v>
      </c>
      <c r="F105" s="43">
        <v>3</v>
      </c>
      <c r="G105" s="43"/>
      <c r="H105" s="44"/>
      <c r="I105" s="82"/>
    </row>
    <row r="106" spans="1:12" ht="30" customHeight="1" x14ac:dyDescent="0.25">
      <c r="A106" s="43"/>
      <c r="B106" s="60" t="s">
        <v>125</v>
      </c>
      <c r="C106" s="50"/>
      <c r="D106" s="43"/>
      <c r="E106" s="43"/>
      <c r="F106" s="43"/>
      <c r="G106" s="43"/>
      <c r="H106" s="44"/>
      <c r="I106" s="80" t="s">
        <v>126</v>
      </c>
      <c r="K106" s="3" t="str">
        <f>+I106</f>
        <v>I-01912957</v>
      </c>
      <c r="L106" s="3" t="s">
        <v>136</v>
      </c>
    </row>
    <row r="107" spans="1:12" ht="30" hidden="1" customHeight="1" x14ac:dyDescent="0.25">
      <c r="A107" s="43">
        <v>1</v>
      </c>
      <c r="B107" s="61" t="s">
        <v>68</v>
      </c>
      <c r="C107" s="50">
        <v>8938529045030</v>
      </c>
      <c r="D107" s="43">
        <v>261126</v>
      </c>
      <c r="E107" s="43" t="s">
        <v>26</v>
      </c>
      <c r="F107" s="43">
        <v>3</v>
      </c>
      <c r="G107" s="43"/>
      <c r="H107" s="44"/>
      <c r="I107" s="81"/>
    </row>
    <row r="108" spans="1:12" ht="30" hidden="1" customHeight="1" x14ac:dyDescent="0.25">
      <c r="A108" s="43">
        <v>2</v>
      </c>
      <c r="B108" s="61" t="s">
        <v>67</v>
      </c>
      <c r="C108" s="50">
        <v>8938529045627</v>
      </c>
      <c r="D108" s="43">
        <v>236665</v>
      </c>
      <c r="E108" s="43" t="s">
        <v>26</v>
      </c>
      <c r="F108" s="43">
        <v>4</v>
      </c>
      <c r="G108" s="43"/>
      <c r="H108" s="44"/>
      <c r="I108" s="82"/>
    </row>
    <row r="109" spans="1:12" ht="30" customHeight="1" x14ac:dyDescent="0.25">
      <c r="A109" s="43"/>
      <c r="B109" s="60" t="s">
        <v>129</v>
      </c>
      <c r="C109" s="50"/>
      <c r="D109" s="43"/>
      <c r="E109" s="43"/>
      <c r="F109" s="43"/>
      <c r="G109" s="43"/>
      <c r="H109" s="44"/>
      <c r="I109" s="80" t="s">
        <v>128</v>
      </c>
      <c r="K109" s="3" t="str">
        <f>+I109</f>
        <v>I-01913567</v>
      </c>
      <c r="L109" s="3" t="s">
        <v>136</v>
      </c>
    </row>
    <row r="110" spans="1:12" ht="30" hidden="1" customHeight="1" x14ac:dyDescent="0.25">
      <c r="A110" s="43">
        <v>1</v>
      </c>
      <c r="B110" s="61" t="s">
        <v>71</v>
      </c>
      <c r="C110" s="50"/>
      <c r="D110" s="43">
        <v>203630</v>
      </c>
      <c r="E110" s="43" t="s">
        <v>26</v>
      </c>
      <c r="F110" s="43">
        <v>3</v>
      </c>
      <c r="G110" s="43"/>
      <c r="H110" s="44"/>
      <c r="I110" s="82"/>
    </row>
    <row r="111" spans="1:12" ht="30" hidden="1" customHeight="1" x14ac:dyDescent="0.25">
      <c r="A111" s="68"/>
      <c r="B111" s="69" t="s">
        <v>44</v>
      </c>
      <c r="C111" s="70"/>
      <c r="D111" s="68"/>
      <c r="E111" s="68"/>
      <c r="F111" s="70">
        <f>SUM(F20:F110)</f>
        <v>151</v>
      </c>
      <c r="G111" s="68"/>
      <c r="H111" s="71"/>
      <c r="I111" s="72"/>
    </row>
    <row r="112" spans="1:12" ht="30" customHeight="1" x14ac:dyDescent="0.25"/>
    <row r="113" spans="1:9" s="37" customFormat="1" ht="30" customHeight="1" x14ac:dyDescent="0.25">
      <c r="A113" s="3"/>
      <c r="B113" s="2"/>
      <c r="C113" s="51"/>
      <c r="D113" s="3"/>
      <c r="E113" s="3"/>
      <c r="F113" s="3"/>
      <c r="G113" s="3"/>
      <c r="H113" s="4"/>
      <c r="I113" s="34"/>
    </row>
  </sheetData>
  <autoFilter ref="A19:I111">
    <filterColumn colId="1" showButton="0"/>
    <filterColumn colId="8">
      <customFilters>
        <customFilter operator="notEqual" val=" "/>
      </customFilters>
    </filterColumn>
  </autoFilter>
  <mergeCells count="35">
    <mergeCell ref="I20:I22"/>
    <mergeCell ref="I23:I26"/>
    <mergeCell ref="I27:I29"/>
    <mergeCell ref="I33:I35"/>
    <mergeCell ref="I37:I39"/>
    <mergeCell ref="I30:I32"/>
    <mergeCell ref="A6:I6"/>
    <mergeCell ref="G17:G18"/>
    <mergeCell ref="H17:H18"/>
    <mergeCell ref="I17:I18"/>
    <mergeCell ref="F17:F18"/>
    <mergeCell ref="I40:I41"/>
    <mergeCell ref="I90:I91"/>
    <mergeCell ref="I85:I86"/>
    <mergeCell ref="I87:I89"/>
    <mergeCell ref="I58:I61"/>
    <mergeCell ref="I62:I63"/>
    <mergeCell ref="I82:I84"/>
    <mergeCell ref="I78:I79"/>
    <mergeCell ref="I80:I81"/>
    <mergeCell ref="I42:I46"/>
    <mergeCell ref="I55:I57"/>
    <mergeCell ref="I47:I48"/>
    <mergeCell ref="I51:I54"/>
    <mergeCell ref="I75:I77"/>
    <mergeCell ref="I99:I101"/>
    <mergeCell ref="I102:I105"/>
    <mergeCell ref="I106:I108"/>
    <mergeCell ref="I49:I50"/>
    <mergeCell ref="I109:I110"/>
    <mergeCell ref="I72:I74"/>
    <mergeCell ref="I68:I71"/>
    <mergeCell ref="I64:I67"/>
    <mergeCell ref="I92:I94"/>
    <mergeCell ref="I95:I98"/>
  </mergeCells>
  <conditionalFormatting sqref="K117:K123">
    <cfRule type="duplicateValues" dxfId="6" priority="2"/>
  </conditionalFormatting>
  <conditionalFormatting sqref="K1:K1048576">
    <cfRule type="duplicateValues" dxfId="5" priority="1"/>
  </conditionalFormatting>
  <pageMargins left="0.7" right="0.7" top="0.75" bottom="0.75" header="0.3" footer="0.3"/>
  <pageSetup orientation="portrait" r:id="rId1"/>
  <ignoredErrors>
    <ignoredError sqref="D2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2:K33"/>
  <sheetViews>
    <sheetView topLeftCell="A4" workbookViewId="0"/>
  </sheetViews>
  <sheetFormatPr defaultColWidth="9.140625" defaultRowHeight="15.75" x14ac:dyDescent="0.25"/>
  <cols>
    <col min="1" max="1" width="5.7109375" style="19" customWidth="1"/>
    <col min="2" max="2" width="45.7109375" style="19" customWidth="1"/>
    <col min="3" max="3" width="19.7109375" style="19" customWidth="1"/>
    <col min="4" max="4" width="11.28515625" style="19" customWidth="1"/>
    <col min="5" max="5" width="10.140625" style="19" customWidth="1"/>
    <col min="6" max="6" width="12.42578125" style="19" customWidth="1"/>
    <col min="7" max="7" width="7" style="19" customWidth="1"/>
    <col min="8" max="8" width="8" style="19" customWidth="1"/>
    <col min="9" max="9" width="11.5703125" style="19" customWidth="1"/>
    <col min="10" max="10" width="15.7109375" style="19" customWidth="1"/>
    <col min="11" max="11" width="18.7109375" style="19" customWidth="1"/>
    <col min="12" max="16384" width="9.140625" style="19"/>
  </cols>
  <sheetData>
    <row r="2" spans="1:11" ht="18" x14ac:dyDescent="0.25">
      <c r="A2" s="15" t="s">
        <v>27</v>
      </c>
      <c r="B2" s="16"/>
      <c r="C2" s="17"/>
      <c r="D2" s="17"/>
      <c r="E2" s="16"/>
      <c r="F2" s="17"/>
      <c r="G2" s="16" t="s">
        <v>1</v>
      </c>
      <c r="H2" s="17"/>
      <c r="I2" s="17"/>
      <c r="J2" s="17"/>
      <c r="K2" s="18"/>
    </row>
    <row r="3" spans="1:11" x14ac:dyDescent="0.25">
      <c r="A3" s="20"/>
      <c r="B3" s="17"/>
      <c r="C3" s="17"/>
      <c r="D3" s="17"/>
      <c r="E3" s="17"/>
      <c r="F3" s="17"/>
      <c r="G3" s="20" t="s">
        <v>2</v>
      </c>
      <c r="H3" s="99" t="s">
        <v>2</v>
      </c>
      <c r="I3" s="99"/>
      <c r="J3" s="99"/>
      <c r="K3" s="18"/>
    </row>
    <row r="4" spans="1:11" x14ac:dyDescent="0.25">
      <c r="A4" s="20"/>
      <c r="B4" s="17"/>
      <c r="C4" s="17"/>
      <c r="D4" s="17"/>
      <c r="E4" s="17"/>
      <c r="F4" s="17"/>
      <c r="G4" s="17"/>
      <c r="H4" s="99" t="s">
        <v>3</v>
      </c>
      <c r="I4" s="99"/>
      <c r="J4" s="99"/>
      <c r="K4" s="18"/>
    </row>
    <row r="5" spans="1:11" ht="18" x14ac:dyDescent="0.25">
      <c r="A5" s="100" t="s">
        <v>28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11" s="23" customFormat="1" ht="18" x14ac:dyDescent="0.25">
      <c r="A6" s="101" t="s">
        <v>130</v>
      </c>
      <c r="B6" s="102"/>
      <c r="C6" s="102"/>
      <c r="D6" s="102"/>
      <c r="E6" s="102"/>
      <c r="F6" s="102"/>
      <c r="G6" s="102"/>
      <c r="H6" s="21"/>
      <c r="I6" s="21"/>
      <c r="J6" s="21"/>
      <c r="K6" s="22"/>
    </row>
    <row r="7" spans="1:11" s="23" customFormat="1" ht="18" x14ac:dyDescent="0.25">
      <c r="A7" s="98" t="s">
        <v>29</v>
      </c>
      <c r="B7" s="98"/>
      <c r="C7" s="98"/>
      <c r="D7" s="98"/>
      <c r="E7" s="98"/>
      <c r="F7" s="98"/>
      <c r="G7" s="98"/>
      <c r="H7" s="21"/>
      <c r="I7" s="21"/>
      <c r="J7" s="21"/>
      <c r="K7" s="22"/>
    </row>
    <row r="8" spans="1:11" s="23" customFormat="1" ht="18" x14ac:dyDescent="0.25">
      <c r="A8" s="102" t="s">
        <v>50</v>
      </c>
      <c r="B8" s="102"/>
      <c r="C8" s="102"/>
      <c r="D8" s="102"/>
      <c r="E8" s="102"/>
      <c r="F8" s="102"/>
      <c r="G8" s="21"/>
      <c r="H8" s="21"/>
      <c r="I8" s="21"/>
      <c r="J8" s="21"/>
      <c r="K8" s="22"/>
    </row>
    <row r="9" spans="1:11" s="23" customFormat="1" ht="18" x14ac:dyDescent="0.25">
      <c r="A9" s="102" t="s">
        <v>30</v>
      </c>
      <c r="B9" s="102"/>
      <c r="C9" s="102"/>
      <c r="D9" s="102"/>
      <c r="E9" s="102"/>
      <c r="F9" s="102"/>
      <c r="G9" s="21"/>
      <c r="H9" s="21"/>
      <c r="I9" s="21"/>
      <c r="J9" s="21"/>
      <c r="K9" s="22"/>
    </row>
    <row r="10" spans="1:11" s="23" customFormat="1" ht="18" x14ac:dyDescent="0.25">
      <c r="A10" s="98" t="s">
        <v>55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</row>
    <row r="11" spans="1:11" s="23" customFormat="1" ht="18" x14ac:dyDescent="0.25">
      <c r="A11" s="102" t="s">
        <v>11</v>
      </c>
      <c r="B11" s="102"/>
      <c r="C11" s="102"/>
      <c r="D11" s="24"/>
      <c r="E11" s="103"/>
      <c r="F11" s="103"/>
      <c r="G11" s="21"/>
      <c r="H11" s="21"/>
      <c r="I11" s="21"/>
      <c r="J11" s="21"/>
      <c r="K11" s="22"/>
    </row>
    <row r="12" spans="1:11" s="75" customFormat="1" ht="18" x14ac:dyDescent="0.25">
      <c r="A12" s="15" t="s">
        <v>132</v>
      </c>
      <c r="B12" s="15"/>
      <c r="C12" s="15"/>
      <c r="D12" s="15"/>
      <c r="E12" s="15"/>
      <c r="F12" s="15"/>
      <c r="G12" s="15"/>
      <c r="H12" s="73"/>
      <c r="I12" s="73"/>
      <c r="J12" s="73"/>
      <c r="K12" s="74"/>
    </row>
    <row r="13" spans="1:11" s="75" customFormat="1" ht="18" x14ac:dyDescent="0.25">
      <c r="A13" s="67" t="s">
        <v>133</v>
      </c>
      <c r="B13" s="67"/>
      <c r="C13" s="67"/>
      <c r="D13" s="67"/>
      <c r="E13" s="67"/>
      <c r="F13" s="67"/>
      <c r="G13" s="67"/>
      <c r="H13" s="73"/>
      <c r="I13" s="73"/>
      <c r="J13" s="73"/>
      <c r="K13" s="74"/>
    </row>
    <row r="14" spans="1:11" s="23" customFormat="1" ht="18" x14ac:dyDescent="0.25">
      <c r="A14" s="97" t="s">
        <v>134</v>
      </c>
      <c r="B14" s="98"/>
      <c r="C14" s="98"/>
      <c r="D14" s="98"/>
      <c r="E14" s="98"/>
      <c r="F14" s="98"/>
      <c r="G14" s="98"/>
      <c r="H14" s="21"/>
      <c r="I14" s="21"/>
      <c r="J14" s="21"/>
      <c r="K14" s="22"/>
    </row>
    <row r="15" spans="1:11" s="23" customFormat="1" ht="18" x14ac:dyDescent="0.25">
      <c r="A15" s="25" t="s">
        <v>31</v>
      </c>
      <c r="B15" s="21"/>
      <c r="C15" s="21"/>
      <c r="D15" s="21"/>
      <c r="E15" s="21"/>
      <c r="F15" s="21"/>
      <c r="G15" s="21"/>
      <c r="H15" s="21"/>
      <c r="I15" s="58">
        <f>SUM(I19:I24)</f>
        <v>151</v>
      </c>
      <c r="J15" s="21"/>
      <c r="K15" s="22"/>
    </row>
    <row r="16" spans="1:1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8"/>
    </row>
    <row r="17" spans="1:11" x14ac:dyDescent="0.25">
      <c r="A17" s="93" t="s">
        <v>15</v>
      </c>
      <c r="B17" s="93" t="s">
        <v>32</v>
      </c>
      <c r="C17" s="93" t="s">
        <v>33</v>
      </c>
      <c r="D17" s="38"/>
      <c r="E17" s="96" t="s">
        <v>34</v>
      </c>
      <c r="F17" s="96"/>
      <c r="G17" s="93" t="s">
        <v>35</v>
      </c>
      <c r="H17" s="93" t="s">
        <v>36</v>
      </c>
      <c r="I17" s="93" t="s">
        <v>37</v>
      </c>
      <c r="J17" s="93" t="s">
        <v>38</v>
      </c>
      <c r="K17" s="94" t="s">
        <v>39</v>
      </c>
    </row>
    <row r="18" spans="1:11" x14ac:dyDescent="0.25">
      <c r="A18" s="93"/>
      <c r="B18" s="93"/>
      <c r="C18" s="93"/>
      <c r="D18" s="38"/>
      <c r="E18" s="39" t="s">
        <v>40</v>
      </c>
      <c r="F18" s="39" t="s">
        <v>41</v>
      </c>
      <c r="G18" s="93"/>
      <c r="H18" s="93"/>
      <c r="I18" s="93"/>
      <c r="J18" s="93"/>
      <c r="K18" s="94"/>
    </row>
    <row r="19" spans="1:11" ht="35.1" customHeight="1" x14ac:dyDescent="0.25">
      <c r="A19" s="26">
        <f>ROW()-17</f>
        <v>2</v>
      </c>
      <c r="B19" s="27" t="s">
        <v>71</v>
      </c>
      <c r="C19" s="47" t="s">
        <v>59</v>
      </c>
      <c r="D19" s="45">
        <v>203630</v>
      </c>
      <c r="E19" s="46"/>
      <c r="F19" s="59"/>
      <c r="G19" s="26"/>
      <c r="H19" s="26" t="s">
        <v>57</v>
      </c>
      <c r="I19" s="26">
        <v>7</v>
      </c>
      <c r="J19" s="76">
        <v>73431</v>
      </c>
      <c r="K19" s="28">
        <f>J19*I19</f>
        <v>514017</v>
      </c>
    </row>
    <row r="20" spans="1:11" ht="35.1" customHeight="1" x14ac:dyDescent="0.25">
      <c r="A20" s="26">
        <f t="shared" ref="A20:A24" si="0">ROW()-17</f>
        <v>3</v>
      </c>
      <c r="B20" s="27" t="s">
        <v>70</v>
      </c>
      <c r="C20" s="47" t="s">
        <v>63</v>
      </c>
      <c r="D20" s="45">
        <v>203631</v>
      </c>
      <c r="E20" s="46"/>
      <c r="F20" s="59"/>
      <c r="G20" s="26"/>
      <c r="H20" s="26" t="s">
        <v>57</v>
      </c>
      <c r="I20" s="26">
        <v>1</v>
      </c>
      <c r="J20" s="76">
        <v>107205</v>
      </c>
      <c r="K20" s="28">
        <f t="shared" ref="K20:K24" si="1">J20*I20</f>
        <v>107205</v>
      </c>
    </row>
    <row r="21" spans="1:11" ht="35.1" customHeight="1" x14ac:dyDescent="0.25">
      <c r="A21" s="26">
        <f t="shared" si="0"/>
        <v>4</v>
      </c>
      <c r="B21" s="27" t="s">
        <v>66</v>
      </c>
      <c r="C21" s="47" t="s">
        <v>61</v>
      </c>
      <c r="D21" s="45">
        <v>203632</v>
      </c>
      <c r="E21" s="46"/>
      <c r="F21" s="59"/>
      <c r="G21" s="26"/>
      <c r="H21" s="26" t="s">
        <v>57</v>
      </c>
      <c r="I21" s="26">
        <v>58</v>
      </c>
      <c r="J21" s="76">
        <v>111058</v>
      </c>
      <c r="K21" s="28">
        <f t="shared" si="1"/>
        <v>6441364</v>
      </c>
    </row>
    <row r="22" spans="1:11" ht="35.1" customHeight="1" x14ac:dyDescent="0.25">
      <c r="A22" s="26">
        <f t="shared" si="0"/>
        <v>5</v>
      </c>
      <c r="B22" s="27" t="s">
        <v>67</v>
      </c>
      <c r="C22" s="47" t="s">
        <v>62</v>
      </c>
      <c r="D22" s="45">
        <v>236665</v>
      </c>
      <c r="E22" s="46"/>
      <c r="F22" s="59"/>
      <c r="G22" s="26"/>
      <c r="H22" s="26" t="s">
        <v>57</v>
      </c>
      <c r="I22" s="26">
        <v>44</v>
      </c>
      <c r="J22" s="76">
        <v>55595</v>
      </c>
      <c r="K22" s="28">
        <f t="shared" si="1"/>
        <v>2446180</v>
      </c>
    </row>
    <row r="23" spans="1:11" ht="35.1" customHeight="1" x14ac:dyDescent="0.25">
      <c r="A23" s="26">
        <f t="shared" si="0"/>
        <v>6</v>
      </c>
      <c r="B23" s="27" t="s">
        <v>68</v>
      </c>
      <c r="C23" s="47" t="s">
        <v>60</v>
      </c>
      <c r="D23" s="45">
        <v>261126</v>
      </c>
      <c r="E23" s="46"/>
      <c r="F23" s="59"/>
      <c r="G23" s="26"/>
      <c r="H23" s="26" t="s">
        <v>57</v>
      </c>
      <c r="I23" s="26">
        <v>27</v>
      </c>
      <c r="J23" s="76">
        <v>50182</v>
      </c>
      <c r="K23" s="28">
        <f t="shared" si="1"/>
        <v>1354914</v>
      </c>
    </row>
    <row r="24" spans="1:11" ht="37.5" customHeight="1" x14ac:dyDescent="0.25">
      <c r="A24" s="26">
        <f t="shared" si="0"/>
        <v>7</v>
      </c>
      <c r="B24" s="27" t="s">
        <v>69</v>
      </c>
      <c r="C24" s="47" t="s">
        <v>58</v>
      </c>
      <c r="D24" s="45">
        <v>261127</v>
      </c>
      <c r="E24" s="46"/>
      <c r="F24" s="59"/>
      <c r="G24" s="26"/>
      <c r="H24" s="26" t="s">
        <v>57</v>
      </c>
      <c r="I24" s="26">
        <v>14</v>
      </c>
      <c r="J24" s="76">
        <v>46000</v>
      </c>
      <c r="K24" s="28">
        <f t="shared" si="1"/>
        <v>644000</v>
      </c>
    </row>
    <row r="25" spans="1:11" s="78" customFormat="1" ht="24.95" customHeight="1" x14ac:dyDescent="0.25">
      <c r="A25" s="30"/>
      <c r="B25" s="27"/>
      <c r="C25" s="30"/>
      <c r="D25" s="77"/>
      <c r="E25" s="95" t="s">
        <v>42</v>
      </c>
      <c r="F25" s="95"/>
      <c r="G25" s="30"/>
      <c r="H25" s="29"/>
      <c r="I25" s="29"/>
      <c r="J25" s="29"/>
      <c r="K25" s="29">
        <f>SUM(K19:K24)</f>
        <v>11507680</v>
      </c>
    </row>
    <row r="26" spans="1:11" s="78" customFormat="1" ht="24.95" customHeight="1" x14ac:dyDescent="0.25">
      <c r="A26" s="30"/>
      <c r="B26" s="79"/>
      <c r="C26" s="30"/>
      <c r="D26" s="30"/>
      <c r="E26" s="95" t="s">
        <v>43</v>
      </c>
      <c r="F26" s="95"/>
      <c r="G26" s="30"/>
      <c r="H26" s="30"/>
      <c r="I26" s="30"/>
      <c r="J26" s="30"/>
      <c r="K26" s="30"/>
    </row>
    <row r="27" spans="1:11" s="78" customFormat="1" ht="24.95" customHeight="1" x14ac:dyDescent="0.25">
      <c r="A27" s="30"/>
      <c r="B27" s="79" t="s">
        <v>64</v>
      </c>
      <c r="C27" s="30"/>
      <c r="D27" s="30"/>
      <c r="E27" s="95"/>
      <c r="F27" s="95"/>
      <c r="G27" s="30"/>
      <c r="H27" s="31"/>
      <c r="I27" s="31"/>
      <c r="J27" s="31"/>
      <c r="K27" s="31">
        <f>K25*0.08</f>
        <v>920614.40000000002</v>
      </c>
    </row>
    <row r="28" spans="1:11" s="78" customFormat="1" ht="24.95" customHeight="1" x14ac:dyDescent="0.25">
      <c r="A28" s="30"/>
      <c r="B28" s="30"/>
      <c r="C28" s="30"/>
      <c r="D28" s="30"/>
      <c r="E28" s="95" t="s">
        <v>44</v>
      </c>
      <c r="F28" s="95"/>
      <c r="G28" s="30"/>
      <c r="H28" s="29"/>
      <c r="I28" s="29"/>
      <c r="J28" s="29"/>
      <c r="K28" s="29">
        <f>K25+K27</f>
        <v>12428294.4</v>
      </c>
    </row>
    <row r="29" spans="1:1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8"/>
    </row>
    <row r="30" spans="1:11" x14ac:dyDescent="0.25">
      <c r="A30" s="17"/>
      <c r="B30" s="17" t="s">
        <v>45</v>
      </c>
      <c r="C30" s="17"/>
      <c r="D30" s="17"/>
      <c r="E30" s="17"/>
      <c r="F30" s="17"/>
      <c r="G30" s="17"/>
      <c r="H30" s="17"/>
      <c r="I30" s="17"/>
      <c r="J30" s="17"/>
      <c r="K30" s="18"/>
    </row>
    <row r="31" spans="1:11" x14ac:dyDescent="0.25">
      <c r="A31" s="17"/>
      <c r="B31" s="17" t="s">
        <v>46</v>
      </c>
      <c r="C31" s="17"/>
      <c r="D31" s="17"/>
      <c r="E31" s="17"/>
      <c r="F31" s="17"/>
      <c r="G31" s="17"/>
      <c r="H31" s="17"/>
      <c r="I31" s="17"/>
      <c r="J31" s="17"/>
      <c r="K31" s="18"/>
    </row>
    <row r="32" spans="1:1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8"/>
    </row>
    <row r="33" spans="1:11" s="78" customFormat="1" x14ac:dyDescent="0.25">
      <c r="A33" s="92" t="s">
        <v>47</v>
      </c>
      <c r="B33" s="92"/>
      <c r="C33" s="92" t="s">
        <v>48</v>
      </c>
      <c r="D33" s="92"/>
      <c r="E33" s="92"/>
      <c r="F33" s="92"/>
      <c r="G33" s="92" t="s">
        <v>135</v>
      </c>
      <c r="H33" s="92"/>
      <c r="I33" s="92"/>
      <c r="J33" s="92" t="s">
        <v>49</v>
      </c>
      <c r="K33" s="92"/>
    </row>
  </sheetData>
  <autoFilter ref="A17:K28">
    <filterColumn colId="4" showButton="0"/>
  </autoFilter>
  <sortState ref="B18:D26">
    <sortCondition ref="D18:D26"/>
    <sortCondition ref="C18:C26"/>
    <sortCondition ref="B18:B26"/>
  </sortState>
  <mergeCells count="27">
    <mergeCell ref="A14:G14"/>
    <mergeCell ref="H3:J3"/>
    <mergeCell ref="H4:J4"/>
    <mergeCell ref="A5:K5"/>
    <mergeCell ref="A6:G6"/>
    <mergeCell ref="A7:G7"/>
    <mergeCell ref="A8:F8"/>
    <mergeCell ref="A9:F9"/>
    <mergeCell ref="A10:K10"/>
    <mergeCell ref="A11:C11"/>
    <mergeCell ref="E11:F11"/>
    <mergeCell ref="A33:B33"/>
    <mergeCell ref="C33:F33"/>
    <mergeCell ref="G33:I33"/>
    <mergeCell ref="J33:K33"/>
    <mergeCell ref="I17:I18"/>
    <mergeCell ref="J17:J18"/>
    <mergeCell ref="K17:K18"/>
    <mergeCell ref="E25:F25"/>
    <mergeCell ref="E26:F27"/>
    <mergeCell ref="E28:F28"/>
    <mergeCell ref="A17:A18"/>
    <mergeCell ref="B17:B18"/>
    <mergeCell ref="C17:C18"/>
    <mergeCell ref="E17:F17"/>
    <mergeCell ref="G17:G18"/>
    <mergeCell ref="H17:H18"/>
  </mergeCells>
  <conditionalFormatting sqref="D2:D10 D14:D32 D34:D1048576">
    <cfRule type="duplicateValues" dxfId="4" priority="11"/>
  </conditionalFormatting>
  <conditionalFormatting sqref="D19:D24">
    <cfRule type="duplicateValues" dxfId="3" priority="20"/>
  </conditionalFormatting>
  <conditionalFormatting sqref="D11">
    <cfRule type="duplicateValues" dxfId="2" priority="3"/>
  </conditionalFormatting>
  <conditionalFormatting sqref="D12:D13">
    <cfRule type="duplicateValues" dxfId="1" priority="2"/>
  </conditionalFormatting>
  <conditionalFormatting sqref="D33">
    <cfRule type="duplicateValues" dxfId="0" priority="1"/>
  </conditionalFormatting>
  <hyperlinks>
    <hyperlink ref="E35" r:id="rId1" display="8934822201333"/>
    <hyperlink ref="F35" r:id="rId2" display="113128"/>
    <hyperlink ref="E38" r:id="rId3" display="8934822201333"/>
    <hyperlink ref="F38" r:id="rId4" display="113128"/>
    <hyperlink ref="E41" r:id="rId5" display="8934822201333"/>
    <hyperlink ref="F41" r:id="rId6" display="113128"/>
    <hyperlink ref="E44" r:id="rId7" display="8934822201333"/>
    <hyperlink ref="F44" r:id="rId8" display="113128"/>
    <hyperlink ref="E47" r:id="rId9" display="8934822201333"/>
    <hyperlink ref="F47" r:id="rId10" display="113128"/>
  </hyperlinks>
  <printOptions horizontalCentered="1"/>
  <pageMargins left="0" right="0" top="0.34" bottom="0" header="0" footer="0"/>
  <pageSetup scale="63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TONG 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2024-07-30T01:27:31Z</cp:lastPrinted>
  <dcterms:created xsi:type="dcterms:W3CDTF">2018-11-30T08:27:38Z</dcterms:created>
  <dcterms:modified xsi:type="dcterms:W3CDTF">2024-08-16T04:52:59Z</dcterms:modified>
</cp:coreProperties>
</file>