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TRẢ HÀNG\2024\"/>
    </mc:Choice>
  </mc:AlternateContent>
  <bookViews>
    <workbookView xWindow="0" yWindow="0" windowWidth="20490" windowHeight="7530"/>
  </bookViews>
  <sheets>
    <sheet name="CHI TIẾT" sheetId="1" r:id="rId1"/>
    <sheet name="TONG HOP" sheetId="2" r:id="rId2"/>
  </sheets>
  <definedNames>
    <definedName name="_xlnm._FilterDatabase" localSheetId="0" hidden="1">'CHI TIẾT'!$A$19:$I$147</definedName>
    <definedName name="_xlnm._FilterDatabase" localSheetId="1" hidden="1">'TONG HOP'!$A$16:$K$28</definedName>
    <definedName name="_xlnm.Print_Area" localSheetId="1">'TONG HOP'!$A$1:$K$48</definedName>
  </definedNames>
  <calcPr calcId="162913"/>
</workbook>
</file>

<file path=xl/calcChain.xml><?xml version="1.0" encoding="utf-8"?>
<calcChain xmlns="http://schemas.openxmlformats.org/spreadsheetml/2006/main">
  <c r="K145" i="1" l="1"/>
  <c r="K142" i="1"/>
  <c r="K139" i="1"/>
  <c r="K137" i="1"/>
  <c r="K134" i="1"/>
  <c r="K132" i="1"/>
  <c r="K128" i="1"/>
  <c r="K123" i="1"/>
  <c r="K118" i="1"/>
  <c r="K115" i="1"/>
  <c r="K113" i="1"/>
  <c r="K109" i="1"/>
  <c r="K106" i="1"/>
  <c r="K102" i="1"/>
  <c r="K99" i="1"/>
  <c r="K97" i="1"/>
  <c r="K95" i="1"/>
  <c r="K93" i="1"/>
  <c r="K91" i="1"/>
  <c r="K88" i="1"/>
  <c r="K85" i="1"/>
  <c r="K82" i="1"/>
  <c r="K79" i="1"/>
  <c r="K76" i="1"/>
  <c r="K70" i="1"/>
  <c r="K68" i="1"/>
  <c r="K65" i="1"/>
  <c r="K62" i="1"/>
  <c r="K58" i="1"/>
  <c r="K56" i="1"/>
  <c r="K53" i="1"/>
  <c r="K49" i="1"/>
  <c r="K46" i="1"/>
  <c r="K42" i="1"/>
  <c r="K40" i="1"/>
  <c r="K37" i="1"/>
  <c r="K35" i="1"/>
  <c r="K32" i="1"/>
  <c r="K28" i="1"/>
  <c r="K27" i="1"/>
  <c r="K24" i="1"/>
  <c r="K20" i="1"/>
  <c r="K28" i="2" l="1"/>
  <c r="K27" i="2"/>
  <c r="K25" i="2"/>
  <c r="K19" i="2"/>
  <c r="K20" i="2"/>
  <c r="K21" i="2"/>
  <c r="K22" i="2"/>
  <c r="K23" i="2"/>
  <c r="K24" i="2"/>
  <c r="K18" i="2"/>
  <c r="A20" i="2" l="1"/>
  <c r="A21" i="2"/>
  <c r="A22" i="2"/>
  <c r="A23" i="2"/>
  <c r="A24" i="2"/>
  <c r="A19" i="2" l="1"/>
  <c r="A18" i="2"/>
  <c r="F147" i="1"/>
  <c r="I14" i="2" l="1"/>
</calcChain>
</file>

<file path=xl/sharedStrings.xml><?xml version="1.0" encoding="utf-8"?>
<sst xmlns="http://schemas.openxmlformats.org/spreadsheetml/2006/main" count="398" uniqueCount="165">
  <si>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</si>
  <si>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</si>
  <si>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</si>
  <si>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</si>
  <si>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</si>
  <si>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</si>
  <si>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</si>
  <si>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</si>
  <si>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</si>
  <si>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</si>
  <si>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</si>
  <si>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</si>
  <si>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</si>
  <si>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</si>
  <si>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</si>
  <si>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</si>
  <si>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</si>
  <si>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</si>
  <si>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</si>
  <si>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</si>
  <si>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</si>
  <si>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</si>
  <si>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</si>
  <si>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</si>
  <si>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</si>
  <si>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</si>
  <si>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>EA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</si>
  <si>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</si>
  <si>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</si>
  <si>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</si>
  <si>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</si>
  <si>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</si>
  <si>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</si>
  <si>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</si>
  <si>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</si>
  <si>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</si>
  <si>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</si>
  <si>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</si>
  <si>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</si>
  <si>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</si>
  <si>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</si>
  <si>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</si>
  <si>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</si>
  <si>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</si>
  <si>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</si>
  <si>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</si>
  <si>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</si>
  <si>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</si>
  <si>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</si>
  <si>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Giao</t>
  </si>
  <si>
    <t>Ông (bà): NGUYỄN THỊ THU</t>
  </si>
  <si>
    <t xml:space="preserve">với các nội dung sau: </t>
  </si>
  <si>
    <t>NGÀY SẢN XUẤT</t>
  </si>
  <si>
    <t>HẠN SỬ DỤNG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</si>
  <si>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</si>
  <si>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</si>
  <si>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</si>
  <si>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</si>
  <si>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CHÂN GIÒ HEO MUỐI THU HẰNG 300G</t>
  </si>
  <si>
    <t>8938529045047
ITEM: 261127</t>
  </si>
  <si>
    <t>8938508668014
ITEM: 203630</t>
  </si>
  <si>
    <t>TAI HEO MUỐI THU HẰNG 400G</t>
  </si>
  <si>
    <t>GÀ MUỐI THU HẰNG 500G</t>
  </si>
  <si>
    <t>8938529045030
ITEM: 261126</t>
  </si>
  <si>
    <t>8938508668212
ITEM: 203632</t>
  </si>
  <si>
    <t>8938508668328
ITEM: 236665</t>
  </si>
  <si>
    <t>8938508668304
ITEM: 203631</t>
  </si>
  <si>
    <t>CHÂN GIÒ HEO MUỐI THU HẰNG 500G</t>
  </si>
  <si>
    <t>8938508668007
ITEM: 203634</t>
  </si>
  <si>
    <t>I-01616912</t>
  </si>
  <si>
    <t>THUẾ SUẤT 8%</t>
  </si>
  <si>
    <t>CỬA HÀNG: BÌNH THỚI (1031)</t>
  </si>
  <si>
    <t>203632</t>
  </si>
  <si>
    <t>CỬA HÀNG: HƯƠNG LỘ 2-2 (1173)</t>
  </si>
  <si>
    <t>Hôm nay ngày : 20.06.2024</t>
  </si>
  <si>
    <t>CỬA HÀNG: PHẠM THẾ HIỂN 2 (1067)</t>
  </si>
  <si>
    <t>I-01853398</t>
  </si>
  <si>
    <t>GÀ MUỐI 500G</t>
  </si>
  <si>
    <t>TAI HEO MUỐI 200G</t>
  </si>
  <si>
    <t>GIÒ TAI LƯỠI XÀO 250G</t>
  </si>
  <si>
    <t>I-01851530</t>
  </si>
  <si>
    <t>MỌC NẤM HƯƠNG 250G</t>
  </si>
  <si>
    <t>CỬA HÀNG: LẠC LONG QUÂN 1 (1009)</t>
  </si>
  <si>
    <t>I-01850590</t>
  </si>
  <si>
    <t>TAI HEO MUỐI 400G</t>
  </si>
  <si>
    <t>I-01850014</t>
  </si>
  <si>
    <t>CỬA HÀNG: LÝ THƯỜNG KIỆT - HM (1065)</t>
  </si>
  <si>
    <t>I-01850216</t>
  </si>
  <si>
    <t>CỬA HÀNG: PHẠM THẾ HIỂN 3 (1101)</t>
  </si>
  <si>
    <t>I-01849279</t>
  </si>
  <si>
    <t>CỬA HÀNG: PHAN HUY ÍCH (1017)</t>
  </si>
  <si>
    <t>I-01848923</t>
  </si>
  <si>
    <t>CỬA HÀNG: VĨNH LỘC 1 (1018)</t>
  </si>
  <si>
    <t>I-01848783</t>
  </si>
  <si>
    <t>CỬA HÀNG: VẠN PHÚC 1 (1155)</t>
  </si>
  <si>
    <t>I-01848810</t>
  </si>
  <si>
    <t>CHÂN GIÒ HEO MUỐI 300G</t>
  </si>
  <si>
    <t>CỬA HÀNG: HOÀNG BẬT ĐẠT (1097)</t>
  </si>
  <si>
    <t>I-01846367</t>
  </si>
  <si>
    <t>CỬA HÀNG: ĐINH ĐỨC THIỆN 1 (1095)</t>
  </si>
  <si>
    <t>I-01846272</t>
  </si>
  <si>
    <t>CỬA HÀNG: TRẦN VĂN MƯỜI (1120)</t>
  </si>
  <si>
    <t>I-01847691</t>
  </si>
  <si>
    <t>CỬA HÀNG: LÊ VĂN LƯƠNG 1 (1040)</t>
  </si>
  <si>
    <t>I-01848403</t>
  </si>
  <si>
    <t>CỬA HÀNG: TÔ KÝ 2 (1161)</t>
  </si>
  <si>
    <t>I-01851831</t>
  </si>
  <si>
    <t>CỬA HÀNG: LÊ VĂN THỌ (1021)</t>
  </si>
  <si>
    <t>I-01849319</t>
  </si>
  <si>
    <t>CỬA HÀNG: ĐƯỜNG 17-Q7 (1036)</t>
  </si>
  <si>
    <t>I-01853357</t>
  </si>
  <si>
    <t>I-01853551</t>
  </si>
  <si>
    <t>CỬA HÀNG: CỦ CHI 2 (1070)</t>
  </si>
  <si>
    <t>I-01854198</t>
  </si>
  <si>
    <t>CỬA HÀNG: XÔ VIẾT NGHỆ TĨNH (1220)</t>
  </si>
  <si>
    <t>I-01854381</t>
  </si>
  <si>
    <t>CỬA HÀNG: ĐƯỜNG SỐ 41 (1019)</t>
  </si>
  <si>
    <t>I-01854702</t>
  </si>
  <si>
    <t>I-01856514</t>
  </si>
  <si>
    <t>CỬA HÀNG: ĐƯỜNG SỐ 2 (1139)</t>
  </si>
  <si>
    <t>I-01857192</t>
  </si>
  <si>
    <t>CỬA HÀNG: BÙI CÔNG TRỪNG (1142)</t>
  </si>
  <si>
    <t>I-01861110</t>
  </si>
  <si>
    <t>CỬA HÀNG: THỐNG NHẤT 1 (1032)</t>
  </si>
  <si>
    <t>I-01861697</t>
  </si>
  <si>
    <t>I-01864197</t>
  </si>
  <si>
    <t>CỬA HÀNG: ĐƯỜNG SỐ 1-BT (1058)</t>
  </si>
  <si>
    <t>I-01868131</t>
  </si>
  <si>
    <t>CỬA HÀNG: HÙNG VƯƠNG (1001)</t>
  </si>
  <si>
    <t>I-01868005</t>
  </si>
  <si>
    <t>CHÂN GIÒ HEO MUỐI 500G</t>
  </si>
  <si>
    <t>CỬA HÀNG: NGUYỄN THỊ KIỂU 2 (1213)</t>
  </si>
  <si>
    <t>I-01865789</t>
  </si>
  <si>
    <t>CỬA HÀNG: TRẦN NÃO (1223)</t>
  </si>
  <si>
    <t>I-01869740</t>
  </si>
  <si>
    <t>CỬA HÀNG: NGUYỄN DUY TRINH 4 (1200)</t>
  </si>
  <si>
    <t>I-01870950</t>
  </si>
  <si>
    <t>CỬA HÀNG: NƠ TRANG LONG 2 (1035)</t>
  </si>
  <si>
    <t>I-01871716</t>
  </si>
  <si>
    <t>CỬA HÀNG: LÂM VĂN BỀN (1145)</t>
  </si>
  <si>
    <t>I-01871810</t>
  </si>
  <si>
    <t>CỬA HÀNG: THÍCH QUẢNG ĐỨC (1121)</t>
  </si>
  <si>
    <t>I-01871537</t>
  </si>
  <si>
    <t>I-01873010</t>
  </si>
  <si>
    <t>CỬA HÀNG: NGUYỄN DUY TRINH 3 (1149)</t>
  </si>
  <si>
    <t>CỬA HÀNG: NGUYỄN THỊ BÚP (1189)</t>
  </si>
  <si>
    <t>I-01875807</t>
  </si>
  <si>
    <t>I-01876251</t>
  </si>
  <si>
    <t>CỬA HÀNG: HOÀNG NGỌC PHÁCH (1224)</t>
  </si>
  <si>
    <t>I-01879116</t>
  </si>
  <si>
    <t>I-01879275</t>
  </si>
  <si>
    <t>CỬA HÀNG: NGUYỄN VĂN TẠO 2 (1209)</t>
  </si>
  <si>
    <t>I-01871589</t>
  </si>
  <si>
    <t>I-01875771</t>
  </si>
  <si>
    <t>CỬA HÀNG: NGUYỄN THỊ KIÊU (1112)</t>
  </si>
  <si>
    <t>I-01880164</t>
  </si>
  <si>
    <t>CỬA HÀNG: ĐƯỜNG 5C (1132)</t>
  </si>
  <si>
    <t>I-01847537</t>
  </si>
  <si>
    <t>CỬA HÀNG: CỦ CHI 6 (1225)</t>
  </si>
  <si>
    <t>Hôm nay, ngày 20 tháng 06 năm 2024, với sự chứng kiến của:</t>
  </si>
  <si>
    <t>Địa chỉ: 12/14/18 Đường 49, Khu Phố 7, Phường Hiệp Bình Chánh, Thành phố Thủ Đức, Thành phố Hồ Chí Minh,VNM</t>
  </si>
  <si>
    <t>Mã số thuế: 0309391503</t>
  </si>
  <si>
    <t>Lý do xuất trả hàng: CẬN DATE-NCC LẤY HÀNG TẠI CH THÁNG 6/2024</t>
  </si>
  <si>
    <t>Đại Diện Bên Nhận(NCC)</t>
  </si>
  <si>
    <t xml:space="preserve"> hóa đơn 00085177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</si>
</sst>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b/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sz val="11"/>
      <name val="Times New Roman"/>
      <family val="1"/>
    </font>
    <font>
      <b/>
      <sz val="14"/>
      <name val="Cambria"/>
      <family val="1"/>
    </font>
    <font>
      <b/>
      <sz val="12"/>
      <name val="Cambria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1" fillId="0" borderId="0"/>
    <xf numFmtId="164" fontId="23" fillId="0" borderId="0" applyFont="0" applyFill="0" applyBorder="0" applyAlignment="0" applyProtection="0"/>
    <xf numFmtId="0" fontId="23" fillId="0" borderId="0"/>
    <xf numFmtId="0" fontId="1" fillId="0" borderId="0"/>
    <xf numFmtId="0" fontId="32" fillId="0" borderId="0"/>
    <xf numFmtId="0" fontId="1" fillId="0" borderId="0"/>
    <xf numFmtId="164" fontId="23" fillId="0" borderId="0" applyFont="0" applyFill="0" applyBorder="0" applyAlignment="0" applyProtection="0"/>
    <xf numFmtId="0" fontId="23" fillId="0" borderId="0"/>
    <xf numFmtId="0" fontId="1" fillId="0" borderId="0"/>
    <xf numFmtId="16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0" fontId="8" fillId="0" borderId="0" xfId="0" quotePrefix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top" wrapText="1" readingOrder="1"/>
    </xf>
    <xf numFmtId="0" fontId="14" fillId="0" borderId="2" xfId="0" applyFont="1" applyBorder="1" applyAlignment="1">
      <alignment horizontal="center" vertical="top" wrapText="1" readingOrder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/>
    <xf numFmtId="165" fontId="22" fillId="0" borderId="0" xfId="2" applyNumberFormat="1" applyFont="1"/>
    <xf numFmtId="0" fontId="24" fillId="0" borderId="0" xfId="0" applyFont="1"/>
    <xf numFmtId="0" fontId="21" fillId="0" borderId="0" xfId="0" applyFont="1" applyAlignment="1">
      <alignment horizontal="left" vertical="center" indent="15"/>
    </xf>
    <xf numFmtId="0" fontId="25" fillId="0" borderId="0" xfId="0" applyFont="1"/>
    <xf numFmtId="165" fontId="25" fillId="0" borderId="0" xfId="2" applyNumberFormat="1" applyFont="1"/>
    <xf numFmtId="0" fontId="26" fillId="0" borderId="0" xfId="0" applyFont="1"/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  <xf numFmtId="165" fontId="21" fillId="0" borderId="5" xfId="2" applyNumberFormat="1" applyFont="1" applyBorder="1" applyAlignment="1">
      <alignment horizontal="center" vertical="center"/>
    </xf>
    <xf numFmtId="165" fontId="21" fillId="0" borderId="5" xfId="0" applyNumberFormat="1" applyFont="1" applyBorder="1"/>
    <xf numFmtId="0" fontId="21" fillId="0" borderId="5" xfId="0" applyFont="1" applyBorder="1"/>
    <xf numFmtId="3" fontId="21" fillId="0" borderId="5" xfId="0" applyNumberFormat="1" applyFont="1" applyBorder="1"/>
    <xf numFmtId="0" fontId="2" fillId="0" borderId="5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top" wrapText="1" readingOrder="1"/>
    </xf>
    <xf numFmtId="0" fontId="18" fillId="0" borderId="5" xfId="0" applyFont="1" applyBorder="1" applyAlignment="1">
      <alignment horizontal="center" vertical="top" wrapText="1" readingOrder="1"/>
    </xf>
    <xf numFmtId="0" fontId="27" fillId="0" borderId="0" xfId="0" applyFont="1"/>
    <xf numFmtId="0" fontId="28" fillId="0" borderId="0" xfId="0" applyFont="1"/>
    <xf numFmtId="0" fontId="13" fillId="0" borderId="4" xfId="0" applyFont="1" applyBorder="1" applyAlignment="1">
      <alignment horizontal="center" vertical="top" wrapText="1" readingOrder="1"/>
    </xf>
    <xf numFmtId="0" fontId="19" fillId="0" borderId="5" xfId="0" applyFont="1" applyBorder="1" applyAlignment="1">
      <alignment horizontal="center" vertical="center" wrapText="1" readingOrder="1"/>
    </xf>
    <xf numFmtId="0" fontId="29" fillId="0" borderId="0" xfId="0" applyFont="1" applyAlignment="1">
      <alignment vertical="center" readingOrder="1"/>
    </xf>
    <xf numFmtId="0" fontId="30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top" wrapText="1" readingOrder="1"/>
    </xf>
    <xf numFmtId="0" fontId="13" fillId="0" borderId="9" xfId="0" applyFont="1" applyBorder="1" applyAlignment="1">
      <alignment horizontal="center" vertical="top" wrapText="1" readingOrder="1"/>
    </xf>
    <xf numFmtId="0" fontId="16" fillId="0" borderId="8" xfId="0" applyFont="1" applyBorder="1" applyAlignment="1">
      <alignment horizontal="center" vertical="top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center" readingOrder="1"/>
    </xf>
    <xf numFmtId="0" fontId="18" fillId="0" borderId="5" xfId="0" applyFont="1" applyBorder="1" applyAlignment="1">
      <alignment horizontal="center" vertical="center" readingOrder="1"/>
    </xf>
    <xf numFmtId="0" fontId="21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top" wrapText="1" readingOrder="1"/>
    </xf>
    <xf numFmtId="0" fontId="11" fillId="0" borderId="0" xfId="0" quotePrefix="1" applyFont="1" applyAlignment="1">
      <alignment horizontal="left" vertical="center"/>
    </xf>
    <xf numFmtId="1" fontId="16" fillId="0" borderId="5" xfId="0" applyNumberFormat="1" applyFont="1" applyBorder="1" applyAlignment="1">
      <alignment horizontal="center" vertical="center" readingOrder="1"/>
    </xf>
    <xf numFmtId="1" fontId="3" fillId="0" borderId="0" xfId="0" applyNumberFormat="1" applyFont="1"/>
    <xf numFmtId="1" fontId="9" fillId="0" borderId="0" xfId="0" applyNumberFormat="1" applyFont="1"/>
    <xf numFmtId="1" fontId="9" fillId="0" borderId="0" xfId="0" quotePrefix="1" applyNumberFormat="1" applyFont="1"/>
    <xf numFmtId="1" fontId="11" fillId="0" borderId="0" xfId="0" applyNumberFormat="1" applyFont="1" applyAlignment="1">
      <alignment vertical="center"/>
    </xf>
    <xf numFmtId="1" fontId="14" fillId="0" borderId="3" xfId="0" applyNumberFormat="1" applyFont="1" applyBorder="1" applyAlignment="1">
      <alignment horizontal="center" vertical="top" wrapText="1" readingOrder="1"/>
    </xf>
    <xf numFmtId="1" fontId="13" fillId="0" borderId="4" xfId="0" applyNumberFormat="1" applyFont="1" applyBorder="1" applyAlignment="1">
      <alignment horizontal="center" vertical="top" wrapText="1" readingOrder="1"/>
    </xf>
    <xf numFmtId="1" fontId="16" fillId="0" borderId="5" xfId="0" applyNumberFormat="1" applyFont="1" applyBorder="1" applyAlignment="1">
      <alignment horizontal="center" vertical="top" wrapText="1" readingOrder="1"/>
    </xf>
    <xf numFmtId="1" fontId="2" fillId="0" borderId="5" xfId="0" applyNumberFormat="1" applyFont="1" applyBorder="1" applyAlignment="1">
      <alignment horizontal="center" vertical="center" wrapText="1" readingOrder="1"/>
    </xf>
    <xf numFmtId="0" fontId="36" fillId="0" borderId="0" xfId="0" applyFont="1"/>
    <xf numFmtId="0" fontId="35" fillId="0" borderId="5" xfId="5" applyFont="1" applyBorder="1" applyAlignment="1">
      <alignment horizontal="left"/>
    </xf>
    <xf numFmtId="0" fontId="17" fillId="0" borderId="5" xfId="0" quotePrefix="1" applyFont="1" applyBorder="1" applyAlignment="1">
      <alignment horizontal="left" vertical="center" readingOrder="1"/>
    </xf>
    <xf numFmtId="0" fontId="34" fillId="0" borderId="5" xfId="0" quotePrefix="1" applyFont="1" applyBorder="1" applyAlignment="1">
      <alignment horizontal="left" vertical="center" readingOrder="1"/>
    </xf>
    <xf numFmtId="0" fontId="19" fillId="0" borderId="7" xfId="0" applyFont="1" applyBorder="1" applyAlignment="1">
      <alignment horizontal="center" vertical="center" wrapText="1" readingOrder="1"/>
    </xf>
    <xf numFmtId="49" fontId="34" fillId="0" borderId="5" xfId="0" applyNumberFormat="1" applyFont="1" applyBorder="1" applyAlignment="1">
      <alignment horizontal="left" vertical="center"/>
    </xf>
    <xf numFmtId="49" fontId="34" fillId="0" borderId="5" xfId="0" applyNumberFormat="1" applyFont="1" applyBorder="1" applyAlignment="1">
      <alignment horizontal="center" vertical="center"/>
    </xf>
    <xf numFmtId="1" fontId="34" fillId="0" borderId="5" xfId="0" applyNumberFormat="1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 readingOrder="1"/>
    </xf>
    <xf numFmtId="1" fontId="37" fillId="0" borderId="5" xfId="0" applyNumberFormat="1" applyFont="1" applyBorder="1" applyAlignment="1">
      <alignment horizontal="center" vertical="center" readingOrder="1"/>
    </xf>
    <xf numFmtId="0" fontId="34" fillId="0" borderId="5" xfId="0" applyFont="1" applyBorder="1" applyAlignment="1">
      <alignment horizontal="left" vertical="center" readingOrder="1"/>
    </xf>
    <xf numFmtId="0" fontId="20" fillId="0" borderId="0" xfId="0" applyFont="1" applyAlignment="1">
      <alignment horizontal="left" vertical="center"/>
    </xf>
    <xf numFmtId="0" fontId="20" fillId="0" borderId="0" xfId="0" applyFont="1"/>
    <xf numFmtId="165" fontId="20" fillId="0" borderId="0" xfId="2" applyNumberFormat="1" applyFont="1"/>
    <xf numFmtId="0" fontId="38" fillId="0" borderId="0" xfId="0" applyFont="1"/>
    <xf numFmtId="164" fontId="21" fillId="0" borderId="5" xfId="10" applyFont="1" applyBorder="1" applyAlignment="1">
      <alignment horizontal="center" vertical="center"/>
    </xf>
    <xf numFmtId="0" fontId="21" fillId="0" borderId="7" xfId="0" applyFont="1" applyBorder="1"/>
    <xf numFmtId="0" fontId="39" fillId="0" borderId="0" xfId="0" applyFont="1"/>
    <xf numFmtId="0" fontId="21" fillId="0" borderId="5" xfId="0" quotePrefix="1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 readingOrder="1"/>
    </xf>
    <xf numFmtId="0" fontId="33" fillId="0" borderId="12" xfId="0" applyFont="1" applyBorder="1" applyAlignment="1">
      <alignment horizontal="center" vertical="center" readingOrder="1"/>
    </xf>
    <xf numFmtId="0" fontId="33" fillId="0" borderId="7" xfId="0" applyFont="1" applyBorder="1" applyAlignment="1">
      <alignment horizontal="center" vertical="center" readingOrder="1"/>
    </xf>
    <xf numFmtId="0" fontId="7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readingOrder="1"/>
    </xf>
    <xf numFmtId="0" fontId="13" fillId="0" borderId="7" xfId="0" applyFont="1" applyBorder="1" applyAlignment="1">
      <alignment horizontal="center" vertical="center" readingOrder="1"/>
    </xf>
    <xf numFmtId="0" fontId="31" fillId="0" borderId="6" xfId="0" applyFont="1" applyBorder="1" applyAlignment="1">
      <alignment horizontal="center" vertical="center" readingOrder="1"/>
    </xf>
    <xf numFmtId="0" fontId="31" fillId="0" borderId="7" xfId="0" applyFont="1" applyBorder="1" applyAlignment="1">
      <alignment horizontal="center" vertical="center" readingOrder="1"/>
    </xf>
    <xf numFmtId="0" fontId="15" fillId="0" borderId="6" xfId="0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33" fillId="0" borderId="6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30" fillId="0" borderId="5" xfId="0" applyFont="1" applyBorder="1" applyAlignment="1">
      <alignment horizontal="center" vertical="center"/>
    </xf>
    <xf numFmtId="165" fontId="30" fillId="0" borderId="5" xfId="2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20" fillId="0" borderId="0" xfId="0" quotePrefix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0" xfId="0" quotePrefix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</cellXfs>
  <cellStyles count="13">
    <cellStyle name="Comma" xfId="10" builtinId="3"/>
    <cellStyle name="Comma 2" xfId="2"/>
    <cellStyle name="Comma 2 2" xfId="11"/>
    <cellStyle name="Comma 3 2 3" xfId="7"/>
    <cellStyle name="Comma 3 2 3 2" xfId="12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2" xfId="8"/>
    <cellStyle name="Normal 84" xf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147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147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147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00000"/>
  </sheetPr>
  <dimension ref="A2:L149"/>
  <sheetViews>
    <sheetView tabSelected="1" topLeftCell="A113" workbookViewId="0">
      <selection activeCell="K20" sqref="K20:K145"/>
    </sheetView>
  </sheetViews>
  <sheetFormatPr defaultRowHeight="15" x14ac:dyDescent="0.25"/>
  <cols>
    <col min="1" max="1" width="5.7109375" style="3" customWidth="1"/>
    <col min="2" max="2" width="59.140625" style="2" bestFit="1" customWidth="1"/>
    <col min="3" max="3" width="16.28515625" style="54" customWidth="1"/>
    <col min="4" max="4" width="11" style="3" customWidth="1"/>
    <col min="5" max="5" width="9" style="3" customWidth="1"/>
    <col min="6" max="6" width="11.28515625" style="3" customWidth="1"/>
    <col min="7" max="7" width="14.5703125" style="3" hidden="1" customWidth="1"/>
    <col min="8" max="8" width="15.85546875" style="4" hidden="1" customWidth="1"/>
    <col min="9" max="9" width="19.85546875" style="35" customWidth="1"/>
    <col min="10" max="10" width="0" style="3" hidden="1" customWidth="1"/>
    <col min="11" max="11" width="10.28515625" style="3" bestFit="1" customWidth="1"/>
    <col min="12" max="16384" width="9.140625" style="3"/>
  </cols>
  <sheetData>
    <row r="2" spans="1:9" x14ac:dyDescent="0.25">
      <c r="A2" s="1" t="s">
        <v>0</v>
      </c>
      <c r="D2" s="1" t="s">
        <v>1</v>
      </c>
    </row>
    <row r="3" spans="1:9" x14ac:dyDescent="0.25">
      <c r="A3" s="5"/>
      <c r="D3" s="1" t="s">
        <v>2</v>
      </c>
    </row>
    <row r="4" spans="1:9" x14ac:dyDescent="0.25">
      <c r="A4" s="5"/>
      <c r="D4" s="1" t="s">
        <v>3</v>
      </c>
    </row>
    <row r="5" spans="1:9" ht="16.5" x14ac:dyDescent="0.25">
      <c r="A5" s="6"/>
      <c r="D5" s="1"/>
    </row>
    <row r="6" spans="1:9" ht="20.25" x14ac:dyDescent="0.25">
      <c r="A6" s="84" t="s">
        <v>4</v>
      </c>
      <c r="B6" s="84"/>
      <c r="C6" s="84"/>
      <c r="D6" s="84"/>
      <c r="E6" s="84"/>
      <c r="F6" s="84"/>
      <c r="G6" s="84"/>
      <c r="H6" s="84"/>
      <c r="I6" s="84"/>
    </row>
    <row r="7" spans="1:9" ht="16.5" x14ac:dyDescent="0.25">
      <c r="A7" s="6"/>
    </row>
    <row r="8" spans="1:9" ht="15.75" x14ac:dyDescent="0.25">
      <c r="A8" s="7" t="s">
        <v>5</v>
      </c>
      <c r="B8" s="8"/>
      <c r="C8" s="55"/>
      <c r="D8" s="9"/>
      <c r="E8" s="9"/>
      <c r="F8" s="9"/>
      <c r="G8" s="9"/>
      <c r="H8" s="10"/>
      <c r="I8" s="36"/>
    </row>
    <row r="9" spans="1:9" ht="15.75" x14ac:dyDescent="0.25">
      <c r="A9" s="11" t="s">
        <v>6</v>
      </c>
      <c r="B9" s="7" t="s">
        <v>7</v>
      </c>
      <c r="C9" s="55"/>
      <c r="D9" s="9"/>
      <c r="E9" s="9"/>
      <c r="F9" s="9"/>
      <c r="G9" s="9"/>
      <c r="H9" s="10"/>
      <c r="I9" s="36"/>
    </row>
    <row r="10" spans="1:9" ht="15.75" x14ac:dyDescent="0.25">
      <c r="A10" s="11" t="s">
        <v>6</v>
      </c>
      <c r="B10" s="7" t="s">
        <v>8</v>
      </c>
      <c r="C10" s="55"/>
      <c r="D10" s="9"/>
      <c r="E10" s="9"/>
      <c r="F10" s="9"/>
      <c r="G10" s="9"/>
      <c r="H10" s="10"/>
      <c r="I10" s="36"/>
    </row>
    <row r="11" spans="1:9" ht="15.75" x14ac:dyDescent="0.25">
      <c r="A11" s="11" t="s">
        <v>6</v>
      </c>
      <c r="B11" s="7" t="s">
        <v>9</v>
      </c>
      <c r="C11" s="55"/>
      <c r="D11" s="9"/>
      <c r="E11" s="9"/>
      <c r="F11" s="9"/>
      <c r="G11" s="9"/>
      <c r="H11" s="10"/>
      <c r="I11" s="36"/>
    </row>
    <row r="12" spans="1:9" ht="18" customHeight="1" x14ac:dyDescent="0.25">
      <c r="A12" s="11"/>
      <c r="B12" s="7"/>
      <c r="C12" s="55"/>
      <c r="D12" s="9"/>
      <c r="E12" s="9"/>
      <c r="F12" s="9"/>
      <c r="G12" s="9"/>
      <c r="H12" s="10"/>
      <c r="I12" s="36"/>
    </row>
    <row r="13" spans="1:9" ht="15.75" x14ac:dyDescent="0.25">
      <c r="A13" s="52" t="s">
        <v>74</v>
      </c>
      <c r="B13" s="8"/>
      <c r="C13" s="56" t="s">
        <v>10</v>
      </c>
      <c r="D13" s="9"/>
      <c r="E13" s="9"/>
      <c r="F13" s="9"/>
      <c r="G13" s="9"/>
      <c r="H13" s="10"/>
      <c r="I13" s="36"/>
    </row>
    <row r="14" spans="1:9" ht="15.75" x14ac:dyDescent="0.25">
      <c r="A14" s="12" t="s">
        <v>12</v>
      </c>
      <c r="B14" s="8"/>
      <c r="C14" s="55"/>
      <c r="D14" s="9"/>
      <c r="E14" s="9"/>
      <c r="F14" s="9"/>
      <c r="G14" s="9"/>
      <c r="H14" s="10"/>
      <c r="I14" s="36"/>
    </row>
    <row r="15" spans="1:9" ht="15.75" x14ac:dyDescent="0.25">
      <c r="A15" s="36" t="s">
        <v>56</v>
      </c>
      <c r="B15" s="8"/>
      <c r="C15" s="57" t="s">
        <v>51</v>
      </c>
      <c r="D15" s="9"/>
      <c r="E15" s="9"/>
      <c r="F15" s="9"/>
      <c r="G15" s="9"/>
      <c r="H15" s="10"/>
      <c r="I15" s="36"/>
    </row>
    <row r="16" spans="1:9" ht="15.75" x14ac:dyDescent="0.25">
      <c r="A16" s="12"/>
    </row>
    <row r="17" spans="1:12" ht="15.75" customHeight="1" x14ac:dyDescent="0.25">
      <c r="A17" s="13" t="s">
        <v>13</v>
      </c>
      <c r="B17" s="42" t="s">
        <v>14</v>
      </c>
      <c r="C17" s="58" t="s">
        <v>13</v>
      </c>
      <c r="D17" s="14" t="s">
        <v>13</v>
      </c>
      <c r="E17" s="14" t="s">
        <v>13</v>
      </c>
      <c r="F17" s="91" t="s">
        <v>54</v>
      </c>
      <c r="G17" s="85" t="s">
        <v>52</v>
      </c>
      <c r="H17" s="87" t="s">
        <v>53</v>
      </c>
      <c r="I17" s="89" t="s">
        <v>20</v>
      </c>
    </row>
    <row r="18" spans="1:12" ht="21" customHeight="1" x14ac:dyDescent="0.25">
      <c r="A18" s="37" t="s">
        <v>15</v>
      </c>
      <c r="B18" s="43" t="s">
        <v>16</v>
      </c>
      <c r="C18" s="59" t="s">
        <v>17</v>
      </c>
      <c r="D18" s="37" t="s">
        <v>18</v>
      </c>
      <c r="E18" s="37" t="s">
        <v>19</v>
      </c>
      <c r="F18" s="92"/>
      <c r="G18" s="86"/>
      <c r="H18" s="88"/>
      <c r="I18" s="90"/>
    </row>
    <row r="19" spans="1:12" x14ac:dyDescent="0.25">
      <c r="A19" s="33" t="s">
        <v>21</v>
      </c>
      <c r="B19" s="44" t="s">
        <v>22</v>
      </c>
      <c r="C19" s="60" t="s">
        <v>23</v>
      </c>
      <c r="D19" s="33" t="s">
        <v>24</v>
      </c>
      <c r="E19" s="33" t="s">
        <v>25</v>
      </c>
      <c r="F19" s="44"/>
      <c r="G19" s="33"/>
      <c r="H19" s="34"/>
      <c r="I19" s="51"/>
    </row>
    <row r="20" spans="1:12" ht="30" customHeight="1" x14ac:dyDescent="0.25">
      <c r="A20" s="46"/>
      <c r="B20" s="64" t="s">
        <v>75</v>
      </c>
      <c r="C20" s="53"/>
      <c r="D20" s="46"/>
      <c r="E20" s="46"/>
      <c r="F20" s="53"/>
      <c r="G20" s="46"/>
      <c r="H20" s="47"/>
      <c r="I20" s="81" t="s">
        <v>76</v>
      </c>
      <c r="K20" s="3" t="str">
        <f>+I20</f>
        <v>I-01853398</v>
      </c>
      <c r="L20" s="3" t="s">
        <v>164</v>
      </c>
    </row>
    <row r="21" spans="1:12" ht="30" hidden="1" customHeight="1" x14ac:dyDescent="0.25">
      <c r="A21" s="46">
        <v>1</v>
      </c>
      <c r="B21" s="67" t="s">
        <v>77</v>
      </c>
      <c r="C21" s="53">
        <v>8938529045924</v>
      </c>
      <c r="D21" s="68" t="s">
        <v>72</v>
      </c>
      <c r="E21" s="68" t="s">
        <v>26</v>
      </c>
      <c r="F21" s="69">
        <v>3</v>
      </c>
      <c r="G21" s="46"/>
      <c r="H21" s="47"/>
      <c r="I21" s="82"/>
    </row>
    <row r="22" spans="1:12" ht="30" hidden="1" customHeight="1" x14ac:dyDescent="0.25">
      <c r="A22" s="46">
        <v>2</v>
      </c>
      <c r="B22" s="67" t="s">
        <v>78</v>
      </c>
      <c r="C22" s="53">
        <v>8938529045627</v>
      </c>
      <c r="D22" s="46">
        <v>236665</v>
      </c>
      <c r="E22" s="46" t="s">
        <v>26</v>
      </c>
      <c r="F22" s="53">
        <v>5</v>
      </c>
      <c r="G22" s="46"/>
      <c r="H22" s="47"/>
      <c r="I22" s="82"/>
    </row>
    <row r="23" spans="1:12" ht="30" hidden="1" customHeight="1" x14ac:dyDescent="0.25">
      <c r="A23" s="46">
        <v>3</v>
      </c>
      <c r="B23" s="65" t="s">
        <v>79</v>
      </c>
      <c r="C23" s="53">
        <v>8938529045030</v>
      </c>
      <c r="D23" s="46">
        <v>261126</v>
      </c>
      <c r="E23" s="46" t="s">
        <v>26</v>
      </c>
      <c r="F23" s="53">
        <v>4</v>
      </c>
      <c r="G23" s="46"/>
      <c r="H23" s="47"/>
      <c r="I23" s="83"/>
    </row>
    <row r="24" spans="1:12" ht="30" customHeight="1" x14ac:dyDescent="0.25">
      <c r="A24" s="46"/>
      <c r="B24" s="64" t="s">
        <v>71</v>
      </c>
      <c r="C24" s="53"/>
      <c r="D24" s="46"/>
      <c r="E24" s="46"/>
      <c r="F24" s="53"/>
      <c r="G24" s="46"/>
      <c r="H24" s="47"/>
      <c r="I24" s="81" t="s">
        <v>80</v>
      </c>
      <c r="K24" s="3" t="str">
        <f>+I24</f>
        <v>I-01851530</v>
      </c>
      <c r="L24" s="3" t="s">
        <v>164</v>
      </c>
    </row>
    <row r="25" spans="1:12" ht="30" hidden="1" customHeight="1" x14ac:dyDescent="0.25">
      <c r="A25" s="46">
        <v>1</v>
      </c>
      <c r="B25" s="65" t="s">
        <v>77</v>
      </c>
      <c r="C25" s="53">
        <v>8938529045924</v>
      </c>
      <c r="D25" s="46">
        <v>203632</v>
      </c>
      <c r="E25" s="46" t="s">
        <v>26</v>
      </c>
      <c r="F25" s="53">
        <v>3</v>
      </c>
      <c r="G25" s="46"/>
      <c r="H25" s="47"/>
      <c r="I25" s="82"/>
    </row>
    <row r="26" spans="1:12" ht="30" hidden="1" customHeight="1" x14ac:dyDescent="0.25">
      <c r="A26" s="46">
        <v>2</v>
      </c>
      <c r="B26" s="65" t="s">
        <v>81</v>
      </c>
      <c r="C26" s="53">
        <v>8938529045047</v>
      </c>
      <c r="D26" s="46">
        <v>261127</v>
      </c>
      <c r="E26" s="46" t="s">
        <v>26</v>
      </c>
      <c r="F26" s="53">
        <v>5</v>
      </c>
      <c r="G26" s="46"/>
      <c r="H26" s="47"/>
      <c r="I26" s="83"/>
    </row>
    <row r="27" spans="1:12" ht="30" customHeight="1" x14ac:dyDescent="0.25">
      <c r="A27" s="46">
        <v>1</v>
      </c>
      <c r="B27" s="65" t="s">
        <v>77</v>
      </c>
      <c r="C27" s="53">
        <v>8938529045924</v>
      </c>
      <c r="D27" s="46">
        <v>203632</v>
      </c>
      <c r="E27" s="46" t="s">
        <v>26</v>
      </c>
      <c r="F27" s="53">
        <v>6</v>
      </c>
      <c r="G27" s="46"/>
      <c r="H27" s="47"/>
      <c r="I27" s="70" t="s">
        <v>125</v>
      </c>
      <c r="K27" s="3" t="str">
        <f t="shared" ref="K27:K28" si="0">+I27</f>
        <v>I-01864197</v>
      </c>
      <c r="L27" s="3" t="s">
        <v>164</v>
      </c>
    </row>
    <row r="28" spans="1:12" ht="30" customHeight="1" x14ac:dyDescent="0.25">
      <c r="A28" s="46"/>
      <c r="B28" s="64" t="s">
        <v>82</v>
      </c>
      <c r="C28" s="53"/>
      <c r="D28" s="46"/>
      <c r="E28" s="46"/>
      <c r="F28" s="46"/>
      <c r="G28" s="46"/>
      <c r="H28" s="47"/>
      <c r="I28" s="81" t="s">
        <v>83</v>
      </c>
      <c r="K28" s="3" t="str">
        <f t="shared" si="0"/>
        <v>I-01850590</v>
      </c>
      <c r="L28" s="3" t="s">
        <v>164</v>
      </c>
    </row>
    <row r="29" spans="1:12" ht="30" hidden="1" customHeight="1" x14ac:dyDescent="0.25">
      <c r="A29" s="46">
        <v>1</v>
      </c>
      <c r="B29" s="65" t="s">
        <v>77</v>
      </c>
      <c r="C29" s="53">
        <v>8938529045924</v>
      </c>
      <c r="D29" s="46">
        <v>203632</v>
      </c>
      <c r="E29" s="46" t="s">
        <v>26</v>
      </c>
      <c r="F29" s="46">
        <v>1</v>
      </c>
      <c r="G29" s="46"/>
      <c r="H29" s="47"/>
      <c r="I29" s="82"/>
    </row>
    <row r="30" spans="1:12" ht="30" hidden="1" customHeight="1" x14ac:dyDescent="0.25">
      <c r="A30" s="46">
        <v>2</v>
      </c>
      <c r="B30" s="65" t="s">
        <v>84</v>
      </c>
      <c r="C30" s="53">
        <v>8938529045634</v>
      </c>
      <c r="D30" s="46">
        <v>203631</v>
      </c>
      <c r="E30" s="46" t="s">
        <v>26</v>
      </c>
      <c r="F30" s="46">
        <v>2</v>
      </c>
      <c r="G30" s="46"/>
      <c r="H30" s="47"/>
      <c r="I30" s="82"/>
    </row>
    <row r="31" spans="1:12" ht="30" hidden="1" customHeight="1" x14ac:dyDescent="0.25">
      <c r="A31" s="46">
        <v>3</v>
      </c>
      <c r="B31" s="65" t="s">
        <v>79</v>
      </c>
      <c r="C31" s="53">
        <v>8938529045030</v>
      </c>
      <c r="D31" s="46">
        <v>261126</v>
      </c>
      <c r="E31" s="46" t="s">
        <v>26</v>
      </c>
      <c r="F31" s="46">
        <v>1</v>
      </c>
      <c r="G31" s="46"/>
      <c r="H31" s="47"/>
      <c r="I31" s="83"/>
    </row>
    <row r="32" spans="1:12" ht="30" customHeight="1" x14ac:dyDescent="0.25">
      <c r="A32" s="46">
        <v>1</v>
      </c>
      <c r="B32" s="65" t="s">
        <v>77</v>
      </c>
      <c r="C32" s="53">
        <v>8938529045924</v>
      </c>
      <c r="D32" s="46">
        <v>203632</v>
      </c>
      <c r="E32" s="46" t="s">
        <v>26</v>
      </c>
      <c r="F32" s="46">
        <v>3</v>
      </c>
      <c r="G32" s="46"/>
      <c r="H32" s="47"/>
      <c r="I32" s="81" t="s">
        <v>150</v>
      </c>
      <c r="K32" s="3" t="str">
        <f>+I32</f>
        <v>I-01879275</v>
      </c>
      <c r="L32" s="3" t="s">
        <v>164</v>
      </c>
    </row>
    <row r="33" spans="1:12" ht="30" hidden="1" customHeight="1" x14ac:dyDescent="0.25">
      <c r="A33" s="46">
        <v>2</v>
      </c>
      <c r="B33" s="65" t="s">
        <v>78</v>
      </c>
      <c r="C33" s="53">
        <v>8938529045627</v>
      </c>
      <c r="D33" s="46">
        <v>236665</v>
      </c>
      <c r="E33" s="46" t="s">
        <v>26</v>
      </c>
      <c r="F33" s="46">
        <v>4</v>
      </c>
      <c r="G33" s="46"/>
      <c r="H33" s="47"/>
      <c r="I33" s="82"/>
    </row>
    <row r="34" spans="1:12" ht="30" hidden="1" customHeight="1" x14ac:dyDescent="0.25">
      <c r="A34" s="46">
        <v>3</v>
      </c>
      <c r="B34" s="65" t="s">
        <v>130</v>
      </c>
      <c r="C34" s="53">
        <v>8938529045238</v>
      </c>
      <c r="D34" s="46">
        <v>203634</v>
      </c>
      <c r="E34" s="46" t="s">
        <v>26</v>
      </c>
      <c r="F34" s="46">
        <v>1</v>
      </c>
      <c r="G34" s="46"/>
      <c r="H34" s="47"/>
      <c r="I34" s="83"/>
    </row>
    <row r="35" spans="1:12" ht="30" customHeight="1" x14ac:dyDescent="0.25">
      <c r="A35" s="46"/>
      <c r="B35" s="64" t="s">
        <v>73</v>
      </c>
      <c r="C35" s="53"/>
      <c r="D35" s="46"/>
      <c r="E35" s="46"/>
      <c r="F35" s="46"/>
      <c r="G35" s="46"/>
      <c r="H35" s="47"/>
      <c r="I35" s="81" t="s">
        <v>85</v>
      </c>
      <c r="K35" s="3" t="str">
        <f>+I35</f>
        <v>I-01850014</v>
      </c>
      <c r="L35" s="3" t="s">
        <v>164</v>
      </c>
    </row>
    <row r="36" spans="1:12" ht="30" hidden="1" customHeight="1" x14ac:dyDescent="0.25">
      <c r="A36" s="46">
        <v>1</v>
      </c>
      <c r="B36" s="65" t="s">
        <v>77</v>
      </c>
      <c r="C36" s="53">
        <v>8938529045924</v>
      </c>
      <c r="D36" s="46">
        <v>203632</v>
      </c>
      <c r="E36" s="46" t="s">
        <v>26</v>
      </c>
      <c r="F36" s="46">
        <v>2</v>
      </c>
      <c r="G36" s="46"/>
      <c r="H36" s="47"/>
      <c r="I36" s="83"/>
    </row>
    <row r="37" spans="1:12" ht="30" customHeight="1" x14ac:dyDescent="0.25">
      <c r="A37" s="46"/>
      <c r="B37" s="64" t="s">
        <v>86</v>
      </c>
      <c r="C37" s="53"/>
      <c r="D37" s="46"/>
      <c r="E37" s="46"/>
      <c r="F37" s="46"/>
      <c r="G37" s="46"/>
      <c r="H37" s="47"/>
      <c r="I37" s="81" t="s">
        <v>87</v>
      </c>
      <c r="K37" s="3" t="str">
        <f>+I37</f>
        <v>I-01850216</v>
      </c>
      <c r="L37" s="3" t="s">
        <v>164</v>
      </c>
    </row>
    <row r="38" spans="1:12" ht="30" hidden="1" customHeight="1" x14ac:dyDescent="0.25">
      <c r="A38" s="46">
        <v>1</v>
      </c>
      <c r="B38" s="65" t="s">
        <v>78</v>
      </c>
      <c r="C38" s="53"/>
      <c r="D38" s="46">
        <v>236665</v>
      </c>
      <c r="E38" s="46" t="s">
        <v>26</v>
      </c>
      <c r="F38" s="46">
        <v>3</v>
      </c>
      <c r="G38" s="46"/>
      <c r="H38" s="47"/>
      <c r="I38" s="82"/>
    </row>
    <row r="39" spans="1:12" ht="30" hidden="1" customHeight="1" x14ac:dyDescent="0.25">
      <c r="A39" s="46">
        <v>2</v>
      </c>
      <c r="B39" s="65" t="s">
        <v>77</v>
      </c>
      <c r="C39" s="53">
        <v>8938508668212</v>
      </c>
      <c r="D39" s="46">
        <v>203632</v>
      </c>
      <c r="E39" s="46" t="s">
        <v>26</v>
      </c>
      <c r="F39" s="46">
        <v>1</v>
      </c>
      <c r="G39" s="46"/>
      <c r="H39" s="47"/>
      <c r="I39" s="83"/>
    </row>
    <row r="40" spans="1:12" ht="30" customHeight="1" x14ac:dyDescent="0.25">
      <c r="A40" s="46"/>
      <c r="B40" s="64" t="s">
        <v>88</v>
      </c>
      <c r="C40" s="53"/>
      <c r="D40" s="46"/>
      <c r="E40" s="46"/>
      <c r="F40" s="46"/>
      <c r="G40" s="46"/>
      <c r="H40" s="47"/>
      <c r="I40" s="81" t="s">
        <v>89</v>
      </c>
      <c r="K40" s="3" t="str">
        <f>+I40</f>
        <v>I-01849279</v>
      </c>
      <c r="L40" s="3" t="s">
        <v>164</v>
      </c>
    </row>
    <row r="41" spans="1:12" ht="30" hidden="1" customHeight="1" x14ac:dyDescent="0.25">
      <c r="A41" s="46">
        <v>1</v>
      </c>
      <c r="B41" s="65" t="s">
        <v>77</v>
      </c>
      <c r="C41" s="53"/>
      <c r="D41" s="46">
        <v>203632</v>
      </c>
      <c r="E41" s="46" t="s">
        <v>26</v>
      </c>
      <c r="F41" s="46">
        <v>3</v>
      </c>
      <c r="G41" s="46"/>
      <c r="H41" s="47"/>
      <c r="I41" s="83"/>
    </row>
    <row r="42" spans="1:12" ht="30" customHeight="1" x14ac:dyDescent="0.25">
      <c r="A42" s="46"/>
      <c r="B42" s="64" t="s">
        <v>90</v>
      </c>
      <c r="C42" s="53"/>
      <c r="D42" s="46"/>
      <c r="E42" s="46"/>
      <c r="F42" s="46"/>
      <c r="G42" s="46"/>
      <c r="H42" s="47"/>
      <c r="I42" s="81" t="s">
        <v>91</v>
      </c>
      <c r="J42" s="3" t="s">
        <v>69</v>
      </c>
      <c r="K42" s="3" t="str">
        <f>+I42</f>
        <v>I-01848923</v>
      </c>
      <c r="L42" s="3" t="s">
        <v>164</v>
      </c>
    </row>
    <row r="43" spans="1:12" ht="30" hidden="1" customHeight="1" x14ac:dyDescent="0.25">
      <c r="A43" s="46">
        <v>1</v>
      </c>
      <c r="B43" s="65" t="s">
        <v>77</v>
      </c>
      <c r="C43" s="53">
        <v>8938529045924</v>
      </c>
      <c r="D43" s="46">
        <v>203632</v>
      </c>
      <c r="E43" s="46" t="s">
        <v>26</v>
      </c>
      <c r="F43" s="46">
        <v>1</v>
      </c>
      <c r="G43" s="46"/>
      <c r="H43" s="47"/>
      <c r="I43" s="82"/>
    </row>
    <row r="44" spans="1:12" ht="30" hidden="1" customHeight="1" x14ac:dyDescent="0.25">
      <c r="A44" s="46">
        <v>2</v>
      </c>
      <c r="B44" s="65" t="s">
        <v>79</v>
      </c>
      <c r="C44" s="53">
        <v>8938529045030</v>
      </c>
      <c r="D44" s="46">
        <v>261126</v>
      </c>
      <c r="E44" s="46" t="s">
        <v>26</v>
      </c>
      <c r="F44" s="46">
        <v>1</v>
      </c>
      <c r="G44" s="46"/>
      <c r="H44" s="47"/>
      <c r="I44" s="82"/>
    </row>
    <row r="45" spans="1:12" ht="30" hidden="1" customHeight="1" x14ac:dyDescent="0.25">
      <c r="A45" s="46">
        <v>3</v>
      </c>
      <c r="B45" s="65" t="s">
        <v>81</v>
      </c>
      <c r="C45" s="53">
        <v>8938529045047</v>
      </c>
      <c r="D45" s="46">
        <v>261127</v>
      </c>
      <c r="E45" s="46" t="s">
        <v>26</v>
      </c>
      <c r="F45" s="46">
        <v>2</v>
      </c>
      <c r="G45" s="46"/>
      <c r="H45" s="47"/>
      <c r="I45" s="83"/>
    </row>
    <row r="46" spans="1:12" ht="30" customHeight="1" x14ac:dyDescent="0.25">
      <c r="A46" s="46"/>
      <c r="B46" s="64" t="s">
        <v>92</v>
      </c>
      <c r="C46" s="53"/>
      <c r="D46" s="46"/>
      <c r="E46" s="46"/>
      <c r="F46" s="46"/>
      <c r="G46" s="46"/>
      <c r="H46" s="47"/>
      <c r="I46" s="81" t="s">
        <v>93</v>
      </c>
      <c r="K46" s="3" t="str">
        <f>+I46</f>
        <v>I-01848783</v>
      </c>
      <c r="L46" s="3" t="s">
        <v>164</v>
      </c>
    </row>
    <row r="47" spans="1:12" ht="30" hidden="1" customHeight="1" x14ac:dyDescent="0.25">
      <c r="A47" s="46">
        <v>1</v>
      </c>
      <c r="B47" s="65" t="s">
        <v>78</v>
      </c>
      <c r="C47" s="53">
        <v>8938529045627</v>
      </c>
      <c r="D47" s="46">
        <v>236665</v>
      </c>
      <c r="E47" s="46" t="s">
        <v>26</v>
      </c>
      <c r="F47" s="46">
        <v>4</v>
      </c>
      <c r="G47" s="46"/>
      <c r="H47" s="47"/>
      <c r="I47" s="82"/>
    </row>
    <row r="48" spans="1:12" ht="30" hidden="1" customHeight="1" x14ac:dyDescent="0.25">
      <c r="A48" s="46">
        <v>2</v>
      </c>
      <c r="B48" s="65" t="s">
        <v>77</v>
      </c>
      <c r="C48" s="53">
        <v>8938529045924</v>
      </c>
      <c r="D48" s="46">
        <v>203632</v>
      </c>
      <c r="E48" s="46" t="s">
        <v>26</v>
      </c>
      <c r="F48" s="46">
        <v>2</v>
      </c>
      <c r="G48" s="46"/>
      <c r="H48" s="47"/>
      <c r="I48" s="83"/>
    </row>
    <row r="49" spans="1:12" ht="30" customHeight="1" x14ac:dyDescent="0.25">
      <c r="A49" s="46"/>
      <c r="B49" s="64" t="s">
        <v>94</v>
      </c>
      <c r="C49" s="53"/>
      <c r="D49" s="46"/>
      <c r="E49" s="46"/>
      <c r="F49" s="46"/>
      <c r="G49" s="46"/>
      <c r="H49" s="47"/>
      <c r="I49" s="81" t="s">
        <v>95</v>
      </c>
      <c r="K49" s="3" t="str">
        <f>+I49</f>
        <v>I-01848810</v>
      </c>
      <c r="L49" s="3" t="s">
        <v>164</v>
      </c>
    </row>
    <row r="50" spans="1:12" ht="30" hidden="1" customHeight="1" x14ac:dyDescent="0.25">
      <c r="A50" s="46">
        <v>1</v>
      </c>
      <c r="B50" s="65" t="s">
        <v>77</v>
      </c>
      <c r="C50" s="53"/>
      <c r="D50" s="46">
        <v>203632</v>
      </c>
      <c r="E50" s="46" t="s">
        <v>26</v>
      </c>
      <c r="F50" s="46">
        <v>6</v>
      </c>
      <c r="G50" s="46"/>
      <c r="H50" s="47"/>
      <c r="I50" s="82"/>
    </row>
    <row r="51" spans="1:12" ht="30" hidden="1" customHeight="1" x14ac:dyDescent="0.25">
      <c r="A51" s="46">
        <v>2</v>
      </c>
      <c r="B51" s="65" t="s">
        <v>79</v>
      </c>
      <c r="C51" s="53"/>
      <c r="D51" s="46">
        <v>261126</v>
      </c>
      <c r="E51" s="46" t="s">
        <v>26</v>
      </c>
      <c r="F51" s="46">
        <v>1</v>
      </c>
      <c r="G51" s="46"/>
      <c r="H51" s="47"/>
      <c r="I51" s="82"/>
    </row>
    <row r="52" spans="1:12" ht="30" hidden="1" customHeight="1" x14ac:dyDescent="0.25">
      <c r="A52" s="46">
        <v>3</v>
      </c>
      <c r="B52" s="65" t="s">
        <v>96</v>
      </c>
      <c r="C52" s="53"/>
      <c r="D52" s="46">
        <v>203630</v>
      </c>
      <c r="E52" s="46" t="s">
        <v>26</v>
      </c>
      <c r="F52" s="46">
        <v>1</v>
      </c>
      <c r="G52" s="46"/>
      <c r="H52" s="47"/>
      <c r="I52" s="83"/>
    </row>
    <row r="53" spans="1:12" ht="30" customHeight="1" x14ac:dyDescent="0.25">
      <c r="A53" s="46"/>
      <c r="B53" s="64" t="s">
        <v>97</v>
      </c>
      <c r="C53" s="53"/>
      <c r="D53" s="46"/>
      <c r="E53" s="46"/>
      <c r="F53" s="46"/>
      <c r="G53" s="46"/>
      <c r="H53" s="47"/>
      <c r="I53" s="81" t="s">
        <v>98</v>
      </c>
      <c r="K53" s="3" t="str">
        <f>+I53</f>
        <v>I-01846367</v>
      </c>
      <c r="L53" s="3" t="s">
        <v>164</v>
      </c>
    </row>
    <row r="54" spans="1:12" ht="30" hidden="1" customHeight="1" x14ac:dyDescent="0.25">
      <c r="A54" s="46">
        <v>1</v>
      </c>
      <c r="B54" s="65" t="s">
        <v>78</v>
      </c>
      <c r="C54" s="53">
        <v>8938529045627</v>
      </c>
      <c r="D54" s="46">
        <v>236665</v>
      </c>
      <c r="E54" s="46" t="s">
        <v>26</v>
      </c>
      <c r="F54" s="46">
        <v>1</v>
      </c>
      <c r="G54" s="46"/>
      <c r="H54" s="47"/>
      <c r="I54" s="82"/>
    </row>
    <row r="55" spans="1:12" ht="30" hidden="1" customHeight="1" x14ac:dyDescent="0.25">
      <c r="A55" s="46">
        <v>2</v>
      </c>
      <c r="B55" s="65" t="s">
        <v>77</v>
      </c>
      <c r="C55" s="53">
        <v>8938529045924</v>
      </c>
      <c r="D55" s="46">
        <v>203632</v>
      </c>
      <c r="E55" s="46" t="s">
        <v>26</v>
      </c>
      <c r="F55" s="46">
        <v>2</v>
      </c>
      <c r="G55" s="46"/>
      <c r="H55" s="47"/>
      <c r="I55" s="83"/>
    </row>
    <row r="56" spans="1:12" ht="30" customHeight="1" x14ac:dyDescent="0.25">
      <c r="A56" s="46"/>
      <c r="B56" s="64" t="s">
        <v>99</v>
      </c>
      <c r="C56" s="53"/>
      <c r="D56" s="46"/>
      <c r="E56" s="46"/>
      <c r="F56" s="46"/>
      <c r="G56" s="46"/>
      <c r="H56" s="47"/>
      <c r="I56" s="81" t="s">
        <v>100</v>
      </c>
      <c r="K56" s="3" t="str">
        <f>+I56</f>
        <v>I-01846272</v>
      </c>
      <c r="L56" s="3" t="s">
        <v>164</v>
      </c>
    </row>
    <row r="57" spans="1:12" ht="30" hidden="1" customHeight="1" x14ac:dyDescent="0.25">
      <c r="A57" s="46">
        <v>1</v>
      </c>
      <c r="B57" s="65" t="s">
        <v>77</v>
      </c>
      <c r="C57" s="53"/>
      <c r="D57" s="46">
        <v>203632</v>
      </c>
      <c r="E57" s="46" t="s">
        <v>26</v>
      </c>
      <c r="F57" s="46">
        <v>4</v>
      </c>
      <c r="G57" s="46"/>
      <c r="H57" s="47"/>
      <c r="I57" s="83"/>
    </row>
    <row r="58" spans="1:12" ht="30" customHeight="1" x14ac:dyDescent="0.25">
      <c r="A58" s="46"/>
      <c r="B58" s="64" t="s">
        <v>101</v>
      </c>
      <c r="C58" s="53"/>
      <c r="D58" s="46"/>
      <c r="E58" s="46"/>
      <c r="F58" s="46"/>
      <c r="G58" s="46"/>
      <c r="H58" s="47"/>
      <c r="I58" s="81" t="s">
        <v>102</v>
      </c>
      <c r="K58" s="3" t="str">
        <f>+I58</f>
        <v>I-01847691</v>
      </c>
      <c r="L58" s="3" t="s">
        <v>164</v>
      </c>
    </row>
    <row r="59" spans="1:12" ht="30" hidden="1" customHeight="1" x14ac:dyDescent="0.25">
      <c r="A59" s="46">
        <v>1</v>
      </c>
      <c r="B59" s="65" t="s">
        <v>78</v>
      </c>
      <c r="C59" s="53">
        <v>8938508668328</v>
      </c>
      <c r="D59" s="46">
        <v>236665</v>
      </c>
      <c r="E59" s="46" t="s">
        <v>26</v>
      </c>
      <c r="F59" s="46">
        <v>3</v>
      </c>
      <c r="G59" s="46"/>
      <c r="H59" s="47"/>
      <c r="I59" s="82"/>
    </row>
    <row r="60" spans="1:12" ht="30" hidden="1" customHeight="1" x14ac:dyDescent="0.25">
      <c r="A60" s="46">
        <v>2</v>
      </c>
      <c r="B60" s="65" t="s">
        <v>79</v>
      </c>
      <c r="C60" s="53">
        <v>8938529045030</v>
      </c>
      <c r="D60" s="46">
        <v>261126</v>
      </c>
      <c r="E60" s="46" t="s">
        <v>26</v>
      </c>
      <c r="F60" s="46">
        <v>1</v>
      </c>
      <c r="G60" s="46"/>
      <c r="H60" s="47"/>
      <c r="I60" s="82"/>
    </row>
    <row r="61" spans="1:12" ht="30" hidden="1" customHeight="1" x14ac:dyDescent="0.25">
      <c r="A61" s="46">
        <v>3</v>
      </c>
      <c r="B61" s="65" t="s">
        <v>77</v>
      </c>
      <c r="C61" s="53">
        <v>8938529045924</v>
      </c>
      <c r="D61" s="46">
        <v>203632</v>
      </c>
      <c r="E61" s="46" t="s">
        <v>26</v>
      </c>
      <c r="F61" s="46">
        <v>3</v>
      </c>
      <c r="G61" s="46"/>
      <c r="H61" s="47"/>
      <c r="I61" s="83"/>
    </row>
    <row r="62" spans="1:12" ht="30" customHeight="1" x14ac:dyDescent="0.25">
      <c r="A62" s="46"/>
      <c r="B62" s="64" t="s">
        <v>103</v>
      </c>
      <c r="C62" s="53"/>
      <c r="D62" s="46"/>
      <c r="E62" s="46"/>
      <c r="F62" s="46"/>
      <c r="G62" s="46"/>
      <c r="H62" s="47"/>
      <c r="I62" s="81" t="s">
        <v>104</v>
      </c>
      <c r="K62" s="3" t="str">
        <f>+I62</f>
        <v>I-01848403</v>
      </c>
      <c r="L62" s="3" t="s">
        <v>164</v>
      </c>
    </row>
    <row r="63" spans="1:12" ht="30" hidden="1" customHeight="1" x14ac:dyDescent="0.25">
      <c r="A63" s="46">
        <v>1</v>
      </c>
      <c r="B63" s="65" t="s">
        <v>77</v>
      </c>
      <c r="C63" s="53">
        <v>8938529045924</v>
      </c>
      <c r="D63" s="46">
        <v>203632</v>
      </c>
      <c r="E63" s="46" t="s">
        <v>26</v>
      </c>
      <c r="F63" s="46">
        <v>1</v>
      </c>
      <c r="G63" s="46"/>
      <c r="H63" s="47"/>
      <c r="I63" s="82"/>
    </row>
    <row r="64" spans="1:12" ht="30" hidden="1" customHeight="1" x14ac:dyDescent="0.25">
      <c r="A64" s="46">
        <v>2</v>
      </c>
      <c r="B64" s="65" t="s">
        <v>78</v>
      </c>
      <c r="C64" s="53">
        <v>8938529045627</v>
      </c>
      <c r="D64" s="46">
        <v>236665</v>
      </c>
      <c r="E64" s="46" t="s">
        <v>26</v>
      </c>
      <c r="F64" s="46">
        <v>2</v>
      </c>
      <c r="G64" s="46"/>
      <c r="H64" s="47"/>
      <c r="I64" s="83"/>
    </row>
    <row r="65" spans="1:12" ht="30" customHeight="1" x14ac:dyDescent="0.25">
      <c r="A65" s="46"/>
      <c r="B65" s="64" t="s">
        <v>105</v>
      </c>
      <c r="C65" s="53"/>
      <c r="D65" s="46"/>
      <c r="E65" s="46"/>
      <c r="F65" s="46"/>
      <c r="G65" s="46"/>
      <c r="H65" s="47"/>
      <c r="I65" s="81" t="s">
        <v>106</v>
      </c>
      <c r="K65" s="3" t="str">
        <f>+I65</f>
        <v>I-01851831</v>
      </c>
      <c r="L65" s="3" t="s">
        <v>164</v>
      </c>
    </row>
    <row r="66" spans="1:12" ht="30" hidden="1" customHeight="1" x14ac:dyDescent="0.25">
      <c r="A66" s="46">
        <v>1</v>
      </c>
      <c r="B66" s="65" t="s">
        <v>81</v>
      </c>
      <c r="C66" s="53">
        <v>8938529045047</v>
      </c>
      <c r="D66" s="46">
        <v>261127</v>
      </c>
      <c r="E66" s="46" t="s">
        <v>26</v>
      </c>
      <c r="F66" s="46">
        <v>3</v>
      </c>
      <c r="G66" s="46"/>
      <c r="H66" s="47"/>
      <c r="I66" s="82"/>
    </row>
    <row r="67" spans="1:12" ht="30" hidden="1" customHeight="1" x14ac:dyDescent="0.25">
      <c r="A67" s="46">
        <v>2</v>
      </c>
      <c r="B67" s="65" t="s">
        <v>96</v>
      </c>
      <c r="C67" s="53">
        <v>8938529045856</v>
      </c>
      <c r="D67" s="46">
        <v>203630</v>
      </c>
      <c r="E67" s="46" t="s">
        <v>26</v>
      </c>
      <c r="F67" s="46">
        <v>2</v>
      </c>
      <c r="G67" s="46"/>
      <c r="H67" s="47"/>
      <c r="I67" s="83"/>
    </row>
    <row r="68" spans="1:12" ht="30" customHeight="1" x14ac:dyDescent="0.25">
      <c r="A68" s="46"/>
      <c r="B68" s="64" t="s">
        <v>107</v>
      </c>
      <c r="C68" s="53"/>
      <c r="D68" s="46"/>
      <c r="E68" s="46"/>
      <c r="F68" s="46"/>
      <c r="G68" s="46"/>
      <c r="H68" s="47"/>
      <c r="I68" s="81" t="s">
        <v>108</v>
      </c>
      <c r="K68" s="3" t="str">
        <f>+I68</f>
        <v>I-01849319</v>
      </c>
      <c r="L68" s="3" t="s">
        <v>164</v>
      </c>
    </row>
    <row r="69" spans="1:12" ht="30" hidden="1" customHeight="1" x14ac:dyDescent="0.25">
      <c r="A69" s="46">
        <v>1</v>
      </c>
      <c r="B69" s="65" t="s">
        <v>84</v>
      </c>
      <c r="C69" s="53">
        <v>8938529045634</v>
      </c>
      <c r="D69" s="46">
        <v>203631</v>
      </c>
      <c r="E69" s="46" t="s">
        <v>26</v>
      </c>
      <c r="F69" s="46">
        <v>2</v>
      </c>
      <c r="G69" s="46"/>
      <c r="H69" s="47"/>
      <c r="I69" s="83"/>
    </row>
    <row r="70" spans="1:12" ht="30" customHeight="1" x14ac:dyDescent="0.25">
      <c r="A70" s="46"/>
      <c r="B70" s="64" t="s">
        <v>109</v>
      </c>
      <c r="C70" s="53"/>
      <c r="D70" s="46"/>
      <c r="E70" s="46"/>
      <c r="F70" s="46"/>
      <c r="G70" s="46"/>
      <c r="H70" s="47"/>
      <c r="I70" s="81" t="s">
        <v>110</v>
      </c>
      <c r="K70" s="3" t="str">
        <f>+I70</f>
        <v>I-01853357</v>
      </c>
      <c r="L70" s="3" t="s">
        <v>164</v>
      </c>
    </row>
    <row r="71" spans="1:12" ht="30" hidden="1" customHeight="1" x14ac:dyDescent="0.25">
      <c r="A71" s="46">
        <v>1</v>
      </c>
      <c r="B71" s="65" t="s">
        <v>77</v>
      </c>
      <c r="C71" s="53">
        <v>8938529045924</v>
      </c>
      <c r="D71" s="46">
        <v>203632</v>
      </c>
      <c r="E71" s="46" t="s">
        <v>26</v>
      </c>
      <c r="F71" s="46">
        <v>6</v>
      </c>
      <c r="G71" s="46"/>
      <c r="H71" s="47"/>
      <c r="I71" s="82"/>
    </row>
    <row r="72" spans="1:12" ht="30" hidden="1" customHeight="1" x14ac:dyDescent="0.25">
      <c r="A72" s="46">
        <v>2</v>
      </c>
      <c r="B72" s="65" t="s">
        <v>84</v>
      </c>
      <c r="C72" s="53">
        <v>8938529045634</v>
      </c>
      <c r="D72" s="46">
        <v>203631</v>
      </c>
      <c r="E72" s="46" t="s">
        <v>26</v>
      </c>
      <c r="F72" s="46">
        <v>4</v>
      </c>
      <c r="G72" s="46"/>
      <c r="H72" s="47"/>
      <c r="I72" s="82"/>
    </row>
    <row r="73" spans="1:12" ht="30" hidden="1" customHeight="1" x14ac:dyDescent="0.25">
      <c r="A73" s="46">
        <v>3</v>
      </c>
      <c r="B73" s="65" t="s">
        <v>78</v>
      </c>
      <c r="C73" s="53">
        <v>8938529045627</v>
      </c>
      <c r="D73" s="46">
        <v>236665</v>
      </c>
      <c r="E73" s="46" t="s">
        <v>26</v>
      </c>
      <c r="F73" s="46">
        <v>4</v>
      </c>
      <c r="G73" s="46"/>
      <c r="H73" s="47"/>
      <c r="I73" s="82"/>
    </row>
    <row r="74" spans="1:12" ht="30" hidden="1" customHeight="1" x14ac:dyDescent="0.25">
      <c r="A74" s="46">
        <v>4</v>
      </c>
      <c r="B74" s="65" t="s">
        <v>79</v>
      </c>
      <c r="C74" s="53">
        <v>8938529045030</v>
      </c>
      <c r="D74" s="46">
        <v>261126</v>
      </c>
      <c r="E74" s="46" t="s">
        <v>26</v>
      </c>
      <c r="F74" s="46">
        <v>6</v>
      </c>
      <c r="G74" s="46"/>
      <c r="H74" s="47"/>
      <c r="I74" s="82"/>
    </row>
    <row r="75" spans="1:12" ht="30" hidden="1" customHeight="1" x14ac:dyDescent="0.25">
      <c r="A75" s="46">
        <v>5</v>
      </c>
      <c r="B75" s="65" t="s">
        <v>96</v>
      </c>
      <c r="C75" s="53">
        <v>8938529045856</v>
      </c>
      <c r="D75" s="46">
        <v>203630</v>
      </c>
      <c r="E75" s="46" t="s">
        <v>26</v>
      </c>
      <c r="F75" s="46">
        <v>1</v>
      </c>
      <c r="G75" s="46"/>
      <c r="H75" s="47"/>
      <c r="I75" s="83"/>
    </row>
    <row r="76" spans="1:12" ht="30" customHeight="1" x14ac:dyDescent="0.25">
      <c r="A76" s="46">
        <v>1</v>
      </c>
      <c r="B76" s="65" t="s">
        <v>81</v>
      </c>
      <c r="C76" s="53">
        <v>8938529045047</v>
      </c>
      <c r="D76" s="46">
        <v>261127</v>
      </c>
      <c r="E76" s="46" t="s">
        <v>26</v>
      </c>
      <c r="F76" s="46">
        <v>3</v>
      </c>
      <c r="G76" s="46"/>
      <c r="H76" s="47"/>
      <c r="I76" s="81" t="s">
        <v>111</v>
      </c>
      <c r="K76" s="3" t="str">
        <f>+I76</f>
        <v>I-01853551</v>
      </c>
      <c r="L76" s="3" t="s">
        <v>164</v>
      </c>
    </row>
    <row r="77" spans="1:12" ht="30" hidden="1" customHeight="1" x14ac:dyDescent="0.25">
      <c r="A77" s="46">
        <v>2</v>
      </c>
      <c r="B77" s="65" t="s">
        <v>77</v>
      </c>
      <c r="C77" s="53">
        <v>8938508668212</v>
      </c>
      <c r="D77" s="46">
        <v>203632</v>
      </c>
      <c r="E77" s="46" t="s">
        <v>26</v>
      </c>
      <c r="F77" s="46">
        <v>2</v>
      </c>
      <c r="G77" s="46"/>
      <c r="H77" s="47"/>
      <c r="I77" s="82"/>
    </row>
    <row r="78" spans="1:12" ht="30" hidden="1" customHeight="1" x14ac:dyDescent="0.25">
      <c r="A78" s="46">
        <v>3</v>
      </c>
      <c r="B78" s="65" t="s">
        <v>78</v>
      </c>
      <c r="C78" s="53">
        <v>8938508668328</v>
      </c>
      <c r="D78" s="46">
        <v>236665</v>
      </c>
      <c r="E78" s="46" t="s">
        <v>26</v>
      </c>
      <c r="F78" s="46">
        <v>5</v>
      </c>
      <c r="G78" s="46"/>
      <c r="H78" s="47"/>
      <c r="I78" s="83"/>
    </row>
    <row r="79" spans="1:12" ht="30" customHeight="1" x14ac:dyDescent="0.25">
      <c r="A79" s="46"/>
      <c r="B79" s="64" t="s">
        <v>112</v>
      </c>
      <c r="C79" s="53"/>
      <c r="D79" s="46"/>
      <c r="E79" s="46"/>
      <c r="F79" s="46"/>
      <c r="G79" s="46"/>
      <c r="H79" s="47"/>
      <c r="I79" s="81" t="s">
        <v>113</v>
      </c>
      <c r="K79" s="3" t="str">
        <f>+I79</f>
        <v>I-01854198</v>
      </c>
      <c r="L79" s="3" t="s">
        <v>164</v>
      </c>
    </row>
    <row r="80" spans="1:12" ht="30" hidden="1" customHeight="1" x14ac:dyDescent="0.25">
      <c r="A80" s="46">
        <v>1</v>
      </c>
      <c r="B80" s="65" t="s">
        <v>77</v>
      </c>
      <c r="C80" s="53">
        <v>8938529045924</v>
      </c>
      <c r="D80" s="46">
        <v>203632</v>
      </c>
      <c r="E80" s="46" t="s">
        <v>26</v>
      </c>
      <c r="F80" s="46">
        <v>3</v>
      </c>
      <c r="G80" s="46"/>
      <c r="H80" s="47"/>
      <c r="I80" s="82"/>
    </row>
    <row r="81" spans="1:12" ht="30" hidden="1" customHeight="1" x14ac:dyDescent="0.25">
      <c r="A81" s="46">
        <v>2</v>
      </c>
      <c r="B81" s="65" t="s">
        <v>84</v>
      </c>
      <c r="C81" s="53">
        <v>8938529045634</v>
      </c>
      <c r="D81" s="46">
        <v>203631</v>
      </c>
      <c r="E81" s="46" t="s">
        <v>26</v>
      </c>
      <c r="F81" s="46">
        <v>1</v>
      </c>
      <c r="G81" s="46"/>
      <c r="H81" s="47"/>
      <c r="I81" s="83"/>
    </row>
    <row r="82" spans="1:12" ht="30" customHeight="1" x14ac:dyDescent="0.25">
      <c r="A82" s="46"/>
      <c r="B82" s="64" t="s">
        <v>114</v>
      </c>
      <c r="C82" s="53"/>
      <c r="D82" s="46"/>
      <c r="E82" s="46"/>
      <c r="F82" s="46"/>
      <c r="G82" s="46"/>
      <c r="H82" s="47"/>
      <c r="I82" s="81" t="s">
        <v>115</v>
      </c>
      <c r="K82" s="3" t="str">
        <f>+I82</f>
        <v>I-01854381</v>
      </c>
      <c r="L82" s="3" t="s">
        <v>164</v>
      </c>
    </row>
    <row r="83" spans="1:12" ht="30" hidden="1" customHeight="1" x14ac:dyDescent="0.25">
      <c r="A83" s="46">
        <v>1</v>
      </c>
      <c r="B83" s="65" t="s">
        <v>79</v>
      </c>
      <c r="C83" s="53">
        <v>8938529045030</v>
      </c>
      <c r="D83" s="46">
        <v>261126</v>
      </c>
      <c r="E83" s="46" t="s">
        <v>26</v>
      </c>
      <c r="F83" s="46">
        <v>1</v>
      </c>
      <c r="G83" s="46"/>
      <c r="H83" s="47"/>
      <c r="I83" s="82"/>
    </row>
    <row r="84" spans="1:12" ht="30" hidden="1" customHeight="1" x14ac:dyDescent="0.25">
      <c r="A84" s="46">
        <v>2</v>
      </c>
      <c r="B84" s="65" t="s">
        <v>77</v>
      </c>
      <c r="C84" s="53">
        <v>8938529045924</v>
      </c>
      <c r="D84" s="46">
        <v>203632</v>
      </c>
      <c r="E84" s="46" t="s">
        <v>26</v>
      </c>
      <c r="F84" s="46">
        <v>3</v>
      </c>
      <c r="G84" s="46"/>
      <c r="H84" s="47"/>
      <c r="I84" s="83"/>
    </row>
    <row r="85" spans="1:12" ht="30" customHeight="1" x14ac:dyDescent="0.25">
      <c r="A85" s="46"/>
      <c r="B85" s="64" t="s">
        <v>116</v>
      </c>
      <c r="C85" s="53"/>
      <c r="D85" s="46"/>
      <c r="E85" s="46"/>
      <c r="F85" s="46"/>
      <c r="G85" s="46"/>
      <c r="H85" s="47"/>
      <c r="I85" s="81" t="s">
        <v>117</v>
      </c>
      <c r="K85" s="3" t="str">
        <f>+I85</f>
        <v>I-01854702</v>
      </c>
      <c r="L85" s="3" t="s">
        <v>164</v>
      </c>
    </row>
    <row r="86" spans="1:12" ht="30" hidden="1" customHeight="1" x14ac:dyDescent="0.25">
      <c r="A86" s="46">
        <v>1</v>
      </c>
      <c r="B86" s="65" t="s">
        <v>77</v>
      </c>
      <c r="C86" s="53">
        <v>8938529045924</v>
      </c>
      <c r="D86" s="46">
        <v>203632</v>
      </c>
      <c r="E86" s="46" t="s">
        <v>26</v>
      </c>
      <c r="F86" s="46">
        <v>4</v>
      </c>
      <c r="G86" s="46"/>
      <c r="H86" s="47"/>
      <c r="I86" s="82"/>
    </row>
    <row r="87" spans="1:12" ht="30" hidden="1" customHeight="1" x14ac:dyDescent="0.25">
      <c r="A87" s="46">
        <v>2</v>
      </c>
      <c r="B87" s="65" t="s">
        <v>79</v>
      </c>
      <c r="C87" s="53">
        <v>8938529045030</v>
      </c>
      <c r="D87" s="46">
        <v>261126</v>
      </c>
      <c r="E87" s="46" t="s">
        <v>26</v>
      </c>
      <c r="F87" s="46">
        <v>1</v>
      </c>
      <c r="G87" s="46"/>
      <c r="H87" s="47"/>
      <c r="I87" s="83"/>
    </row>
    <row r="88" spans="1:12" ht="30" customHeight="1" x14ac:dyDescent="0.25">
      <c r="A88" s="46">
        <v>1</v>
      </c>
      <c r="B88" s="65" t="s">
        <v>78</v>
      </c>
      <c r="C88" s="53">
        <v>8938529045627</v>
      </c>
      <c r="D88" s="46">
        <v>236665</v>
      </c>
      <c r="E88" s="46" t="s">
        <v>26</v>
      </c>
      <c r="F88" s="46">
        <v>1</v>
      </c>
      <c r="G88" s="46"/>
      <c r="H88" s="47"/>
      <c r="I88" s="81" t="s">
        <v>118</v>
      </c>
      <c r="K88" s="3" t="str">
        <f>+I88</f>
        <v>I-01856514</v>
      </c>
      <c r="L88" s="3" t="s">
        <v>164</v>
      </c>
    </row>
    <row r="89" spans="1:12" ht="30" hidden="1" customHeight="1" x14ac:dyDescent="0.25">
      <c r="A89" s="46">
        <v>2</v>
      </c>
      <c r="B89" s="65" t="s">
        <v>77</v>
      </c>
      <c r="C89" s="53">
        <v>8938529045924</v>
      </c>
      <c r="D89" s="46">
        <v>203632</v>
      </c>
      <c r="E89" s="46" t="s">
        <v>26</v>
      </c>
      <c r="F89" s="46">
        <v>1</v>
      </c>
      <c r="G89" s="46"/>
      <c r="H89" s="47"/>
      <c r="I89" s="82"/>
    </row>
    <row r="90" spans="1:12" ht="30" hidden="1" customHeight="1" x14ac:dyDescent="0.25">
      <c r="A90" s="46">
        <v>3</v>
      </c>
      <c r="B90" s="65" t="s">
        <v>79</v>
      </c>
      <c r="C90" s="53">
        <v>8938529045030</v>
      </c>
      <c r="D90" s="46">
        <v>261126</v>
      </c>
      <c r="E90" s="46" t="s">
        <v>26</v>
      </c>
      <c r="F90" s="46">
        <v>4</v>
      </c>
      <c r="G90" s="46"/>
      <c r="H90" s="47"/>
      <c r="I90" s="83"/>
    </row>
    <row r="91" spans="1:12" ht="30" customHeight="1" x14ac:dyDescent="0.25">
      <c r="A91" s="46"/>
      <c r="B91" s="64" t="s">
        <v>119</v>
      </c>
      <c r="C91" s="53"/>
      <c r="D91" s="46"/>
      <c r="E91" s="46"/>
      <c r="F91" s="46"/>
      <c r="G91" s="46"/>
      <c r="H91" s="47"/>
      <c r="I91" s="81" t="s">
        <v>120</v>
      </c>
      <c r="K91" s="3" t="str">
        <f>+I91</f>
        <v>I-01857192</v>
      </c>
      <c r="L91" s="3" t="s">
        <v>164</v>
      </c>
    </row>
    <row r="92" spans="1:12" ht="30" hidden="1" customHeight="1" x14ac:dyDescent="0.25">
      <c r="A92" s="46">
        <v>1</v>
      </c>
      <c r="B92" s="65" t="s">
        <v>77</v>
      </c>
      <c r="C92" s="53"/>
      <c r="D92" s="46">
        <v>203632</v>
      </c>
      <c r="E92" s="46" t="s">
        <v>26</v>
      </c>
      <c r="F92" s="46">
        <v>3</v>
      </c>
      <c r="G92" s="46"/>
      <c r="H92" s="47"/>
      <c r="I92" s="83"/>
    </row>
    <row r="93" spans="1:12" ht="30" customHeight="1" x14ac:dyDescent="0.25">
      <c r="A93" s="46"/>
      <c r="B93" s="64" t="s">
        <v>121</v>
      </c>
      <c r="C93" s="53"/>
      <c r="D93" s="46"/>
      <c r="E93" s="46"/>
      <c r="F93" s="46"/>
      <c r="G93" s="46"/>
      <c r="H93" s="47"/>
      <c r="I93" s="81" t="s">
        <v>122</v>
      </c>
      <c r="K93" s="3" t="str">
        <f>+I93</f>
        <v>I-01861110</v>
      </c>
      <c r="L93" s="3" t="s">
        <v>164</v>
      </c>
    </row>
    <row r="94" spans="1:12" ht="30" hidden="1" customHeight="1" x14ac:dyDescent="0.25">
      <c r="A94" s="46">
        <v>1</v>
      </c>
      <c r="B94" s="65" t="s">
        <v>77</v>
      </c>
      <c r="C94" s="53">
        <v>8938529045924</v>
      </c>
      <c r="D94" s="46">
        <v>203632</v>
      </c>
      <c r="E94" s="46" t="s">
        <v>26</v>
      </c>
      <c r="F94" s="46">
        <v>6</v>
      </c>
      <c r="G94" s="46"/>
      <c r="H94" s="47"/>
      <c r="I94" s="83"/>
    </row>
    <row r="95" spans="1:12" ht="30" customHeight="1" x14ac:dyDescent="0.25">
      <c r="A95" s="46">
        <v>1</v>
      </c>
      <c r="B95" s="65" t="s">
        <v>79</v>
      </c>
      <c r="C95" s="53"/>
      <c r="D95" s="46">
        <v>261126</v>
      </c>
      <c r="E95" s="46" t="s">
        <v>26</v>
      </c>
      <c r="F95" s="46">
        <v>1</v>
      </c>
      <c r="G95" s="46"/>
      <c r="H95" s="47"/>
      <c r="I95" s="81" t="s">
        <v>147</v>
      </c>
      <c r="K95" s="3" t="str">
        <f>+I95</f>
        <v>I-01876251</v>
      </c>
      <c r="L95" s="3" t="s">
        <v>164</v>
      </c>
    </row>
    <row r="96" spans="1:12" ht="30" hidden="1" customHeight="1" x14ac:dyDescent="0.25">
      <c r="A96" s="46">
        <v>2</v>
      </c>
      <c r="B96" s="65" t="s">
        <v>78</v>
      </c>
      <c r="C96" s="53"/>
      <c r="D96" s="46">
        <v>236665</v>
      </c>
      <c r="E96" s="46" t="s">
        <v>26</v>
      </c>
      <c r="F96" s="46">
        <v>2</v>
      </c>
      <c r="G96" s="46"/>
      <c r="H96" s="47"/>
      <c r="I96" s="83"/>
    </row>
    <row r="97" spans="1:12" ht="30" customHeight="1" x14ac:dyDescent="0.25">
      <c r="A97" s="46"/>
      <c r="B97" s="64" t="s">
        <v>123</v>
      </c>
      <c r="C97" s="53"/>
      <c r="D97" s="46"/>
      <c r="E97" s="46"/>
      <c r="F97" s="46"/>
      <c r="G97" s="46"/>
      <c r="H97" s="47"/>
      <c r="I97" s="81" t="s">
        <v>124</v>
      </c>
      <c r="K97" s="3" t="str">
        <f>+I97</f>
        <v>I-01861697</v>
      </c>
      <c r="L97" s="3" t="s">
        <v>164</v>
      </c>
    </row>
    <row r="98" spans="1:12" ht="30" hidden="1" customHeight="1" x14ac:dyDescent="0.25">
      <c r="A98" s="46">
        <v>1</v>
      </c>
      <c r="B98" s="65" t="s">
        <v>78</v>
      </c>
      <c r="C98" s="53"/>
      <c r="D98" s="46">
        <v>236665</v>
      </c>
      <c r="E98" s="46" t="s">
        <v>26</v>
      </c>
      <c r="F98" s="46">
        <v>3</v>
      </c>
      <c r="G98" s="46"/>
      <c r="H98" s="47"/>
      <c r="I98" s="83"/>
    </row>
    <row r="99" spans="1:12" ht="30" customHeight="1" x14ac:dyDescent="0.25">
      <c r="A99" s="46"/>
      <c r="B99" s="64" t="s">
        <v>126</v>
      </c>
      <c r="C99" s="53"/>
      <c r="D99" s="46"/>
      <c r="E99" s="46"/>
      <c r="F99" s="46"/>
      <c r="G99" s="46"/>
      <c r="H99" s="47"/>
      <c r="I99" s="81" t="s">
        <v>127</v>
      </c>
      <c r="K99" s="3" t="str">
        <f>+I99</f>
        <v>I-01868131</v>
      </c>
      <c r="L99" s="3" t="s">
        <v>164</v>
      </c>
    </row>
    <row r="100" spans="1:12" ht="30" hidden="1" customHeight="1" x14ac:dyDescent="0.25">
      <c r="A100" s="46">
        <v>1</v>
      </c>
      <c r="B100" s="65" t="s">
        <v>77</v>
      </c>
      <c r="C100" s="53">
        <v>8938529045924</v>
      </c>
      <c r="D100" s="46">
        <v>203632</v>
      </c>
      <c r="E100" s="46" t="s">
        <v>26</v>
      </c>
      <c r="F100" s="46">
        <v>2</v>
      </c>
      <c r="G100" s="46"/>
      <c r="H100" s="47"/>
      <c r="I100" s="82"/>
    </row>
    <row r="101" spans="1:12" ht="30" hidden="1" customHeight="1" x14ac:dyDescent="0.25">
      <c r="A101" s="46">
        <v>2</v>
      </c>
      <c r="B101" s="65" t="s">
        <v>79</v>
      </c>
      <c r="C101" s="53"/>
      <c r="D101" s="46">
        <v>261126</v>
      </c>
      <c r="E101" s="46" t="s">
        <v>26</v>
      </c>
      <c r="F101" s="46">
        <v>1</v>
      </c>
      <c r="G101" s="46"/>
      <c r="H101" s="47"/>
      <c r="I101" s="83"/>
    </row>
    <row r="102" spans="1:12" ht="30" customHeight="1" x14ac:dyDescent="0.25">
      <c r="A102" s="46"/>
      <c r="B102" s="64" t="s">
        <v>128</v>
      </c>
      <c r="C102" s="53"/>
      <c r="D102" s="46"/>
      <c r="E102" s="46"/>
      <c r="F102" s="46"/>
      <c r="G102" s="46"/>
      <c r="H102" s="47"/>
      <c r="I102" s="81" t="s">
        <v>129</v>
      </c>
      <c r="K102" s="3" t="str">
        <f>+I102</f>
        <v>I-01868005</v>
      </c>
      <c r="L102" s="3" t="s">
        <v>164</v>
      </c>
    </row>
    <row r="103" spans="1:12" ht="30" hidden="1" customHeight="1" x14ac:dyDescent="0.25">
      <c r="A103" s="46">
        <v>1</v>
      </c>
      <c r="B103" s="65" t="s">
        <v>78</v>
      </c>
      <c r="C103" s="53">
        <v>8938529045627</v>
      </c>
      <c r="D103" s="46">
        <v>236665</v>
      </c>
      <c r="E103" s="46" t="s">
        <v>26</v>
      </c>
      <c r="F103" s="46">
        <v>4</v>
      </c>
      <c r="G103" s="46"/>
      <c r="H103" s="47"/>
      <c r="I103" s="82"/>
    </row>
    <row r="104" spans="1:12" ht="30" hidden="1" customHeight="1" x14ac:dyDescent="0.25">
      <c r="A104" s="46">
        <v>2</v>
      </c>
      <c r="B104" s="65" t="s">
        <v>130</v>
      </c>
      <c r="C104" s="53">
        <v>8938529045238</v>
      </c>
      <c r="D104" s="46">
        <v>203634</v>
      </c>
      <c r="E104" s="46" t="s">
        <v>26</v>
      </c>
      <c r="F104" s="46">
        <v>3</v>
      </c>
      <c r="G104" s="46"/>
      <c r="H104" s="47"/>
      <c r="I104" s="82"/>
    </row>
    <row r="105" spans="1:12" ht="30" hidden="1" customHeight="1" x14ac:dyDescent="0.25">
      <c r="A105" s="46">
        <v>3</v>
      </c>
      <c r="B105" s="65" t="s">
        <v>77</v>
      </c>
      <c r="C105" s="53">
        <v>8938529045924</v>
      </c>
      <c r="D105" s="46">
        <v>203632</v>
      </c>
      <c r="E105" s="46" t="s">
        <v>26</v>
      </c>
      <c r="F105" s="46">
        <v>3</v>
      </c>
      <c r="G105" s="46"/>
      <c r="H105" s="47"/>
      <c r="I105" s="83"/>
    </row>
    <row r="106" spans="1:12" ht="30" customHeight="1" x14ac:dyDescent="0.25">
      <c r="A106" s="46"/>
      <c r="B106" s="64" t="s">
        <v>131</v>
      </c>
      <c r="C106" s="53"/>
      <c r="D106" s="46"/>
      <c r="E106" s="46"/>
      <c r="F106" s="46"/>
      <c r="G106" s="46"/>
      <c r="H106" s="47"/>
      <c r="I106" s="81" t="s">
        <v>132</v>
      </c>
      <c r="K106" s="3" t="str">
        <f>+I106</f>
        <v>I-01865789</v>
      </c>
      <c r="L106" s="3" t="s">
        <v>164</v>
      </c>
    </row>
    <row r="107" spans="1:12" ht="30" hidden="1" customHeight="1" x14ac:dyDescent="0.25">
      <c r="A107" s="46">
        <v>1</v>
      </c>
      <c r="B107" s="65" t="s">
        <v>78</v>
      </c>
      <c r="C107" s="53"/>
      <c r="D107" s="46">
        <v>236665</v>
      </c>
      <c r="E107" s="46" t="s">
        <v>26</v>
      </c>
      <c r="F107" s="46">
        <v>3</v>
      </c>
      <c r="G107" s="46"/>
      <c r="H107" s="47"/>
      <c r="I107" s="82"/>
    </row>
    <row r="108" spans="1:12" ht="30" hidden="1" customHeight="1" x14ac:dyDescent="0.25">
      <c r="A108" s="46">
        <v>2</v>
      </c>
      <c r="B108" s="65" t="s">
        <v>77</v>
      </c>
      <c r="C108" s="53"/>
      <c r="D108" s="46">
        <v>203632</v>
      </c>
      <c r="E108" s="46" t="s">
        <v>26</v>
      </c>
      <c r="F108" s="46">
        <v>4</v>
      </c>
      <c r="G108" s="46"/>
      <c r="H108" s="47"/>
      <c r="I108" s="83"/>
    </row>
    <row r="109" spans="1:12" ht="30" customHeight="1" x14ac:dyDescent="0.25">
      <c r="A109" s="46"/>
      <c r="B109" s="64" t="s">
        <v>133</v>
      </c>
      <c r="C109" s="53"/>
      <c r="D109" s="46"/>
      <c r="E109" s="46"/>
      <c r="F109" s="46"/>
      <c r="G109" s="46"/>
      <c r="H109" s="47"/>
      <c r="I109" s="81" t="s">
        <v>134</v>
      </c>
      <c r="K109" s="3" t="str">
        <f>+I109</f>
        <v>I-01869740</v>
      </c>
      <c r="L109" s="3" t="s">
        <v>164</v>
      </c>
    </row>
    <row r="110" spans="1:12" ht="30" hidden="1" customHeight="1" x14ac:dyDescent="0.25">
      <c r="A110" s="46">
        <v>1</v>
      </c>
      <c r="B110" s="65" t="s">
        <v>77</v>
      </c>
      <c r="C110" s="53"/>
      <c r="D110" s="46">
        <v>203632</v>
      </c>
      <c r="E110" s="46" t="s">
        <v>26</v>
      </c>
      <c r="F110" s="46">
        <v>2</v>
      </c>
      <c r="G110" s="46"/>
      <c r="H110" s="47"/>
      <c r="I110" s="82"/>
    </row>
    <row r="111" spans="1:12" ht="30" hidden="1" customHeight="1" x14ac:dyDescent="0.25">
      <c r="A111" s="46">
        <v>2</v>
      </c>
      <c r="B111" s="65" t="s">
        <v>78</v>
      </c>
      <c r="C111" s="53"/>
      <c r="D111" s="46">
        <v>236665</v>
      </c>
      <c r="E111" s="46" t="s">
        <v>26</v>
      </c>
      <c r="F111" s="46">
        <v>2</v>
      </c>
      <c r="G111" s="46"/>
      <c r="H111" s="47"/>
      <c r="I111" s="82"/>
    </row>
    <row r="112" spans="1:12" ht="30" hidden="1" customHeight="1" x14ac:dyDescent="0.25">
      <c r="A112" s="46">
        <v>3</v>
      </c>
      <c r="B112" s="65" t="s">
        <v>79</v>
      </c>
      <c r="C112" s="53"/>
      <c r="D112" s="46">
        <v>261126</v>
      </c>
      <c r="E112" s="46" t="s">
        <v>26</v>
      </c>
      <c r="F112" s="46">
        <v>2</v>
      </c>
      <c r="G112" s="46"/>
      <c r="H112" s="47"/>
      <c r="I112" s="83"/>
    </row>
    <row r="113" spans="1:12" ht="30" customHeight="1" x14ac:dyDescent="0.25">
      <c r="A113" s="46"/>
      <c r="B113" s="64" t="s">
        <v>135</v>
      </c>
      <c r="C113" s="53"/>
      <c r="D113" s="46"/>
      <c r="E113" s="46"/>
      <c r="F113" s="46"/>
      <c r="G113" s="46"/>
      <c r="H113" s="47"/>
      <c r="I113" s="81" t="s">
        <v>136</v>
      </c>
      <c r="K113" s="3" t="str">
        <f>+I113</f>
        <v>I-01870950</v>
      </c>
      <c r="L113" s="3" t="s">
        <v>164</v>
      </c>
    </row>
    <row r="114" spans="1:12" ht="30" hidden="1" customHeight="1" x14ac:dyDescent="0.25">
      <c r="A114" s="46">
        <v>1</v>
      </c>
      <c r="B114" s="65" t="s">
        <v>77</v>
      </c>
      <c r="C114" s="53">
        <v>8938529045924</v>
      </c>
      <c r="D114" s="46">
        <v>203632</v>
      </c>
      <c r="E114" s="46" t="s">
        <v>26</v>
      </c>
      <c r="F114" s="46">
        <v>1</v>
      </c>
      <c r="G114" s="46"/>
      <c r="H114" s="47"/>
      <c r="I114" s="83"/>
    </row>
    <row r="115" spans="1:12" ht="30" customHeight="1" x14ac:dyDescent="0.25">
      <c r="A115" s="46"/>
      <c r="B115" s="64" t="s">
        <v>137</v>
      </c>
      <c r="C115" s="53"/>
      <c r="D115" s="46"/>
      <c r="E115" s="46"/>
      <c r="F115" s="46"/>
      <c r="G115" s="46"/>
      <c r="H115" s="47"/>
      <c r="I115" s="81" t="s">
        <v>138</v>
      </c>
      <c r="K115" s="3" t="str">
        <f>+I115</f>
        <v>I-01871716</v>
      </c>
      <c r="L115" s="3" t="s">
        <v>164</v>
      </c>
    </row>
    <row r="116" spans="1:12" ht="30" hidden="1" customHeight="1" x14ac:dyDescent="0.25">
      <c r="A116" s="46">
        <v>1</v>
      </c>
      <c r="B116" s="65" t="s">
        <v>78</v>
      </c>
      <c r="C116" s="53"/>
      <c r="D116" s="46">
        <v>236665</v>
      </c>
      <c r="E116" s="46" t="s">
        <v>26</v>
      </c>
      <c r="F116" s="46">
        <v>2</v>
      </c>
      <c r="G116" s="46"/>
      <c r="H116" s="47"/>
      <c r="I116" s="82"/>
    </row>
    <row r="117" spans="1:12" ht="30" hidden="1" customHeight="1" x14ac:dyDescent="0.25">
      <c r="A117" s="46">
        <v>2</v>
      </c>
      <c r="B117" s="65" t="s">
        <v>77</v>
      </c>
      <c r="C117" s="53"/>
      <c r="D117" s="46">
        <v>203632</v>
      </c>
      <c r="E117" s="46" t="s">
        <v>26</v>
      </c>
      <c r="F117" s="46">
        <v>2</v>
      </c>
      <c r="G117" s="46"/>
      <c r="H117" s="47"/>
      <c r="I117" s="83"/>
    </row>
    <row r="118" spans="1:12" ht="30" customHeight="1" x14ac:dyDescent="0.25">
      <c r="A118" s="46"/>
      <c r="B118" s="64" t="s">
        <v>139</v>
      </c>
      <c r="C118" s="53"/>
      <c r="D118" s="46"/>
      <c r="E118" s="46"/>
      <c r="F118" s="46"/>
      <c r="G118" s="46"/>
      <c r="H118" s="47"/>
      <c r="I118" s="81" t="s">
        <v>140</v>
      </c>
      <c r="K118" s="3" t="str">
        <f>+I118</f>
        <v>I-01871810</v>
      </c>
      <c r="L118" s="3" t="s">
        <v>164</v>
      </c>
    </row>
    <row r="119" spans="1:12" ht="30" hidden="1" customHeight="1" x14ac:dyDescent="0.25">
      <c r="A119" s="46">
        <v>1</v>
      </c>
      <c r="B119" s="65" t="s">
        <v>77</v>
      </c>
      <c r="C119" s="53">
        <v>8938529045924</v>
      </c>
      <c r="D119" s="46">
        <v>203632</v>
      </c>
      <c r="E119" s="46" t="s">
        <v>26</v>
      </c>
      <c r="F119" s="46">
        <v>2</v>
      </c>
      <c r="G119" s="46"/>
      <c r="H119" s="47"/>
      <c r="I119" s="82"/>
    </row>
    <row r="120" spans="1:12" ht="30" hidden="1" customHeight="1" x14ac:dyDescent="0.25">
      <c r="A120" s="46">
        <v>2</v>
      </c>
      <c r="B120" s="65" t="s">
        <v>81</v>
      </c>
      <c r="C120" s="53">
        <v>8938529045047</v>
      </c>
      <c r="D120" s="46">
        <v>261127</v>
      </c>
      <c r="E120" s="46" t="s">
        <v>26</v>
      </c>
      <c r="F120" s="46">
        <v>1</v>
      </c>
      <c r="G120" s="46"/>
      <c r="H120" s="47"/>
      <c r="I120" s="82"/>
    </row>
    <row r="121" spans="1:12" ht="30" hidden="1" customHeight="1" x14ac:dyDescent="0.25">
      <c r="A121" s="46">
        <v>3</v>
      </c>
      <c r="B121" s="65" t="s">
        <v>79</v>
      </c>
      <c r="C121" s="53">
        <v>8938529045030</v>
      </c>
      <c r="D121" s="46">
        <v>261126</v>
      </c>
      <c r="E121" s="46" t="s">
        <v>26</v>
      </c>
      <c r="F121" s="46">
        <v>2</v>
      </c>
      <c r="G121" s="46"/>
      <c r="H121" s="47"/>
      <c r="I121" s="82"/>
    </row>
    <row r="122" spans="1:12" ht="30" hidden="1" customHeight="1" x14ac:dyDescent="0.25">
      <c r="A122" s="46">
        <v>4</v>
      </c>
      <c r="B122" s="65" t="s">
        <v>78</v>
      </c>
      <c r="C122" s="53">
        <v>8938529045627</v>
      </c>
      <c r="D122" s="46">
        <v>236665</v>
      </c>
      <c r="E122" s="46" t="s">
        <v>26</v>
      </c>
      <c r="F122" s="46">
        <v>1</v>
      </c>
      <c r="G122" s="46"/>
      <c r="H122" s="47"/>
      <c r="I122" s="83"/>
    </row>
    <row r="123" spans="1:12" ht="30" customHeight="1" x14ac:dyDescent="0.25">
      <c r="A123" s="46"/>
      <c r="B123" s="64" t="s">
        <v>141</v>
      </c>
      <c r="C123" s="53"/>
      <c r="D123" s="46"/>
      <c r="E123" s="46"/>
      <c r="F123" s="46"/>
      <c r="G123" s="46"/>
      <c r="H123" s="47"/>
      <c r="I123" s="81" t="s">
        <v>142</v>
      </c>
      <c r="K123" s="3" t="str">
        <f>+I123</f>
        <v>I-01871537</v>
      </c>
      <c r="L123" s="3" t="s">
        <v>164</v>
      </c>
    </row>
    <row r="124" spans="1:12" ht="30" hidden="1" customHeight="1" x14ac:dyDescent="0.25">
      <c r="A124" s="46">
        <v>1</v>
      </c>
      <c r="B124" s="65" t="s">
        <v>79</v>
      </c>
      <c r="C124" s="53"/>
      <c r="D124" s="46">
        <v>261126</v>
      </c>
      <c r="E124" s="46" t="s">
        <v>26</v>
      </c>
      <c r="F124" s="46">
        <v>1</v>
      </c>
      <c r="G124" s="46"/>
      <c r="H124" s="47"/>
      <c r="I124" s="82"/>
    </row>
    <row r="125" spans="1:12" ht="30" hidden="1" customHeight="1" x14ac:dyDescent="0.25">
      <c r="A125" s="46">
        <v>2</v>
      </c>
      <c r="B125" s="65" t="s">
        <v>78</v>
      </c>
      <c r="C125" s="53"/>
      <c r="D125" s="46">
        <v>236665</v>
      </c>
      <c r="E125" s="46" t="s">
        <v>26</v>
      </c>
      <c r="F125" s="46">
        <v>2</v>
      </c>
      <c r="G125" s="46"/>
      <c r="H125" s="47"/>
      <c r="I125" s="82"/>
    </row>
    <row r="126" spans="1:12" ht="30" hidden="1" customHeight="1" x14ac:dyDescent="0.25">
      <c r="A126" s="46">
        <v>3</v>
      </c>
      <c r="B126" s="65" t="s">
        <v>96</v>
      </c>
      <c r="C126" s="53"/>
      <c r="D126" s="46">
        <v>203630</v>
      </c>
      <c r="E126" s="46" t="s">
        <v>26</v>
      </c>
      <c r="F126" s="46">
        <v>5</v>
      </c>
      <c r="G126" s="46"/>
      <c r="H126" s="47"/>
      <c r="I126" s="82"/>
    </row>
    <row r="127" spans="1:12" ht="30" hidden="1" customHeight="1" x14ac:dyDescent="0.25">
      <c r="A127" s="46">
        <v>4</v>
      </c>
      <c r="B127" s="65" t="s">
        <v>77</v>
      </c>
      <c r="C127" s="53"/>
      <c r="D127" s="46">
        <v>203632</v>
      </c>
      <c r="E127" s="46" t="s">
        <v>26</v>
      </c>
      <c r="F127" s="46">
        <v>3</v>
      </c>
      <c r="G127" s="46"/>
      <c r="H127" s="47"/>
      <c r="I127" s="83"/>
    </row>
    <row r="128" spans="1:12" ht="30" customHeight="1" x14ac:dyDescent="0.25">
      <c r="A128" s="46"/>
      <c r="B128" s="64" t="s">
        <v>144</v>
      </c>
      <c r="C128" s="53"/>
      <c r="D128" s="53"/>
      <c r="E128" s="46"/>
      <c r="F128" s="71"/>
      <c r="G128" s="46"/>
      <c r="H128" s="46"/>
      <c r="I128" s="93" t="s">
        <v>143</v>
      </c>
      <c r="K128" s="3" t="str">
        <f>+I128</f>
        <v>I-01873010</v>
      </c>
      <c r="L128" s="3" t="s">
        <v>164</v>
      </c>
    </row>
    <row r="129" spans="1:12" ht="30" hidden="1" customHeight="1" x14ac:dyDescent="0.25">
      <c r="A129" s="46">
        <v>1</v>
      </c>
      <c r="B129" s="72" t="s">
        <v>77</v>
      </c>
      <c r="C129" s="53">
        <v>8938529045924</v>
      </c>
      <c r="D129" s="53">
        <v>203632</v>
      </c>
      <c r="E129" s="46" t="s">
        <v>26</v>
      </c>
      <c r="F129" s="71">
        <v>1</v>
      </c>
      <c r="G129" s="46"/>
      <c r="H129" s="46"/>
      <c r="I129" s="94"/>
    </row>
    <row r="130" spans="1:12" ht="30" hidden="1" customHeight="1" x14ac:dyDescent="0.25">
      <c r="A130" s="46">
        <v>2</v>
      </c>
      <c r="B130" s="72" t="s">
        <v>78</v>
      </c>
      <c r="C130" s="53">
        <v>8938529045627</v>
      </c>
      <c r="D130" s="53">
        <v>236665</v>
      </c>
      <c r="E130" s="46" t="s">
        <v>26</v>
      </c>
      <c r="F130" s="71">
        <v>1</v>
      </c>
      <c r="G130" s="46"/>
      <c r="H130" s="46"/>
      <c r="I130" s="94"/>
    </row>
    <row r="131" spans="1:12" ht="30" hidden="1" customHeight="1" x14ac:dyDescent="0.25">
      <c r="A131" s="46">
        <v>3</v>
      </c>
      <c r="B131" s="72" t="s">
        <v>81</v>
      </c>
      <c r="C131" s="53">
        <v>8938529045047</v>
      </c>
      <c r="D131" s="53">
        <v>261127</v>
      </c>
      <c r="E131" s="46" t="s">
        <v>26</v>
      </c>
      <c r="F131" s="71">
        <v>3</v>
      </c>
      <c r="G131" s="46"/>
      <c r="H131" s="46"/>
      <c r="I131" s="95"/>
    </row>
    <row r="132" spans="1:12" ht="30" customHeight="1" x14ac:dyDescent="0.25">
      <c r="A132" s="46"/>
      <c r="B132" s="64" t="s">
        <v>145</v>
      </c>
      <c r="C132" s="53"/>
      <c r="D132" s="53"/>
      <c r="E132" s="46"/>
      <c r="F132" s="71"/>
      <c r="G132" s="46"/>
      <c r="H132" s="46"/>
      <c r="I132" s="93" t="s">
        <v>146</v>
      </c>
      <c r="K132" s="3" t="str">
        <f>+I132</f>
        <v>I-01875807</v>
      </c>
      <c r="L132" s="3" t="s">
        <v>164</v>
      </c>
    </row>
    <row r="133" spans="1:12" ht="30" hidden="1" customHeight="1" x14ac:dyDescent="0.25">
      <c r="A133" s="46">
        <v>1</v>
      </c>
      <c r="B133" s="72" t="s">
        <v>77</v>
      </c>
      <c r="C133" s="53"/>
      <c r="D133" s="46">
        <v>203632</v>
      </c>
      <c r="E133" s="46" t="s">
        <v>26</v>
      </c>
      <c r="F133" s="46">
        <v>6</v>
      </c>
      <c r="G133" s="46"/>
      <c r="H133" s="47"/>
      <c r="I133" s="95"/>
    </row>
    <row r="134" spans="1:12" ht="30" customHeight="1" x14ac:dyDescent="0.25">
      <c r="A134" s="46"/>
      <c r="B134" s="64" t="s">
        <v>148</v>
      </c>
      <c r="C134" s="53"/>
      <c r="D134" s="46"/>
      <c r="E134" s="46"/>
      <c r="F134" s="46"/>
      <c r="G134" s="46"/>
      <c r="H134" s="47"/>
      <c r="I134" s="81" t="s">
        <v>149</v>
      </c>
      <c r="K134" s="3" t="str">
        <f>+I134</f>
        <v>I-01879116</v>
      </c>
      <c r="L134" s="3" t="s">
        <v>164</v>
      </c>
    </row>
    <row r="135" spans="1:12" ht="30" hidden="1" customHeight="1" x14ac:dyDescent="0.25">
      <c r="A135" s="46">
        <v>1</v>
      </c>
      <c r="B135" s="72" t="s">
        <v>77</v>
      </c>
      <c r="C135" s="53"/>
      <c r="D135" s="46">
        <v>203632</v>
      </c>
      <c r="E135" s="46" t="s">
        <v>26</v>
      </c>
      <c r="F135" s="46">
        <v>2</v>
      </c>
      <c r="G135" s="46"/>
      <c r="H135" s="47"/>
      <c r="I135" s="82"/>
    </row>
    <row r="136" spans="1:12" ht="30" hidden="1" customHeight="1" x14ac:dyDescent="0.25">
      <c r="A136" s="46">
        <v>2</v>
      </c>
      <c r="B136" s="72" t="s">
        <v>84</v>
      </c>
      <c r="C136" s="53"/>
      <c r="D136" s="46">
        <v>203631</v>
      </c>
      <c r="E136" s="46" t="s">
        <v>26</v>
      </c>
      <c r="F136" s="46">
        <v>5</v>
      </c>
      <c r="G136" s="46"/>
      <c r="H136" s="47"/>
      <c r="I136" s="83"/>
    </row>
    <row r="137" spans="1:12" ht="30" customHeight="1" x14ac:dyDescent="0.25">
      <c r="A137" s="46"/>
      <c r="B137" s="64" t="s">
        <v>151</v>
      </c>
      <c r="C137" s="53"/>
      <c r="D137" s="46"/>
      <c r="E137" s="46"/>
      <c r="F137" s="46"/>
      <c r="G137" s="46"/>
      <c r="H137" s="47"/>
      <c r="I137" s="81" t="s">
        <v>152</v>
      </c>
      <c r="K137" s="3" t="str">
        <f>+I137</f>
        <v>I-01871589</v>
      </c>
      <c r="L137" s="3" t="s">
        <v>164</v>
      </c>
    </row>
    <row r="138" spans="1:12" ht="30" hidden="1" customHeight="1" x14ac:dyDescent="0.25">
      <c r="A138" s="46">
        <v>1</v>
      </c>
      <c r="B138" s="72" t="s">
        <v>77</v>
      </c>
      <c r="C138" s="53"/>
      <c r="D138" s="46">
        <v>203632</v>
      </c>
      <c r="E138" s="46" t="s">
        <v>26</v>
      </c>
      <c r="F138" s="46">
        <v>6</v>
      </c>
      <c r="G138" s="46"/>
      <c r="H138" s="47"/>
      <c r="I138" s="83"/>
    </row>
    <row r="139" spans="1:12" ht="30" customHeight="1" x14ac:dyDescent="0.25">
      <c r="A139" s="46"/>
      <c r="B139" s="64" t="s">
        <v>154</v>
      </c>
      <c r="C139" s="53"/>
      <c r="D139" s="46"/>
      <c r="E139" s="46"/>
      <c r="F139" s="46"/>
      <c r="G139" s="46"/>
      <c r="H139" s="47"/>
      <c r="I139" s="81" t="s">
        <v>153</v>
      </c>
      <c r="K139" s="3" t="str">
        <f>+I139</f>
        <v>I-01875771</v>
      </c>
      <c r="L139" s="3" t="s">
        <v>164</v>
      </c>
    </row>
    <row r="140" spans="1:12" ht="30" hidden="1" customHeight="1" x14ac:dyDescent="0.25">
      <c r="A140" s="46">
        <v>1</v>
      </c>
      <c r="B140" s="72" t="s">
        <v>78</v>
      </c>
      <c r="C140" s="53"/>
      <c r="D140" s="46">
        <v>236665</v>
      </c>
      <c r="E140" s="46" t="s">
        <v>26</v>
      </c>
      <c r="F140" s="46">
        <v>4</v>
      </c>
      <c r="G140" s="46"/>
      <c r="H140" s="47"/>
      <c r="I140" s="82"/>
    </row>
    <row r="141" spans="1:12" ht="30" hidden="1" customHeight="1" x14ac:dyDescent="0.25">
      <c r="A141" s="46">
        <v>2</v>
      </c>
      <c r="B141" s="72" t="s">
        <v>77</v>
      </c>
      <c r="C141" s="53"/>
      <c r="D141" s="46">
        <v>203632</v>
      </c>
      <c r="E141" s="46" t="s">
        <v>26</v>
      </c>
      <c r="F141" s="46">
        <v>6</v>
      </c>
      <c r="G141" s="46"/>
      <c r="H141" s="47"/>
      <c r="I141" s="83"/>
    </row>
    <row r="142" spans="1:12" ht="30" customHeight="1" x14ac:dyDescent="0.25">
      <c r="A142" s="46"/>
      <c r="B142" s="64" t="s">
        <v>156</v>
      </c>
      <c r="C142" s="53"/>
      <c r="D142" s="46"/>
      <c r="E142" s="46"/>
      <c r="F142" s="46"/>
      <c r="G142" s="46"/>
      <c r="H142" s="47"/>
      <c r="I142" s="81" t="s">
        <v>155</v>
      </c>
      <c r="K142" s="3" t="str">
        <f>+I142</f>
        <v>I-01880164</v>
      </c>
      <c r="L142" s="3" t="s">
        <v>164</v>
      </c>
    </row>
    <row r="143" spans="1:12" ht="30" hidden="1" customHeight="1" x14ac:dyDescent="0.25">
      <c r="A143" s="46">
        <v>1</v>
      </c>
      <c r="B143" s="72" t="s">
        <v>77</v>
      </c>
      <c r="C143" s="53"/>
      <c r="D143" s="46">
        <v>203632</v>
      </c>
      <c r="E143" s="46" t="s">
        <v>26</v>
      </c>
      <c r="F143" s="46">
        <v>2</v>
      </c>
      <c r="G143" s="46"/>
      <c r="H143" s="47"/>
      <c r="I143" s="82"/>
    </row>
    <row r="144" spans="1:12" ht="30" hidden="1" customHeight="1" x14ac:dyDescent="0.25">
      <c r="A144" s="46">
        <v>2</v>
      </c>
      <c r="B144" s="72" t="s">
        <v>79</v>
      </c>
      <c r="C144" s="53">
        <v>8938529045030</v>
      </c>
      <c r="D144" s="46">
        <v>261126</v>
      </c>
      <c r="E144" s="46" t="s">
        <v>26</v>
      </c>
      <c r="F144" s="46">
        <v>1</v>
      </c>
      <c r="G144" s="46"/>
      <c r="H144" s="47"/>
      <c r="I144" s="83"/>
    </row>
    <row r="145" spans="1:12" ht="30" customHeight="1" x14ac:dyDescent="0.25">
      <c r="A145" s="46"/>
      <c r="B145" s="64" t="s">
        <v>158</v>
      </c>
      <c r="C145" s="53"/>
      <c r="D145" s="46"/>
      <c r="E145" s="46"/>
      <c r="F145" s="46"/>
      <c r="G145" s="46"/>
      <c r="H145" s="47"/>
      <c r="I145" s="81" t="s">
        <v>157</v>
      </c>
      <c r="K145" s="3" t="str">
        <f>+I145</f>
        <v>I-01847537</v>
      </c>
      <c r="L145" s="3" t="s">
        <v>164</v>
      </c>
    </row>
    <row r="146" spans="1:12" ht="30" hidden="1" customHeight="1" x14ac:dyDescent="0.25">
      <c r="A146" s="46">
        <v>1</v>
      </c>
      <c r="B146" s="72" t="s">
        <v>77</v>
      </c>
      <c r="C146" s="53">
        <v>8938529045924</v>
      </c>
      <c r="D146" s="46">
        <v>203632</v>
      </c>
      <c r="E146" s="46" t="s">
        <v>26</v>
      </c>
      <c r="F146" s="46">
        <v>1</v>
      </c>
      <c r="G146" s="46"/>
      <c r="H146" s="47"/>
      <c r="I146" s="83"/>
    </row>
    <row r="147" spans="1:12" ht="30" hidden="1" customHeight="1" x14ac:dyDescent="0.25">
      <c r="A147" s="32"/>
      <c r="B147" s="45" t="s">
        <v>44</v>
      </c>
      <c r="C147" s="61"/>
      <c r="D147" s="32"/>
      <c r="E147" s="32"/>
      <c r="F147" s="61">
        <f>SUM(F20:F146)</f>
        <v>240</v>
      </c>
      <c r="G147" s="32"/>
      <c r="H147" s="38"/>
      <c r="I147" s="66"/>
    </row>
    <row r="148" spans="1:12" ht="30" customHeight="1" x14ac:dyDescent="0.25"/>
    <row r="149" spans="1:12" s="39" customFormat="1" ht="30" customHeight="1" x14ac:dyDescent="0.25">
      <c r="A149" s="3"/>
      <c r="B149" s="2"/>
      <c r="C149" s="54"/>
      <c r="D149" s="3"/>
      <c r="E149" s="3"/>
      <c r="F149" s="3"/>
      <c r="G149" s="3"/>
      <c r="H149" s="4"/>
      <c r="I149" s="35"/>
    </row>
  </sheetData>
  <autoFilter ref="A19:I147">
    <filterColumn colId="1" showButton="0"/>
    <filterColumn colId="8">
      <customFilters>
        <customFilter operator="notEqual" val=" "/>
      </customFilters>
    </filterColumn>
  </autoFilter>
  <mergeCells count="46">
    <mergeCell ref="I137:I138"/>
    <mergeCell ref="I113:I114"/>
    <mergeCell ref="I85:I87"/>
    <mergeCell ref="I128:I131"/>
    <mergeCell ref="I134:I136"/>
    <mergeCell ref="I132:I133"/>
    <mergeCell ref="I95:I96"/>
    <mergeCell ref="I109:I112"/>
    <mergeCell ref="A6:I6"/>
    <mergeCell ref="G17:G18"/>
    <mergeCell ref="H17:H18"/>
    <mergeCell ref="I17:I18"/>
    <mergeCell ref="F17:F18"/>
    <mergeCell ref="I35:I36"/>
    <mergeCell ref="I20:I23"/>
    <mergeCell ref="I24:I26"/>
    <mergeCell ref="I28:I31"/>
    <mergeCell ref="I37:I39"/>
    <mergeCell ref="I32:I34"/>
    <mergeCell ref="I40:I41"/>
    <mergeCell ref="I42:I45"/>
    <mergeCell ref="I46:I48"/>
    <mergeCell ref="I49:I52"/>
    <mergeCell ref="I70:I75"/>
    <mergeCell ref="I65:I67"/>
    <mergeCell ref="I68:I69"/>
    <mergeCell ref="I56:I57"/>
    <mergeCell ref="I58:I61"/>
    <mergeCell ref="I62:I64"/>
    <mergeCell ref="I53:I55"/>
    <mergeCell ref="I139:I141"/>
    <mergeCell ref="I142:I144"/>
    <mergeCell ref="I145:I146"/>
    <mergeCell ref="I76:I78"/>
    <mergeCell ref="I118:I122"/>
    <mergeCell ref="I123:I127"/>
    <mergeCell ref="I115:I117"/>
    <mergeCell ref="I79:I81"/>
    <mergeCell ref="I82:I84"/>
    <mergeCell ref="I99:I101"/>
    <mergeCell ref="I102:I105"/>
    <mergeCell ref="I93:I94"/>
    <mergeCell ref="I97:I98"/>
    <mergeCell ref="I88:I90"/>
    <mergeCell ref="I91:I92"/>
    <mergeCell ref="I106:I108"/>
  </mergeCells>
  <pageMargins left="0.7" right="0.7" top="0.75" bottom="0.75" header="0.3" footer="0.3"/>
  <pageSetup orientation="portrait" r:id="rId1"/>
  <ignoredErrors>
    <ignoredError sqref="D2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33"/>
  <sheetViews>
    <sheetView topLeftCell="A22" zoomScaleNormal="100" workbookViewId="0">
      <selection activeCell="B27" sqref="B27"/>
    </sheetView>
  </sheetViews>
  <sheetFormatPr defaultColWidth="9.140625" defaultRowHeight="15.75" x14ac:dyDescent="0.25"/>
  <cols>
    <col min="1" max="1" width="5.7109375" style="19" customWidth="1"/>
    <col min="2" max="2" width="45.7109375" style="19" customWidth="1"/>
    <col min="3" max="3" width="19.7109375" style="19" customWidth="1"/>
    <col min="4" max="4" width="11.28515625" style="19" customWidth="1"/>
    <col min="5" max="5" width="10.140625" style="19" customWidth="1"/>
    <col min="6" max="6" width="12.42578125" style="19" customWidth="1"/>
    <col min="7" max="7" width="7" style="19" customWidth="1"/>
    <col min="8" max="8" width="8" style="19" customWidth="1"/>
    <col min="9" max="9" width="11.5703125" style="19" customWidth="1"/>
    <col min="10" max="10" width="15.7109375" style="19" customWidth="1"/>
    <col min="11" max="11" width="18.7109375" style="19" customWidth="1"/>
    <col min="12" max="16384" width="9.140625" style="19"/>
  </cols>
  <sheetData>
    <row r="1" spans="1:11" ht="18" x14ac:dyDescent="0.25">
      <c r="A1" s="15" t="s">
        <v>27</v>
      </c>
      <c r="B1" s="16"/>
      <c r="C1" s="17"/>
      <c r="D1" s="17"/>
      <c r="E1" s="16"/>
      <c r="F1" s="17"/>
      <c r="G1" s="16" t="s">
        <v>1</v>
      </c>
      <c r="H1" s="17"/>
      <c r="I1" s="17"/>
      <c r="J1" s="17"/>
      <c r="K1" s="18"/>
    </row>
    <row r="2" spans="1:11" x14ac:dyDescent="0.25">
      <c r="A2" s="20"/>
      <c r="B2" s="17"/>
      <c r="C2" s="17"/>
      <c r="D2" s="17"/>
      <c r="E2" s="17"/>
      <c r="F2" s="17"/>
      <c r="G2" s="20" t="s">
        <v>2</v>
      </c>
      <c r="H2" s="103" t="s">
        <v>2</v>
      </c>
      <c r="I2" s="103"/>
      <c r="J2" s="103"/>
      <c r="K2" s="18"/>
    </row>
    <row r="3" spans="1:11" x14ac:dyDescent="0.25">
      <c r="A3" s="20"/>
      <c r="B3" s="17"/>
      <c r="C3" s="17"/>
      <c r="D3" s="17"/>
      <c r="E3" s="17"/>
      <c r="F3" s="17"/>
      <c r="G3" s="17"/>
      <c r="H3" s="103" t="s">
        <v>3</v>
      </c>
      <c r="I3" s="103"/>
      <c r="J3" s="103"/>
      <c r="K3" s="18"/>
    </row>
    <row r="4" spans="1:11" ht="18" x14ac:dyDescent="0.25">
      <c r="A4" s="104" t="s">
        <v>28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1" s="23" customFormat="1" ht="18" x14ac:dyDescent="0.25">
      <c r="A5" s="105" t="s">
        <v>159</v>
      </c>
      <c r="B5" s="106"/>
      <c r="C5" s="106"/>
      <c r="D5" s="106"/>
      <c r="E5" s="106"/>
      <c r="F5" s="106"/>
      <c r="G5" s="106"/>
      <c r="H5" s="21"/>
      <c r="I5" s="21"/>
      <c r="J5" s="21"/>
      <c r="K5" s="22"/>
    </row>
    <row r="6" spans="1:11" s="23" customFormat="1" ht="18" x14ac:dyDescent="0.25">
      <c r="A6" s="102" t="s">
        <v>29</v>
      </c>
      <c r="B6" s="102"/>
      <c r="C6" s="102"/>
      <c r="D6" s="102"/>
      <c r="E6" s="102"/>
      <c r="F6" s="102"/>
      <c r="G6" s="102"/>
      <c r="H6" s="21"/>
      <c r="I6" s="21"/>
      <c r="J6" s="21"/>
      <c r="K6" s="22"/>
    </row>
    <row r="7" spans="1:11" s="23" customFormat="1" ht="18" x14ac:dyDescent="0.25">
      <c r="A7" s="106" t="s">
        <v>50</v>
      </c>
      <c r="B7" s="106"/>
      <c r="C7" s="106"/>
      <c r="D7" s="106"/>
      <c r="E7" s="106"/>
      <c r="F7" s="106"/>
      <c r="G7" s="21"/>
      <c r="H7" s="21"/>
      <c r="I7" s="21"/>
      <c r="J7" s="21"/>
      <c r="K7" s="22"/>
    </row>
    <row r="8" spans="1:11" s="23" customFormat="1" ht="18" x14ac:dyDescent="0.25">
      <c r="A8" s="106" t="s">
        <v>30</v>
      </c>
      <c r="B8" s="106"/>
      <c r="C8" s="106"/>
      <c r="D8" s="106"/>
      <c r="E8" s="106"/>
      <c r="F8" s="106"/>
      <c r="G8" s="21"/>
      <c r="H8" s="21"/>
      <c r="I8" s="21"/>
      <c r="J8" s="21"/>
      <c r="K8" s="22"/>
    </row>
    <row r="9" spans="1:11" s="23" customFormat="1" ht="18" x14ac:dyDescent="0.25">
      <c r="A9" s="102" t="s">
        <v>55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11" s="23" customFormat="1" ht="18" x14ac:dyDescent="0.25">
      <c r="A10" s="106" t="s">
        <v>11</v>
      </c>
      <c r="B10" s="106"/>
      <c r="C10" s="106"/>
      <c r="D10" s="24"/>
      <c r="E10" s="107"/>
      <c r="F10" s="107"/>
      <c r="G10" s="21"/>
      <c r="H10" s="21"/>
      <c r="I10" s="21"/>
      <c r="J10" s="21"/>
      <c r="K10" s="22"/>
    </row>
    <row r="11" spans="1:11" s="76" customFormat="1" ht="18" x14ac:dyDescent="0.25">
      <c r="A11" s="15" t="s">
        <v>160</v>
      </c>
      <c r="B11" s="15"/>
      <c r="C11" s="15"/>
      <c r="D11" s="15"/>
      <c r="E11" s="15"/>
      <c r="F11" s="15"/>
      <c r="G11" s="15"/>
      <c r="H11" s="74"/>
      <c r="I11" s="74"/>
      <c r="J11" s="74"/>
      <c r="K11" s="75"/>
    </row>
    <row r="12" spans="1:11" s="76" customFormat="1" ht="18" x14ac:dyDescent="0.25">
      <c r="A12" s="73" t="s">
        <v>161</v>
      </c>
      <c r="B12" s="73"/>
      <c r="C12" s="73"/>
      <c r="D12" s="73"/>
      <c r="E12" s="73"/>
      <c r="F12" s="73"/>
      <c r="G12" s="73"/>
      <c r="H12" s="74"/>
      <c r="I12" s="74"/>
      <c r="J12" s="74"/>
      <c r="K12" s="75"/>
    </row>
    <row r="13" spans="1:11" s="23" customFormat="1" ht="18" x14ac:dyDescent="0.25">
      <c r="A13" s="101" t="s">
        <v>162</v>
      </c>
      <c r="B13" s="102"/>
      <c r="C13" s="102"/>
      <c r="D13" s="102"/>
      <c r="E13" s="102"/>
      <c r="F13" s="102"/>
      <c r="G13" s="102"/>
      <c r="H13" s="21"/>
      <c r="I13" s="21"/>
      <c r="J13" s="21"/>
      <c r="K13" s="22"/>
    </row>
    <row r="14" spans="1:11" s="23" customFormat="1" ht="18" x14ac:dyDescent="0.25">
      <c r="A14" s="25" t="s">
        <v>31</v>
      </c>
      <c r="B14" s="21"/>
      <c r="C14" s="21"/>
      <c r="D14" s="21"/>
      <c r="E14" s="21"/>
      <c r="F14" s="21"/>
      <c r="G14" s="21"/>
      <c r="H14" s="21"/>
      <c r="I14" s="62">
        <f>SUM(I18:I24)</f>
        <v>240</v>
      </c>
      <c r="J14" s="21"/>
      <c r="K14" s="22"/>
    </row>
    <row r="15" spans="1:1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8"/>
    </row>
    <row r="16" spans="1:11" x14ac:dyDescent="0.25">
      <c r="A16" s="97" t="s">
        <v>15</v>
      </c>
      <c r="B16" s="97" t="s">
        <v>32</v>
      </c>
      <c r="C16" s="97" t="s">
        <v>33</v>
      </c>
      <c r="D16" s="40"/>
      <c r="E16" s="100" t="s">
        <v>34</v>
      </c>
      <c r="F16" s="100"/>
      <c r="G16" s="97" t="s">
        <v>35</v>
      </c>
      <c r="H16" s="97" t="s">
        <v>36</v>
      </c>
      <c r="I16" s="97" t="s">
        <v>37</v>
      </c>
      <c r="J16" s="97" t="s">
        <v>38</v>
      </c>
      <c r="K16" s="98" t="s">
        <v>39</v>
      </c>
    </row>
    <row r="17" spans="1:11" x14ac:dyDescent="0.25">
      <c r="A17" s="97"/>
      <c r="B17" s="97"/>
      <c r="C17" s="97"/>
      <c r="D17" s="40"/>
      <c r="E17" s="41" t="s">
        <v>40</v>
      </c>
      <c r="F17" s="41" t="s">
        <v>41</v>
      </c>
      <c r="G17" s="97"/>
      <c r="H17" s="97"/>
      <c r="I17" s="97"/>
      <c r="J17" s="97"/>
      <c r="K17" s="98"/>
    </row>
    <row r="18" spans="1:11" ht="35.1" customHeight="1" x14ac:dyDescent="0.25">
      <c r="A18" s="26">
        <f>ROW()-17</f>
        <v>1</v>
      </c>
      <c r="B18" s="27" t="s">
        <v>58</v>
      </c>
      <c r="C18" s="50" t="s">
        <v>60</v>
      </c>
      <c r="D18" s="48">
        <v>203630</v>
      </c>
      <c r="E18" s="49"/>
      <c r="F18" s="63"/>
      <c r="G18" s="26"/>
      <c r="H18" s="26" t="s">
        <v>57</v>
      </c>
      <c r="I18" s="26">
        <v>9</v>
      </c>
      <c r="J18" s="77">
        <v>73431</v>
      </c>
      <c r="K18" s="28">
        <f>J18*I18</f>
        <v>660879</v>
      </c>
    </row>
    <row r="19" spans="1:11" ht="35.1" customHeight="1" x14ac:dyDescent="0.25">
      <c r="A19" s="26">
        <f t="shared" ref="A19:A24" si="0">ROW()-17</f>
        <v>2</v>
      </c>
      <c r="B19" s="27" t="s">
        <v>61</v>
      </c>
      <c r="C19" s="50" t="s">
        <v>66</v>
      </c>
      <c r="D19" s="48">
        <v>203631</v>
      </c>
      <c r="E19" s="49"/>
      <c r="F19" s="63"/>
      <c r="G19" s="26"/>
      <c r="H19" s="26" t="s">
        <v>57</v>
      </c>
      <c r="I19" s="26">
        <v>14</v>
      </c>
      <c r="J19" s="77">
        <v>107205</v>
      </c>
      <c r="K19" s="28">
        <f t="shared" ref="K19:K24" si="1">J19*I19</f>
        <v>1500870</v>
      </c>
    </row>
    <row r="20" spans="1:11" ht="35.1" customHeight="1" x14ac:dyDescent="0.25">
      <c r="A20" s="26">
        <f t="shared" si="0"/>
        <v>3</v>
      </c>
      <c r="B20" s="27" t="s">
        <v>62</v>
      </c>
      <c r="C20" s="50" t="s">
        <v>64</v>
      </c>
      <c r="D20" s="48">
        <v>203632</v>
      </c>
      <c r="E20" s="49"/>
      <c r="F20" s="63"/>
      <c r="G20" s="26"/>
      <c r="H20" s="26" t="s">
        <v>57</v>
      </c>
      <c r="I20" s="26">
        <v>112</v>
      </c>
      <c r="J20" s="77">
        <v>111058</v>
      </c>
      <c r="K20" s="28">
        <f t="shared" si="1"/>
        <v>12438496</v>
      </c>
    </row>
    <row r="21" spans="1:11" ht="35.1" customHeight="1" x14ac:dyDescent="0.25">
      <c r="A21" s="26">
        <f t="shared" si="0"/>
        <v>4</v>
      </c>
      <c r="B21" s="27" t="s">
        <v>67</v>
      </c>
      <c r="C21" s="50" t="s">
        <v>68</v>
      </c>
      <c r="D21" s="48">
        <v>203634</v>
      </c>
      <c r="E21" s="49"/>
      <c r="F21" s="63"/>
      <c r="G21" s="26"/>
      <c r="H21" s="26" t="s">
        <v>57</v>
      </c>
      <c r="I21" s="26">
        <v>4</v>
      </c>
      <c r="J21" s="77">
        <v>119066</v>
      </c>
      <c r="K21" s="28">
        <f t="shared" si="1"/>
        <v>476264</v>
      </c>
    </row>
    <row r="22" spans="1:11" ht="35.1" customHeight="1" x14ac:dyDescent="0.25">
      <c r="A22" s="26">
        <f t="shared" si="0"/>
        <v>5</v>
      </c>
      <c r="B22" s="27" t="s">
        <v>78</v>
      </c>
      <c r="C22" s="50" t="s">
        <v>65</v>
      </c>
      <c r="D22" s="48">
        <v>236665</v>
      </c>
      <c r="E22" s="49"/>
      <c r="F22" s="63"/>
      <c r="G22" s="26"/>
      <c r="H22" s="26" t="s">
        <v>57</v>
      </c>
      <c r="I22" s="26">
        <v>56</v>
      </c>
      <c r="J22" s="77">
        <v>55595</v>
      </c>
      <c r="K22" s="28">
        <f t="shared" si="1"/>
        <v>3113320</v>
      </c>
    </row>
    <row r="23" spans="1:11" ht="35.1" customHeight="1" x14ac:dyDescent="0.25">
      <c r="A23" s="26">
        <f t="shared" si="0"/>
        <v>6</v>
      </c>
      <c r="B23" s="27" t="s">
        <v>79</v>
      </c>
      <c r="C23" s="50" t="s">
        <v>63</v>
      </c>
      <c r="D23" s="48">
        <v>261126</v>
      </c>
      <c r="E23" s="49"/>
      <c r="F23" s="63"/>
      <c r="G23" s="26"/>
      <c r="H23" s="26" t="s">
        <v>57</v>
      </c>
      <c r="I23" s="26">
        <v>28</v>
      </c>
      <c r="J23" s="77">
        <v>50182</v>
      </c>
      <c r="K23" s="28">
        <f t="shared" si="1"/>
        <v>1405096</v>
      </c>
    </row>
    <row r="24" spans="1:11" ht="37.5" customHeight="1" x14ac:dyDescent="0.25">
      <c r="A24" s="26">
        <f t="shared" si="0"/>
        <v>7</v>
      </c>
      <c r="B24" s="27" t="s">
        <v>81</v>
      </c>
      <c r="C24" s="50" t="s">
        <v>59</v>
      </c>
      <c r="D24" s="48">
        <v>261127</v>
      </c>
      <c r="E24" s="49"/>
      <c r="F24" s="63"/>
      <c r="G24" s="26"/>
      <c r="H24" s="26" t="s">
        <v>57</v>
      </c>
      <c r="I24" s="26">
        <v>17</v>
      </c>
      <c r="J24" s="77">
        <v>46000</v>
      </c>
      <c r="K24" s="28">
        <f t="shared" si="1"/>
        <v>782000</v>
      </c>
    </row>
    <row r="25" spans="1:11" s="79" customFormat="1" ht="24.95" customHeight="1" x14ac:dyDescent="0.25">
      <c r="A25" s="30"/>
      <c r="B25" s="27"/>
      <c r="C25" s="30"/>
      <c r="D25" s="78"/>
      <c r="E25" s="99" t="s">
        <v>42</v>
      </c>
      <c r="F25" s="99"/>
      <c r="G25" s="30"/>
      <c r="H25" s="29"/>
      <c r="I25" s="29"/>
      <c r="J25" s="29"/>
      <c r="K25" s="29">
        <f>SUM(K18:K24)</f>
        <v>20376925</v>
      </c>
    </row>
    <row r="26" spans="1:11" s="79" customFormat="1" ht="24.95" customHeight="1" x14ac:dyDescent="0.25">
      <c r="A26" s="30"/>
      <c r="B26" s="80"/>
      <c r="C26" s="30"/>
      <c r="D26" s="30"/>
      <c r="E26" s="99" t="s">
        <v>43</v>
      </c>
      <c r="F26" s="99"/>
      <c r="G26" s="30"/>
      <c r="H26" s="30"/>
      <c r="I26" s="30"/>
      <c r="J26" s="30"/>
      <c r="K26" s="30"/>
    </row>
    <row r="27" spans="1:11" s="79" customFormat="1" ht="24.95" customHeight="1" x14ac:dyDescent="0.25">
      <c r="A27" s="30"/>
      <c r="B27" s="80" t="s">
        <v>70</v>
      </c>
      <c r="C27" s="30"/>
      <c r="D27" s="30"/>
      <c r="E27" s="99"/>
      <c r="F27" s="99"/>
      <c r="G27" s="30"/>
      <c r="H27" s="31"/>
      <c r="I27" s="31"/>
      <c r="J27" s="31"/>
      <c r="K27" s="31">
        <f>K25*0.08</f>
        <v>1630154</v>
      </c>
    </row>
    <row r="28" spans="1:11" s="79" customFormat="1" ht="24.95" customHeight="1" x14ac:dyDescent="0.25">
      <c r="A28" s="30"/>
      <c r="B28" s="30"/>
      <c r="C28" s="30"/>
      <c r="D28" s="30"/>
      <c r="E28" s="99" t="s">
        <v>44</v>
      </c>
      <c r="F28" s="99"/>
      <c r="G28" s="30"/>
      <c r="H28" s="29"/>
      <c r="I28" s="29"/>
      <c r="J28" s="29"/>
      <c r="K28" s="29">
        <f>K25+K27</f>
        <v>22007079</v>
      </c>
    </row>
    <row r="29" spans="1:1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8"/>
    </row>
    <row r="30" spans="1:11" x14ac:dyDescent="0.25">
      <c r="A30" s="17"/>
      <c r="B30" s="17" t="s">
        <v>45</v>
      </c>
      <c r="C30" s="17"/>
      <c r="D30" s="17"/>
      <c r="E30" s="17"/>
      <c r="F30" s="17"/>
      <c r="G30" s="17"/>
      <c r="H30" s="17"/>
      <c r="I30" s="17"/>
      <c r="J30" s="17"/>
      <c r="K30" s="18"/>
    </row>
    <row r="31" spans="1:11" x14ac:dyDescent="0.25">
      <c r="A31" s="17"/>
      <c r="B31" s="17" t="s">
        <v>46</v>
      </c>
      <c r="C31" s="17"/>
      <c r="D31" s="17"/>
      <c r="E31" s="17"/>
      <c r="F31" s="17"/>
      <c r="G31" s="17"/>
      <c r="H31" s="17"/>
      <c r="I31" s="17"/>
      <c r="J31" s="17"/>
      <c r="K31" s="18"/>
    </row>
    <row r="32" spans="1:1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8"/>
    </row>
    <row r="33" spans="1:11" s="79" customFormat="1" x14ac:dyDescent="0.25">
      <c r="A33" s="96" t="s">
        <v>47</v>
      </c>
      <c r="B33" s="96"/>
      <c r="C33" s="96" t="s">
        <v>48</v>
      </c>
      <c r="D33" s="96"/>
      <c r="E33" s="96"/>
      <c r="F33" s="96"/>
      <c r="G33" s="96" t="s">
        <v>163</v>
      </c>
      <c r="H33" s="96"/>
      <c r="I33" s="96"/>
      <c r="J33" s="96" t="s">
        <v>49</v>
      </c>
      <c r="K33" s="96"/>
    </row>
  </sheetData>
  <autoFilter ref="A16:K28">
    <filterColumn colId="4" showButton="0"/>
  </autoFilter>
  <sortState ref="B18:D26">
    <sortCondition ref="D18:D26"/>
    <sortCondition ref="C18:C26"/>
    <sortCondition ref="B18:B26"/>
  </sortState>
  <mergeCells count="27"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  <mergeCell ref="A33:B33"/>
    <mergeCell ref="C33:F33"/>
    <mergeCell ref="G33:I33"/>
    <mergeCell ref="J33:K33"/>
    <mergeCell ref="I16:I17"/>
    <mergeCell ref="J16:J17"/>
    <mergeCell ref="K16:K17"/>
    <mergeCell ref="E25:F25"/>
    <mergeCell ref="E26:F27"/>
    <mergeCell ref="E28:F28"/>
    <mergeCell ref="A16:A17"/>
    <mergeCell ref="B16:B17"/>
    <mergeCell ref="C16:C17"/>
    <mergeCell ref="E16:F16"/>
    <mergeCell ref="G16:G17"/>
    <mergeCell ref="H16:H17"/>
  </mergeCells>
  <conditionalFormatting sqref="D1:D9 D13:D32 D34:D1048576">
    <cfRule type="duplicateValues" dxfId="4" priority="11"/>
  </conditionalFormatting>
  <conditionalFormatting sqref="D18:D24">
    <cfRule type="duplicateValues" dxfId="3" priority="16"/>
  </conditionalFormatting>
  <conditionalFormatting sqref="D10">
    <cfRule type="duplicateValues" dxfId="2" priority="3"/>
  </conditionalFormatting>
  <conditionalFormatting sqref="D11:D12">
    <cfRule type="duplicateValues" dxfId="1" priority="2"/>
  </conditionalFormatting>
  <conditionalFormatting sqref="D33">
    <cfRule type="duplicateValues" dxfId="0" priority="1"/>
  </conditionalFormatting>
  <hyperlinks>
    <hyperlink ref="E35" r:id="rId1" display="8934822201333"/>
    <hyperlink ref="F35" r:id="rId2" display="113128"/>
    <hyperlink ref="E38" r:id="rId3" display="8934822201333"/>
    <hyperlink ref="F38" r:id="rId4" display="113128"/>
    <hyperlink ref="E41" r:id="rId5" display="8934822201333"/>
    <hyperlink ref="F41" r:id="rId6" display="113128"/>
    <hyperlink ref="E44" r:id="rId7" display="8934822201333"/>
    <hyperlink ref="F44" r:id="rId8" display="113128"/>
    <hyperlink ref="E47" r:id="rId9" display="8934822201333"/>
    <hyperlink ref="F47" r:id="rId10" display="113128"/>
  </hyperlinks>
  <printOptions horizontalCentered="1"/>
  <pageMargins left="0" right="0" top="0.48" bottom="0" header="0" footer="0"/>
  <pageSetup scale="63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CHI TIẾT</vt:lpstr>
      <vt:lpstr>TONG HOP</vt:lpstr>
      <vt:lpstr>'TONG HOP'!Print_Area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2024-06-25T07:12:35Z</cp:lastPrinted>
  <dcterms:created xsi:type="dcterms:W3CDTF">2018-11-30T08:27:38Z</dcterms:created>
  <dcterms:modified xsi:type="dcterms:W3CDTF">2024-07-20T03:55:50Z</dcterms:modified>
</cp:coreProperties>
</file>