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20460" windowHeight="7500"/>
  </bookViews>
  <sheets>
    <sheet name="CHI TIẾT" sheetId="1" r:id="rId1"/>
    <sheet name="TONG HOP" sheetId="2" r:id="rId2"/>
  </sheets>
  <definedNames>
    <definedName name="_xlnm._FilterDatabase" localSheetId="0" hidden="1">'CHI TIẾT'!$A$19:$G$81</definedName>
    <definedName name="_xlnm._FilterDatabase" localSheetId="1" hidden="1">'TONG HOP'!$A$16:$K$27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I77" i="1"/>
  <c r="I72" i="1"/>
  <c r="I67" i="1"/>
  <c r="I64" i="1"/>
  <c r="I61" i="1"/>
  <c r="I59" i="1"/>
  <c r="I54" i="1"/>
  <c r="I50" i="1"/>
  <c r="I47" i="1"/>
  <c r="I43" i="1"/>
  <c r="I39" i="1"/>
  <c r="I37" i="1"/>
  <c r="I32" i="1"/>
  <c r="I28" i="1"/>
  <c r="I24" i="1"/>
  <c r="I20" i="1"/>
  <c r="K24" i="2" l="1"/>
  <c r="K26" i="2" s="1"/>
  <c r="A20" i="2" l="1"/>
  <c r="A21" i="2"/>
  <c r="A22" i="2"/>
  <c r="A23" i="2"/>
  <c r="F81" i="1" l="1"/>
  <c r="A19" i="2" l="1"/>
  <c r="A18" i="2"/>
  <c r="K19" i="2" l="1"/>
  <c r="K20" i="2"/>
  <c r="K21" i="2"/>
  <c r="K22" i="2"/>
  <c r="K23" i="2"/>
  <c r="I14" i="2" l="1"/>
  <c r="K18" i="2" l="1"/>
  <c r="K27" i="2" l="1"/>
</calcChain>
</file>

<file path=xl/sharedStrings.xml><?xml version="1.0" encoding="utf-8"?>
<sst xmlns="http://schemas.openxmlformats.org/spreadsheetml/2006/main" count="214" uniqueCount="109">
  <si>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</si>
  <si>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</si>
  <si>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</si>
  <si>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</si>
  <si>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</si>
  <si>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</si>
  <si>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</si>
  <si>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</si>
  <si>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</si>
  <si>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</si>
  <si>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</si>
  <si>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</si>
  <si>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</si>
  <si>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</si>
  <si>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</si>
  <si>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</si>
  <si>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</si>
  <si>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</si>
  <si>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</si>
  <si>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</si>
  <si>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</si>
  <si>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</si>
  <si>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</si>
  <si>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</si>
  <si>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</si>
  <si>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</si>
  <si>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</si>
  <si>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</si>
  <si>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</si>
  <si>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</si>
  <si>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</si>
  <si>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</si>
  <si>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</si>
  <si>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</si>
  <si>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</si>
  <si>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</si>
  <si>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</si>
  <si>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</si>
  <si>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</si>
  <si>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</si>
  <si>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</si>
  <si>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</si>
  <si>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</si>
  <si>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</si>
  <si>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</si>
  <si>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</si>
  <si>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</si>
  <si>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</si>
  <si>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</si>
  <si>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</si>
  <si>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</si>
  <si>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</si>
  <si>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</si>
  <si>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</si>
  <si>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</si>
  <si>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CHÂN GIÒ HEO MUỐI THU HẰNG 300G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</si>
  <si>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</si>
  <si>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</si>
  <si>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</si>
  <si>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</si>
  <si>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</si>
  <si>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</si>
  <si>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</si>
  <si>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</si>
  <si>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</si>
  <si>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</si>
  <si>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MỌC NẤM HƯƠNG THU HẰNG 250G</t>
  </si>
  <si>
    <t>I-01616912</t>
  </si>
  <si>
    <t>THUẾ SUẤT 8%</t>
  </si>
  <si>
    <t>CỬA HÀNG: ĐƯỜNG SỐ 8 (1136)</t>
  </si>
  <si>
    <t>I-01715964</t>
  </si>
  <si>
    <t>CỬA HÀNG: NGUYỄN DUY TRINH 4 (1200)</t>
  </si>
  <si>
    <t>I-01719025</t>
  </si>
  <si>
    <t>CỬA HÀNG: NGUYỄN VĂN TẠO 2 (1209)</t>
  </si>
  <si>
    <t>I-01722163</t>
  </si>
  <si>
    <t>CỬA HÀNG: LÊ VĂN LƯƠNG (1186)</t>
  </si>
  <si>
    <t>I-01726699</t>
  </si>
  <si>
    <t>CỬA HÀNG: TÂN HÒA ĐÔNG (1050)</t>
  </si>
  <si>
    <t>I-01728103</t>
  </si>
  <si>
    <t>CỬA HÀNG: ĐƯỜNG SỐ 8-2 (1207)</t>
  </si>
  <si>
    <t>I-01727902</t>
  </si>
  <si>
    <t>CỬA HÀNG: LÊ THỊ HÀ (1114)</t>
  </si>
  <si>
    <t>I-01728339</t>
  </si>
  <si>
    <t>CỬA HÀNG: LẠC LONG QUÂN 1 (1009)</t>
  </si>
  <si>
    <t>I-01732912</t>
  </si>
  <si>
    <t>CỬA HÀNG: MAN THIỆN (1212)</t>
  </si>
  <si>
    <t>I-01734849</t>
  </si>
  <si>
    <t>CỬA HÀNG: LÊ VĨNH HÒA (1099)</t>
  </si>
  <si>
    <t>I-01735480</t>
  </si>
  <si>
    <t>CỬA HÀNG: LÊ VĂN LINH (1059)</t>
  </si>
  <si>
    <t>I-01743504</t>
  </si>
  <si>
    <t>I-01742572</t>
  </si>
  <si>
    <t>CỬA HÀNG: DƯƠNG ĐÌNH HỘI 2 (1201)</t>
  </si>
  <si>
    <t>I-01739404</t>
  </si>
  <si>
    <t>CỬA HÀNG: ĐƯỜNG SỐ 17-Q7 (1036)</t>
  </si>
  <si>
    <t>I-01739426</t>
  </si>
  <si>
    <t>CỬA HÀNG: ĐẶNG THÚC VỊNH (1116)</t>
  </si>
  <si>
    <t>I-01743847</t>
  </si>
  <si>
    <t>CỬA HÀNG: ĐƯỜNG SỐ 2 (1139)</t>
  </si>
  <si>
    <t>I-01747246</t>
  </si>
  <si>
    <t>I-01747397</t>
  </si>
  <si>
    <t>CỬA HÀNG: HỒ VĂN TƯ (1064)</t>
  </si>
  <si>
    <t>Hôm nay, ngày 22 tháng 02 năm 2024, với sự chứng kiến của:</t>
  </si>
  <si>
    <t>Hôm nay ngày : 22.02.2024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</si>
  <si>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</si>
  <si>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</si>
  <si>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2/2024</t>
  </si>
  <si>
    <t>Đại Diện Bên Nhận(NCC)</t>
  </si>
  <si>
    <t>Biên bản này được lập thành 02 (hai) bản, mỗi bên giữ 01(một) bản.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</si>
</sst>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2" fillId="0" borderId="0" xfId="0" applyFont="1"/>
    <xf numFmtId="0" fontId="31" fillId="0" borderId="5" xfId="5" applyFont="1" applyBorder="1" applyAlignment="1">
      <alignment horizontal="left"/>
    </xf>
    <xf numFmtId="0" fontId="15" fillId="0" borderId="5" xfId="0" quotePrefix="1" applyFont="1" applyBorder="1" applyAlignment="1">
      <alignment horizontal="left" vertical="center" readingOrder="1"/>
    </xf>
    <xf numFmtId="0" fontId="30" fillId="0" borderId="5" xfId="0" quotePrefix="1" applyFont="1" applyBorder="1" applyAlignment="1">
      <alignment horizontal="left" vertical="center" readingOrder="1"/>
    </xf>
    <xf numFmtId="0" fontId="16" fillId="0" borderId="7" xfId="0" applyFont="1" applyBorder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wrapText="1" readingOrder="1"/>
    </xf>
    <xf numFmtId="1" fontId="33" fillId="0" borderId="5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vertical="center" wrapText="1"/>
    </xf>
    <xf numFmtId="0" fontId="30" fillId="0" borderId="8" xfId="0" quotePrefix="1" applyFont="1" applyBorder="1" applyAlignment="1">
      <alignment horizontal="left" vertical="center" readingOrder="1"/>
    </xf>
    <xf numFmtId="0" fontId="15" fillId="0" borderId="8" xfId="0" quotePrefix="1" applyFont="1" applyBorder="1" applyAlignment="1">
      <alignment horizontal="left" vertical="center" readingOrder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165" fontId="17" fillId="0" borderId="0" xfId="2" applyNumberFormat="1" applyFont="1"/>
    <xf numFmtId="0" fontId="34" fillId="0" borderId="0" xfId="0" applyFont="1"/>
    <xf numFmtId="164" fontId="18" fillId="0" borderId="5" xfId="11" applyFont="1" applyBorder="1" applyAlignment="1">
      <alignment horizontal="center" vertical="center"/>
    </xf>
    <xf numFmtId="0" fontId="18" fillId="0" borderId="7" xfId="0" applyFont="1" applyBorder="1"/>
    <xf numFmtId="0" fontId="35" fillId="0" borderId="0" xfId="0" applyFont="1"/>
    <xf numFmtId="0" fontId="18" fillId="0" borderId="5" xfId="0" quotePrefix="1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81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81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81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83"/>
  <sheetViews>
    <sheetView tabSelected="1" topLeftCell="E22" zoomScaleNormal="100" workbookViewId="0">
      <selection activeCell="I24" sqref="I24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9" customWidth="1"/>
    <col min="4" max="4" width="11" style="3" customWidth="1"/>
    <col min="5" max="5" width="9" style="3" customWidth="1"/>
    <col min="6" max="6" width="11.28515625" style="3" customWidth="1"/>
    <col min="7" max="7" width="19.85546875" style="32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9" t="s">
        <v>4</v>
      </c>
      <c r="B6" s="79"/>
      <c r="C6" s="79"/>
      <c r="D6" s="79"/>
      <c r="E6" s="79"/>
      <c r="F6" s="79"/>
      <c r="G6" s="79"/>
    </row>
    <row r="7" spans="1:7" ht="16.5" x14ac:dyDescent="0.25">
      <c r="A7" s="5"/>
    </row>
    <row r="8" spans="1:7" ht="15.75" x14ac:dyDescent="0.25">
      <c r="A8" s="6" t="s">
        <v>5</v>
      </c>
      <c r="B8" s="7"/>
      <c r="C8" s="50"/>
      <c r="D8" s="8"/>
      <c r="E8" s="8"/>
      <c r="F8" s="8"/>
      <c r="G8" s="33"/>
    </row>
    <row r="9" spans="1:7" ht="15.75" x14ac:dyDescent="0.25">
      <c r="A9" s="9" t="s">
        <v>6</v>
      </c>
      <c r="B9" s="6" t="s">
        <v>7</v>
      </c>
      <c r="C9" s="50"/>
      <c r="D9" s="8"/>
      <c r="E9" s="8"/>
      <c r="F9" s="8"/>
      <c r="G9" s="33"/>
    </row>
    <row r="10" spans="1:7" ht="15.75" x14ac:dyDescent="0.25">
      <c r="A10" s="9" t="s">
        <v>6</v>
      </c>
      <c r="B10" s="6" t="s">
        <v>8</v>
      </c>
      <c r="C10" s="50"/>
      <c r="D10" s="8"/>
      <c r="E10" s="8"/>
      <c r="F10" s="8"/>
      <c r="G10" s="33"/>
    </row>
    <row r="11" spans="1:7" ht="15.75" x14ac:dyDescent="0.25">
      <c r="A11" s="9" t="s">
        <v>6</v>
      </c>
      <c r="B11" s="6" t="s">
        <v>9</v>
      </c>
      <c r="C11" s="50"/>
      <c r="D11" s="8"/>
      <c r="E11" s="8"/>
      <c r="F11" s="8"/>
      <c r="G11" s="33"/>
    </row>
    <row r="12" spans="1:7" ht="18" customHeight="1" x14ac:dyDescent="0.25">
      <c r="A12" s="9"/>
      <c r="B12" s="6"/>
      <c r="C12" s="50"/>
      <c r="D12" s="8"/>
      <c r="E12" s="8"/>
      <c r="F12" s="8"/>
      <c r="G12" s="33"/>
    </row>
    <row r="13" spans="1:7" ht="15.75" x14ac:dyDescent="0.25">
      <c r="A13" s="47" t="s">
        <v>103</v>
      </c>
      <c r="B13" s="7"/>
      <c r="C13" s="51" t="s">
        <v>10</v>
      </c>
      <c r="D13" s="8"/>
      <c r="E13" s="8"/>
      <c r="F13" s="8"/>
      <c r="G13" s="33"/>
    </row>
    <row r="14" spans="1:7" ht="15.75" x14ac:dyDescent="0.25">
      <c r="A14" s="10" t="s">
        <v>12</v>
      </c>
      <c r="B14" s="7"/>
      <c r="C14" s="50"/>
      <c r="D14" s="8"/>
      <c r="E14" s="8"/>
      <c r="F14" s="8"/>
      <c r="G14" s="33"/>
    </row>
    <row r="15" spans="1:7" ht="15.75" x14ac:dyDescent="0.25">
      <c r="A15" s="33" t="s">
        <v>53</v>
      </c>
      <c r="B15" s="7"/>
      <c r="C15" s="52" t="s">
        <v>50</v>
      </c>
      <c r="D15" s="8"/>
      <c r="E15" s="8"/>
      <c r="F15" s="8"/>
      <c r="G15" s="33"/>
    </row>
    <row r="16" spans="1:7" ht="15.75" x14ac:dyDescent="0.25">
      <c r="A16" s="10"/>
    </row>
    <row r="17" spans="1:9" ht="15.75" customHeight="1" x14ac:dyDescent="0.25">
      <c r="A17" s="11" t="s">
        <v>13</v>
      </c>
      <c r="B17" s="38" t="s">
        <v>14</v>
      </c>
      <c r="C17" s="53" t="s">
        <v>13</v>
      </c>
      <c r="D17" s="12" t="s">
        <v>13</v>
      </c>
      <c r="E17" s="12" t="s">
        <v>13</v>
      </c>
      <c r="F17" s="82" t="s">
        <v>51</v>
      </c>
      <c r="G17" s="80" t="s">
        <v>20</v>
      </c>
    </row>
    <row r="18" spans="1:9" ht="21" customHeight="1" x14ac:dyDescent="0.25">
      <c r="A18" s="34" t="s">
        <v>15</v>
      </c>
      <c r="B18" s="39" t="s">
        <v>16</v>
      </c>
      <c r="C18" s="54" t="s">
        <v>17</v>
      </c>
      <c r="D18" s="34" t="s">
        <v>18</v>
      </c>
      <c r="E18" s="34" t="s">
        <v>19</v>
      </c>
      <c r="F18" s="83"/>
      <c r="G18" s="81"/>
    </row>
    <row r="19" spans="1:9" x14ac:dyDescent="0.25">
      <c r="A19" s="31" t="s">
        <v>21</v>
      </c>
      <c r="B19" s="40" t="s">
        <v>22</v>
      </c>
      <c r="C19" s="55" t="s">
        <v>23</v>
      </c>
      <c r="D19" s="31" t="s">
        <v>24</v>
      </c>
      <c r="E19" s="31" t="s">
        <v>25</v>
      </c>
      <c r="F19" s="40"/>
      <c r="G19" s="46"/>
    </row>
    <row r="20" spans="1:9" ht="30" customHeight="1" x14ac:dyDescent="0.25">
      <c r="A20" s="62"/>
      <c r="B20" s="63" t="s">
        <v>69</v>
      </c>
      <c r="C20" s="64"/>
      <c r="D20" s="64"/>
      <c r="E20" s="62"/>
      <c r="F20" s="62"/>
      <c r="G20" s="76" t="s">
        <v>70</v>
      </c>
      <c r="I20" s="3" t="str">
        <f>+G20</f>
        <v>I-01715964</v>
      </c>
    </row>
    <row r="21" spans="1:9" ht="30" customHeight="1" x14ac:dyDescent="0.25">
      <c r="A21" s="62">
        <v>1</v>
      </c>
      <c r="B21" s="65" t="s">
        <v>58</v>
      </c>
      <c r="C21" s="64"/>
      <c r="D21" s="64">
        <v>261126</v>
      </c>
      <c r="E21" s="62" t="s">
        <v>26</v>
      </c>
      <c r="F21" s="62">
        <v>3</v>
      </c>
      <c r="G21" s="78"/>
    </row>
    <row r="22" spans="1:9" ht="30" customHeight="1" x14ac:dyDescent="0.25">
      <c r="A22" s="62">
        <v>2</v>
      </c>
      <c r="B22" s="65" t="s">
        <v>55</v>
      </c>
      <c r="C22" s="64"/>
      <c r="D22" s="64">
        <v>203630</v>
      </c>
      <c r="E22" s="62" t="s">
        <v>26</v>
      </c>
      <c r="F22" s="62">
        <v>4</v>
      </c>
      <c r="G22" s="78"/>
    </row>
    <row r="23" spans="1:9" ht="30" customHeight="1" x14ac:dyDescent="0.25">
      <c r="A23" s="62">
        <v>3</v>
      </c>
      <c r="B23" s="65" t="s">
        <v>61</v>
      </c>
      <c r="C23" s="48">
        <v>8938508668328</v>
      </c>
      <c r="D23" s="64">
        <v>236665</v>
      </c>
      <c r="E23" s="62" t="s">
        <v>26</v>
      </c>
      <c r="F23" s="62">
        <v>3</v>
      </c>
      <c r="G23" s="77"/>
    </row>
    <row r="24" spans="1:9" ht="30" customHeight="1" x14ac:dyDescent="0.25">
      <c r="A24" s="62"/>
      <c r="B24" s="63" t="s">
        <v>71</v>
      </c>
      <c r="C24" s="64"/>
      <c r="D24" s="64"/>
      <c r="E24" s="62"/>
      <c r="F24" s="62"/>
      <c r="G24" s="76" t="s">
        <v>72</v>
      </c>
      <c r="I24" s="3" t="str">
        <f>+G24</f>
        <v>I-01719025</v>
      </c>
    </row>
    <row r="25" spans="1:9" ht="30" customHeight="1" x14ac:dyDescent="0.25">
      <c r="A25" s="62">
        <v>1</v>
      </c>
      <c r="B25" s="65" t="s">
        <v>55</v>
      </c>
      <c r="C25" s="64">
        <v>8938508668014</v>
      </c>
      <c r="D25" s="64">
        <v>203630</v>
      </c>
      <c r="E25" s="62" t="s">
        <v>26</v>
      </c>
      <c r="F25" s="62">
        <v>2</v>
      </c>
      <c r="G25" s="78"/>
    </row>
    <row r="26" spans="1:9" ht="30" customHeight="1" x14ac:dyDescent="0.25">
      <c r="A26" s="62">
        <v>2</v>
      </c>
      <c r="B26" s="65" t="s">
        <v>60</v>
      </c>
      <c r="C26" s="64"/>
      <c r="D26" s="64">
        <v>203632</v>
      </c>
      <c r="E26" s="62" t="s">
        <v>26</v>
      </c>
      <c r="F26" s="62">
        <v>3</v>
      </c>
      <c r="G26" s="78"/>
    </row>
    <row r="27" spans="1:9" ht="30" customHeight="1" x14ac:dyDescent="0.25">
      <c r="A27" s="62">
        <v>3</v>
      </c>
      <c r="B27" s="65" t="s">
        <v>58</v>
      </c>
      <c r="C27" s="64"/>
      <c r="D27" s="64">
        <v>261126</v>
      </c>
      <c r="E27" s="62" t="s">
        <v>26</v>
      </c>
      <c r="F27" s="62">
        <v>4</v>
      </c>
      <c r="G27" s="77"/>
    </row>
    <row r="28" spans="1:9" ht="30" customHeight="1" x14ac:dyDescent="0.25">
      <c r="A28" s="62"/>
      <c r="B28" s="63" t="s">
        <v>73</v>
      </c>
      <c r="C28" s="64"/>
      <c r="D28" s="64"/>
      <c r="E28" s="62"/>
      <c r="F28" s="62"/>
      <c r="G28" s="76" t="s">
        <v>74</v>
      </c>
      <c r="I28" s="3" t="str">
        <f>+G28</f>
        <v>I-01722163</v>
      </c>
    </row>
    <row r="29" spans="1:9" ht="30" customHeight="1" x14ac:dyDescent="0.25">
      <c r="A29" s="42">
        <v>1</v>
      </c>
      <c r="B29" s="65" t="s">
        <v>60</v>
      </c>
      <c r="C29" s="48">
        <v>8938508668212</v>
      </c>
      <c r="D29" s="42">
        <v>203632</v>
      </c>
      <c r="E29" s="42" t="s">
        <v>26</v>
      </c>
      <c r="F29" s="42">
        <v>4</v>
      </c>
      <c r="G29" s="78"/>
    </row>
    <row r="30" spans="1:9" ht="30" customHeight="1" x14ac:dyDescent="0.25">
      <c r="A30" s="42">
        <v>2</v>
      </c>
      <c r="B30" s="65" t="s">
        <v>61</v>
      </c>
      <c r="C30" s="48">
        <v>8938508668328</v>
      </c>
      <c r="D30" s="42">
        <v>236665</v>
      </c>
      <c r="E30" s="42" t="s">
        <v>26</v>
      </c>
      <c r="F30" s="42">
        <v>7</v>
      </c>
      <c r="G30" s="78"/>
    </row>
    <row r="31" spans="1:9" ht="30" customHeight="1" x14ac:dyDescent="0.25">
      <c r="A31" s="42">
        <v>3</v>
      </c>
      <c r="B31" s="65" t="s">
        <v>55</v>
      </c>
      <c r="C31" s="48">
        <v>8938508668014</v>
      </c>
      <c r="D31" s="42">
        <v>203630</v>
      </c>
      <c r="E31" s="42" t="s">
        <v>26</v>
      </c>
      <c r="F31" s="42">
        <v>6</v>
      </c>
      <c r="G31" s="77"/>
    </row>
    <row r="32" spans="1:9" ht="30" customHeight="1" x14ac:dyDescent="0.25">
      <c r="A32" s="42"/>
      <c r="B32" s="63" t="s">
        <v>75</v>
      </c>
      <c r="C32" s="48"/>
      <c r="D32" s="42"/>
      <c r="E32" s="42"/>
      <c r="F32" s="42"/>
      <c r="G32" s="76" t="s">
        <v>76</v>
      </c>
      <c r="I32" s="3" t="str">
        <f>+G32</f>
        <v>I-01726699</v>
      </c>
    </row>
    <row r="33" spans="1:9" ht="30" customHeight="1" x14ac:dyDescent="0.25">
      <c r="A33" s="42">
        <v>1</v>
      </c>
      <c r="B33" s="65" t="s">
        <v>60</v>
      </c>
      <c r="C33" s="48">
        <v>8938508668212</v>
      </c>
      <c r="D33" s="42">
        <v>203632</v>
      </c>
      <c r="E33" s="42" t="s">
        <v>26</v>
      </c>
      <c r="F33" s="42">
        <v>3</v>
      </c>
      <c r="G33" s="78"/>
    </row>
    <row r="34" spans="1:9" ht="30" customHeight="1" x14ac:dyDescent="0.25">
      <c r="A34" s="42">
        <v>2</v>
      </c>
      <c r="B34" s="65" t="s">
        <v>61</v>
      </c>
      <c r="C34" s="48">
        <v>8938508668328</v>
      </c>
      <c r="D34" s="42">
        <v>236665</v>
      </c>
      <c r="E34" s="42" t="s">
        <v>26</v>
      </c>
      <c r="F34" s="42">
        <v>1</v>
      </c>
      <c r="G34" s="78"/>
    </row>
    <row r="35" spans="1:9" ht="30" customHeight="1" x14ac:dyDescent="0.25">
      <c r="A35" s="42">
        <v>3</v>
      </c>
      <c r="B35" s="65" t="s">
        <v>58</v>
      </c>
      <c r="C35" s="48">
        <v>8938529045030</v>
      </c>
      <c r="D35" s="42">
        <v>261126</v>
      </c>
      <c r="E35" s="42" t="s">
        <v>26</v>
      </c>
      <c r="F35" s="42">
        <v>2</v>
      </c>
      <c r="G35" s="78"/>
    </row>
    <row r="36" spans="1:9" ht="30" customHeight="1" x14ac:dyDescent="0.25">
      <c r="A36" s="42">
        <v>4</v>
      </c>
      <c r="B36" s="65" t="s">
        <v>55</v>
      </c>
      <c r="C36" s="48">
        <v>8938508668014</v>
      </c>
      <c r="D36" s="42">
        <v>203630</v>
      </c>
      <c r="E36" s="42" t="s">
        <v>26</v>
      </c>
      <c r="F36" s="42">
        <v>1</v>
      </c>
      <c r="G36" s="77"/>
    </row>
    <row r="37" spans="1:9" ht="30" customHeight="1" x14ac:dyDescent="0.25">
      <c r="A37" s="42">
        <v>1</v>
      </c>
      <c r="B37" s="65" t="s">
        <v>55</v>
      </c>
      <c r="C37" s="48">
        <v>8938508668014</v>
      </c>
      <c r="D37" s="42">
        <v>203630</v>
      </c>
      <c r="E37" s="42" t="s">
        <v>26</v>
      </c>
      <c r="F37" s="42">
        <v>3</v>
      </c>
      <c r="G37" s="76" t="s">
        <v>91</v>
      </c>
      <c r="I37" s="3" t="str">
        <f>+G37</f>
        <v>I-01742572</v>
      </c>
    </row>
    <row r="38" spans="1:9" ht="30" customHeight="1" x14ac:dyDescent="0.25">
      <c r="A38" s="42">
        <v>2</v>
      </c>
      <c r="B38" s="65" t="s">
        <v>61</v>
      </c>
      <c r="C38" s="48">
        <v>8938508668328</v>
      </c>
      <c r="D38" s="42">
        <v>236665</v>
      </c>
      <c r="E38" s="42" t="s">
        <v>26</v>
      </c>
      <c r="F38" s="42">
        <v>1</v>
      </c>
      <c r="G38" s="77"/>
    </row>
    <row r="39" spans="1:9" ht="30" customHeight="1" x14ac:dyDescent="0.25">
      <c r="A39" s="42"/>
      <c r="B39" s="63" t="s">
        <v>77</v>
      </c>
      <c r="C39" s="48"/>
      <c r="D39" s="42"/>
      <c r="E39" s="42"/>
      <c r="F39" s="42"/>
      <c r="G39" s="76" t="s">
        <v>78</v>
      </c>
      <c r="I39" s="3" t="str">
        <f>+G39</f>
        <v>I-01728103</v>
      </c>
    </row>
    <row r="40" spans="1:9" ht="30" customHeight="1" x14ac:dyDescent="0.25">
      <c r="A40" s="42">
        <v>1</v>
      </c>
      <c r="B40" s="60" t="s">
        <v>60</v>
      </c>
      <c r="C40" s="48">
        <v>8938508668212</v>
      </c>
      <c r="D40" s="42">
        <v>203632</v>
      </c>
      <c r="E40" s="42" t="s">
        <v>26</v>
      </c>
      <c r="F40" s="42">
        <v>1</v>
      </c>
      <c r="G40" s="78"/>
      <c r="H40" s="3" t="s">
        <v>67</v>
      </c>
    </row>
    <row r="41" spans="1:9" ht="30" customHeight="1" x14ac:dyDescent="0.25">
      <c r="A41" s="42">
        <v>2</v>
      </c>
      <c r="B41" s="65" t="s">
        <v>61</v>
      </c>
      <c r="C41" s="48">
        <v>8938508668328</v>
      </c>
      <c r="D41" s="42">
        <v>236665</v>
      </c>
      <c r="E41" s="42" t="s">
        <v>26</v>
      </c>
      <c r="F41" s="42">
        <v>1</v>
      </c>
      <c r="G41" s="78"/>
    </row>
    <row r="42" spans="1:9" ht="30" customHeight="1" x14ac:dyDescent="0.25">
      <c r="A42" s="42">
        <v>3</v>
      </c>
      <c r="B42" s="60" t="s">
        <v>55</v>
      </c>
      <c r="C42" s="48">
        <v>8938508668014</v>
      </c>
      <c r="D42" s="42">
        <v>203630</v>
      </c>
      <c r="E42" s="42" t="s">
        <v>26</v>
      </c>
      <c r="F42" s="42">
        <v>2</v>
      </c>
      <c r="G42" s="77"/>
    </row>
    <row r="43" spans="1:9" ht="30" customHeight="1" x14ac:dyDescent="0.25">
      <c r="A43" s="42"/>
      <c r="B43" s="59" t="s">
        <v>79</v>
      </c>
      <c r="C43" s="48"/>
      <c r="D43" s="42"/>
      <c r="E43" s="42"/>
      <c r="F43" s="42"/>
      <c r="G43" s="76" t="s">
        <v>80</v>
      </c>
      <c r="I43" s="3" t="str">
        <f>+G43</f>
        <v>I-01727902</v>
      </c>
    </row>
    <row r="44" spans="1:9" ht="30" customHeight="1" x14ac:dyDescent="0.25">
      <c r="A44" s="42">
        <v>1</v>
      </c>
      <c r="B44" s="60" t="s">
        <v>61</v>
      </c>
      <c r="C44" s="48">
        <v>8938508668328</v>
      </c>
      <c r="D44" s="42">
        <v>236665</v>
      </c>
      <c r="E44" s="42" t="s">
        <v>26</v>
      </c>
      <c r="F44" s="42">
        <v>3</v>
      </c>
      <c r="G44" s="78"/>
    </row>
    <row r="45" spans="1:9" ht="30" customHeight="1" x14ac:dyDescent="0.25">
      <c r="A45" s="42">
        <v>2</v>
      </c>
      <c r="B45" s="60" t="s">
        <v>58</v>
      </c>
      <c r="C45" s="48"/>
      <c r="D45" s="42">
        <v>261126</v>
      </c>
      <c r="E45" s="42" t="s">
        <v>26</v>
      </c>
      <c r="F45" s="42">
        <v>3</v>
      </c>
      <c r="G45" s="78"/>
    </row>
    <row r="46" spans="1:9" ht="30" customHeight="1" x14ac:dyDescent="0.25">
      <c r="A46" s="42">
        <v>3</v>
      </c>
      <c r="B46" s="60" t="s">
        <v>66</v>
      </c>
      <c r="C46" s="48"/>
      <c r="D46" s="42">
        <v>261127</v>
      </c>
      <c r="E46" s="42" t="s">
        <v>26</v>
      </c>
      <c r="F46" s="42">
        <v>8</v>
      </c>
      <c r="G46" s="77"/>
    </row>
    <row r="47" spans="1:9" ht="30" customHeight="1" x14ac:dyDescent="0.25">
      <c r="A47" s="42"/>
      <c r="B47" s="59" t="s">
        <v>81</v>
      </c>
      <c r="C47" s="48"/>
      <c r="D47" s="42"/>
      <c r="E47" s="42"/>
      <c r="F47" s="42"/>
      <c r="G47" s="76" t="s">
        <v>82</v>
      </c>
      <c r="I47" s="3" t="str">
        <f>+G47</f>
        <v>I-01728339</v>
      </c>
    </row>
    <row r="48" spans="1:9" ht="30" customHeight="1" x14ac:dyDescent="0.25">
      <c r="A48" s="42">
        <v>1</v>
      </c>
      <c r="B48" s="60" t="s">
        <v>66</v>
      </c>
      <c r="C48" s="48">
        <v>8938529045047</v>
      </c>
      <c r="D48" s="42">
        <v>261127</v>
      </c>
      <c r="E48" s="42" t="s">
        <v>26</v>
      </c>
      <c r="F48" s="42">
        <v>3</v>
      </c>
      <c r="G48" s="78"/>
    </row>
    <row r="49" spans="1:9" ht="30" customHeight="1" x14ac:dyDescent="0.25">
      <c r="A49" s="42">
        <v>2</v>
      </c>
      <c r="B49" s="60" t="s">
        <v>60</v>
      </c>
      <c r="C49" s="48">
        <v>8938508668212</v>
      </c>
      <c r="D49" s="42">
        <v>203632</v>
      </c>
      <c r="E49" s="42" t="s">
        <v>26</v>
      </c>
      <c r="F49" s="42">
        <v>4</v>
      </c>
      <c r="G49" s="77"/>
    </row>
    <row r="50" spans="1:9" ht="30" customHeight="1" x14ac:dyDescent="0.25">
      <c r="A50" s="42"/>
      <c r="B50" s="59" t="s">
        <v>83</v>
      </c>
      <c r="C50" s="48"/>
      <c r="D50" s="42"/>
      <c r="E50" s="42"/>
      <c r="F50" s="42"/>
      <c r="G50" s="76" t="s">
        <v>84</v>
      </c>
      <c r="I50" s="3" t="str">
        <f>+G50</f>
        <v>I-01732912</v>
      </c>
    </row>
    <row r="51" spans="1:9" ht="30" customHeight="1" x14ac:dyDescent="0.25">
      <c r="A51" s="42">
        <v>1</v>
      </c>
      <c r="B51" s="60" t="s">
        <v>61</v>
      </c>
      <c r="C51" s="48">
        <v>8938508668328</v>
      </c>
      <c r="D51" s="42">
        <v>236665</v>
      </c>
      <c r="E51" s="42" t="s">
        <v>26</v>
      </c>
      <c r="F51" s="42">
        <v>1</v>
      </c>
      <c r="G51" s="78"/>
    </row>
    <row r="52" spans="1:9" ht="30" customHeight="1" x14ac:dyDescent="0.25">
      <c r="A52" s="42">
        <v>2</v>
      </c>
      <c r="B52" s="60" t="s">
        <v>58</v>
      </c>
      <c r="C52" s="48">
        <v>8938529045030</v>
      </c>
      <c r="D52" s="42">
        <v>261126</v>
      </c>
      <c r="E52" s="42" t="s">
        <v>26</v>
      </c>
      <c r="F52" s="42">
        <v>4</v>
      </c>
      <c r="G52" s="78"/>
    </row>
    <row r="53" spans="1:9" ht="30" customHeight="1" x14ac:dyDescent="0.25">
      <c r="A53" s="42">
        <v>3</v>
      </c>
      <c r="B53" s="60" t="s">
        <v>60</v>
      </c>
      <c r="C53" s="48">
        <v>8938508668212</v>
      </c>
      <c r="D53" s="42">
        <v>203632</v>
      </c>
      <c r="E53" s="42" t="s">
        <v>26</v>
      </c>
      <c r="F53" s="42">
        <v>1</v>
      </c>
      <c r="G53" s="77"/>
    </row>
    <row r="54" spans="1:9" ht="30" customHeight="1" x14ac:dyDescent="0.25">
      <c r="A54" s="42"/>
      <c r="B54" s="59" t="s">
        <v>85</v>
      </c>
      <c r="C54" s="48"/>
      <c r="D54" s="42"/>
      <c r="E54" s="42"/>
      <c r="F54" s="42"/>
      <c r="G54" s="76" t="s">
        <v>86</v>
      </c>
      <c r="I54" s="3" t="str">
        <f>+G54</f>
        <v>I-01734849</v>
      </c>
    </row>
    <row r="55" spans="1:9" ht="30" customHeight="1" x14ac:dyDescent="0.25">
      <c r="A55" s="42">
        <v>1</v>
      </c>
      <c r="B55" s="60" t="s">
        <v>58</v>
      </c>
      <c r="C55" s="48"/>
      <c r="D55" s="42">
        <v>261126</v>
      </c>
      <c r="E55" s="42" t="s">
        <v>26</v>
      </c>
      <c r="F55" s="42">
        <v>2</v>
      </c>
      <c r="G55" s="78"/>
    </row>
    <row r="56" spans="1:9" ht="30" customHeight="1" x14ac:dyDescent="0.25">
      <c r="A56" s="42">
        <v>2</v>
      </c>
      <c r="B56" s="60" t="s">
        <v>61</v>
      </c>
      <c r="C56" s="48">
        <v>8938508668328</v>
      </c>
      <c r="D56" s="42">
        <v>236665</v>
      </c>
      <c r="E56" s="42" t="s">
        <v>26</v>
      </c>
      <c r="F56" s="42">
        <v>3</v>
      </c>
      <c r="G56" s="78"/>
    </row>
    <row r="57" spans="1:9" ht="30" customHeight="1" x14ac:dyDescent="0.25">
      <c r="A57" s="42">
        <v>3</v>
      </c>
      <c r="B57" s="60" t="s">
        <v>60</v>
      </c>
      <c r="C57" s="48"/>
      <c r="D57" s="42">
        <v>203632</v>
      </c>
      <c r="E57" s="42" t="s">
        <v>26</v>
      </c>
      <c r="F57" s="42">
        <v>2</v>
      </c>
      <c r="G57" s="78"/>
    </row>
    <row r="58" spans="1:9" ht="30" customHeight="1" x14ac:dyDescent="0.25">
      <c r="A58" s="42">
        <v>4</v>
      </c>
      <c r="B58" s="60" t="s">
        <v>55</v>
      </c>
      <c r="C58" s="48"/>
      <c r="D58" s="42">
        <v>203630</v>
      </c>
      <c r="E58" s="42" t="s">
        <v>26</v>
      </c>
      <c r="F58" s="42">
        <v>3</v>
      </c>
      <c r="G58" s="77"/>
    </row>
    <row r="59" spans="1:9" ht="30" customHeight="1" x14ac:dyDescent="0.25">
      <c r="A59" s="42"/>
      <c r="B59" s="59" t="s">
        <v>87</v>
      </c>
      <c r="C59" s="48"/>
      <c r="D59" s="42"/>
      <c r="E59" s="42"/>
      <c r="F59" s="42"/>
      <c r="G59" s="76" t="s">
        <v>88</v>
      </c>
      <c r="I59" s="3" t="str">
        <f>+G59</f>
        <v>I-01735480</v>
      </c>
    </row>
    <row r="60" spans="1:9" ht="30" customHeight="1" x14ac:dyDescent="0.25">
      <c r="A60" s="42">
        <v>1</v>
      </c>
      <c r="B60" s="60" t="s">
        <v>55</v>
      </c>
      <c r="C60" s="48">
        <v>8938508668014</v>
      </c>
      <c r="D60" s="42">
        <v>203630</v>
      </c>
      <c r="E60" s="42" t="s">
        <v>26</v>
      </c>
      <c r="F60" s="42">
        <v>1</v>
      </c>
      <c r="G60" s="77"/>
    </row>
    <row r="61" spans="1:9" ht="30" customHeight="1" x14ac:dyDescent="0.25">
      <c r="A61" s="42"/>
      <c r="B61" s="59" t="s">
        <v>89</v>
      </c>
      <c r="C61" s="48"/>
      <c r="D61" s="42"/>
      <c r="E61" s="42"/>
      <c r="F61" s="42"/>
      <c r="G61" s="76" t="s">
        <v>90</v>
      </c>
      <c r="I61" s="3" t="str">
        <f>+G61</f>
        <v>I-01743504</v>
      </c>
    </row>
    <row r="62" spans="1:9" ht="30" customHeight="1" x14ac:dyDescent="0.25">
      <c r="A62" s="42">
        <v>1</v>
      </c>
      <c r="B62" s="60" t="s">
        <v>55</v>
      </c>
      <c r="C62" s="48"/>
      <c r="D62" s="42">
        <v>203630</v>
      </c>
      <c r="E62" s="42" t="s">
        <v>26</v>
      </c>
      <c r="F62" s="42">
        <v>1</v>
      </c>
      <c r="G62" s="78"/>
    </row>
    <row r="63" spans="1:9" ht="30" customHeight="1" x14ac:dyDescent="0.25">
      <c r="A63" s="42">
        <v>2</v>
      </c>
      <c r="B63" s="60" t="s">
        <v>60</v>
      </c>
      <c r="C63" s="48"/>
      <c r="D63" s="42">
        <v>203632</v>
      </c>
      <c r="E63" s="42" t="s">
        <v>26</v>
      </c>
      <c r="F63" s="42">
        <v>1</v>
      </c>
      <c r="G63" s="77"/>
    </row>
    <row r="64" spans="1:9" ht="30" customHeight="1" x14ac:dyDescent="0.25">
      <c r="A64" s="42"/>
      <c r="B64" s="59" t="s">
        <v>92</v>
      </c>
      <c r="C64" s="48"/>
      <c r="D64" s="42"/>
      <c r="E64" s="42"/>
      <c r="F64" s="42"/>
      <c r="G64" s="76" t="s">
        <v>93</v>
      </c>
      <c r="I64" s="3" t="str">
        <f>+G64</f>
        <v>I-01739404</v>
      </c>
    </row>
    <row r="65" spans="1:9" ht="30" customHeight="1" x14ac:dyDescent="0.25">
      <c r="A65" s="42">
        <v>1</v>
      </c>
      <c r="B65" s="60" t="s">
        <v>60</v>
      </c>
      <c r="C65" s="48"/>
      <c r="D65" s="42">
        <v>203632</v>
      </c>
      <c r="E65" s="42" t="s">
        <v>26</v>
      </c>
      <c r="F65" s="42">
        <v>1</v>
      </c>
      <c r="G65" s="78"/>
    </row>
    <row r="66" spans="1:9" ht="30" customHeight="1" x14ac:dyDescent="0.25">
      <c r="A66" s="42">
        <v>2</v>
      </c>
      <c r="B66" s="60" t="s">
        <v>58</v>
      </c>
      <c r="C66" s="48"/>
      <c r="D66" s="42">
        <v>261126</v>
      </c>
      <c r="E66" s="42" t="s">
        <v>26</v>
      </c>
      <c r="F66" s="42">
        <v>1</v>
      </c>
      <c r="G66" s="77"/>
    </row>
    <row r="67" spans="1:9" ht="30" customHeight="1" x14ac:dyDescent="0.25">
      <c r="A67" s="42"/>
      <c r="B67" s="59" t="s">
        <v>94</v>
      </c>
      <c r="C67" s="48"/>
      <c r="D67" s="42"/>
      <c r="E67" s="42"/>
      <c r="F67" s="42"/>
      <c r="G67" s="76" t="s">
        <v>95</v>
      </c>
      <c r="I67" s="3" t="str">
        <f>+G67</f>
        <v>I-01739426</v>
      </c>
    </row>
    <row r="68" spans="1:9" ht="30" customHeight="1" x14ac:dyDescent="0.25">
      <c r="A68" s="42">
        <v>1</v>
      </c>
      <c r="B68" s="60" t="s">
        <v>60</v>
      </c>
      <c r="C68" s="48">
        <v>8938508668212</v>
      </c>
      <c r="D68" s="42">
        <v>203632</v>
      </c>
      <c r="E68" s="42" t="s">
        <v>26</v>
      </c>
      <c r="F68" s="42">
        <v>3</v>
      </c>
      <c r="G68" s="78"/>
    </row>
    <row r="69" spans="1:9" ht="30" customHeight="1" x14ac:dyDescent="0.25">
      <c r="A69" s="42">
        <v>2</v>
      </c>
      <c r="B69" s="60" t="s">
        <v>59</v>
      </c>
      <c r="C69" s="48">
        <v>8938508668304</v>
      </c>
      <c r="D69" s="42">
        <v>203631</v>
      </c>
      <c r="E69" s="42" t="s">
        <v>26</v>
      </c>
      <c r="F69" s="42">
        <v>2</v>
      </c>
      <c r="G69" s="78"/>
    </row>
    <row r="70" spans="1:9" ht="30" customHeight="1" x14ac:dyDescent="0.25">
      <c r="A70" s="42">
        <v>3</v>
      </c>
      <c r="B70" s="60" t="s">
        <v>61</v>
      </c>
      <c r="C70" s="48">
        <v>8938508668328</v>
      </c>
      <c r="D70" s="42">
        <v>236665</v>
      </c>
      <c r="E70" s="42" t="s">
        <v>26</v>
      </c>
      <c r="F70" s="42">
        <v>2</v>
      </c>
      <c r="G70" s="78"/>
    </row>
    <row r="71" spans="1:9" ht="30" customHeight="1" x14ac:dyDescent="0.25">
      <c r="A71" s="42">
        <v>4</v>
      </c>
      <c r="B71" s="60" t="s">
        <v>58</v>
      </c>
      <c r="C71" s="48">
        <v>8938529045030</v>
      </c>
      <c r="D71" s="42">
        <v>261126</v>
      </c>
      <c r="E71" s="42" t="s">
        <v>26</v>
      </c>
      <c r="F71" s="42">
        <v>4</v>
      </c>
      <c r="G71" s="77"/>
    </row>
    <row r="72" spans="1:9" ht="30" customHeight="1" x14ac:dyDescent="0.25">
      <c r="A72" s="42"/>
      <c r="B72" s="59" t="s">
        <v>96</v>
      </c>
      <c r="C72" s="48"/>
      <c r="D72" s="42"/>
      <c r="E72" s="42"/>
      <c r="F72" s="42"/>
      <c r="G72" s="76" t="s">
        <v>97</v>
      </c>
      <c r="I72" s="3" t="str">
        <f>+G72</f>
        <v>I-01743847</v>
      </c>
    </row>
    <row r="73" spans="1:9" ht="30" customHeight="1" x14ac:dyDescent="0.25">
      <c r="A73" s="42">
        <v>1</v>
      </c>
      <c r="B73" s="60" t="s">
        <v>66</v>
      </c>
      <c r="C73" s="48">
        <v>8938529045047</v>
      </c>
      <c r="D73" s="42">
        <v>261127</v>
      </c>
      <c r="E73" s="42" t="s">
        <v>26</v>
      </c>
      <c r="F73" s="42">
        <v>3</v>
      </c>
      <c r="G73" s="78"/>
    </row>
    <row r="74" spans="1:9" ht="30" customHeight="1" x14ac:dyDescent="0.25">
      <c r="A74" s="42">
        <v>2</v>
      </c>
      <c r="B74" s="60" t="s">
        <v>60</v>
      </c>
      <c r="C74" s="48">
        <v>8938508668212</v>
      </c>
      <c r="D74" s="42">
        <v>203632</v>
      </c>
      <c r="E74" s="42" t="s">
        <v>26</v>
      </c>
      <c r="F74" s="42">
        <v>1</v>
      </c>
      <c r="G74" s="78"/>
    </row>
    <row r="75" spans="1:9" ht="30" customHeight="1" x14ac:dyDescent="0.25">
      <c r="A75" s="42">
        <v>3</v>
      </c>
      <c r="B75" s="60" t="s">
        <v>58</v>
      </c>
      <c r="C75" s="48">
        <v>8938529045030</v>
      </c>
      <c r="D75" s="42">
        <v>261126</v>
      </c>
      <c r="E75" s="42" t="s">
        <v>26</v>
      </c>
      <c r="F75" s="42">
        <v>2</v>
      </c>
      <c r="G75" s="78"/>
    </row>
    <row r="76" spans="1:9" ht="30" customHeight="1" x14ac:dyDescent="0.25">
      <c r="A76" s="42">
        <v>4</v>
      </c>
      <c r="B76" s="60" t="s">
        <v>55</v>
      </c>
      <c r="C76" s="48">
        <v>8938508668014</v>
      </c>
      <c r="D76" s="42">
        <v>203630</v>
      </c>
      <c r="E76" s="42" t="s">
        <v>26</v>
      </c>
      <c r="F76" s="42">
        <v>2</v>
      </c>
      <c r="G76" s="77"/>
    </row>
    <row r="77" spans="1:9" ht="30" customHeight="1" x14ac:dyDescent="0.25">
      <c r="A77" s="42"/>
      <c r="B77" s="67" t="s">
        <v>98</v>
      </c>
      <c r="C77" s="48"/>
      <c r="D77" s="42"/>
      <c r="E77" s="42"/>
      <c r="F77" s="42"/>
      <c r="G77" s="76" t="s">
        <v>99</v>
      </c>
      <c r="I77" s="3" t="str">
        <f>+G77</f>
        <v>I-01747246</v>
      </c>
    </row>
    <row r="78" spans="1:9" ht="30" customHeight="1" x14ac:dyDescent="0.25">
      <c r="A78" s="42">
        <v>1</v>
      </c>
      <c r="B78" s="66" t="s">
        <v>66</v>
      </c>
      <c r="C78" s="48"/>
      <c r="D78" s="42">
        <v>261127</v>
      </c>
      <c r="E78" s="42" t="s">
        <v>26</v>
      </c>
      <c r="F78" s="42">
        <v>2</v>
      </c>
      <c r="G78" s="77"/>
    </row>
    <row r="79" spans="1:9" ht="30" customHeight="1" x14ac:dyDescent="0.25">
      <c r="A79" s="42"/>
      <c r="B79" s="67" t="s">
        <v>101</v>
      </c>
      <c r="C79" s="48"/>
      <c r="D79" s="42"/>
      <c r="E79" s="42"/>
      <c r="F79" s="42"/>
      <c r="G79" s="76" t="s">
        <v>100</v>
      </c>
      <c r="I79" s="3" t="str">
        <f>+G79</f>
        <v>I-01747397</v>
      </c>
    </row>
    <row r="80" spans="1:9" ht="30" customHeight="1" x14ac:dyDescent="0.25">
      <c r="A80" s="42">
        <v>1</v>
      </c>
      <c r="B80" s="60" t="s">
        <v>60</v>
      </c>
      <c r="C80" s="48">
        <v>8938508668212</v>
      </c>
      <c r="D80" s="42">
        <v>203632</v>
      </c>
      <c r="E80" s="42" t="s">
        <v>26</v>
      </c>
      <c r="F80" s="42">
        <v>1</v>
      </c>
      <c r="G80" s="77"/>
    </row>
    <row r="81" spans="1:7" ht="30" customHeight="1" x14ac:dyDescent="0.25">
      <c r="A81" s="30"/>
      <c r="B81" s="41" t="s">
        <v>44</v>
      </c>
      <c r="C81" s="56"/>
      <c r="D81" s="30"/>
      <c r="E81" s="30"/>
      <c r="F81" s="56">
        <f>SUM(F20:F80)</f>
        <v>115</v>
      </c>
      <c r="G81" s="61"/>
    </row>
    <row r="82" spans="1:7" ht="30" customHeight="1" x14ac:dyDescent="0.25"/>
    <row r="83" spans="1:7" s="35" customFormat="1" ht="30" customHeight="1" x14ac:dyDescent="0.25">
      <c r="A83" s="3"/>
      <c r="B83" s="2"/>
      <c r="C83" s="49"/>
      <c r="D83" s="3"/>
      <c r="E83" s="3"/>
      <c r="F83" s="3"/>
      <c r="G83" s="32"/>
    </row>
  </sheetData>
  <autoFilter ref="A19:G81">
    <filterColumn colId="1" showButton="0"/>
  </autoFilter>
  <mergeCells count="20">
    <mergeCell ref="A6:G6"/>
    <mergeCell ref="G17:G18"/>
    <mergeCell ref="F17:F18"/>
    <mergeCell ref="G43:G46"/>
    <mergeCell ref="G47:G49"/>
    <mergeCell ref="G39:G42"/>
    <mergeCell ref="G32:G36"/>
    <mergeCell ref="G28:G31"/>
    <mergeCell ref="G24:G27"/>
    <mergeCell ref="G20:G23"/>
    <mergeCell ref="G37:G38"/>
    <mergeCell ref="G59:G60"/>
    <mergeCell ref="G54:G58"/>
    <mergeCell ref="G50:G53"/>
    <mergeCell ref="G77:G78"/>
    <mergeCell ref="G79:G80"/>
    <mergeCell ref="G61:G63"/>
    <mergeCell ref="G64:G66"/>
    <mergeCell ref="G67:G71"/>
    <mergeCell ref="G72:G7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2"/>
  <sheetViews>
    <sheetView topLeftCell="A22" workbookViewId="0">
      <selection activeCell="B26" sqref="B26"/>
    </sheetView>
  </sheetViews>
  <sheetFormatPr defaultColWidth="9.140625" defaultRowHeight="15.75" x14ac:dyDescent="0.25"/>
  <cols>
    <col min="1" max="1" width="5.7109375" style="17" customWidth="1"/>
    <col min="2" max="2" width="45.710937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5.42578125" style="17" customWidth="1"/>
    <col min="11" max="11" width="18.7109375" style="17" customWidth="1"/>
    <col min="12" max="16384" width="9.140625" style="17"/>
  </cols>
  <sheetData>
    <row r="1" spans="1:11" ht="18" x14ac:dyDescent="0.25">
      <c r="A1" s="13" t="s">
        <v>27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86" t="s">
        <v>2</v>
      </c>
      <c r="I2" s="86"/>
      <c r="J2" s="86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86" t="s">
        <v>3</v>
      </c>
      <c r="I3" s="86"/>
      <c r="J3" s="86"/>
      <c r="K3" s="16"/>
    </row>
    <row r="4" spans="1:11" ht="18" x14ac:dyDescent="0.25">
      <c r="A4" s="87" t="s">
        <v>28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21" customFormat="1" ht="18" x14ac:dyDescent="0.25">
      <c r="A5" s="88" t="s">
        <v>102</v>
      </c>
      <c r="B5" s="89"/>
      <c r="C5" s="89"/>
      <c r="D5" s="89"/>
      <c r="E5" s="89"/>
      <c r="F5" s="89"/>
      <c r="G5" s="89"/>
      <c r="H5" s="19"/>
      <c r="I5" s="19"/>
      <c r="J5" s="19"/>
      <c r="K5" s="20"/>
    </row>
    <row r="6" spans="1:11" s="21" customFormat="1" ht="18" x14ac:dyDescent="0.25">
      <c r="A6" s="85" t="s">
        <v>29</v>
      </c>
      <c r="B6" s="85"/>
      <c r="C6" s="85"/>
      <c r="D6" s="85"/>
      <c r="E6" s="85"/>
      <c r="F6" s="85"/>
      <c r="G6" s="85"/>
      <c r="H6" s="19"/>
      <c r="I6" s="19"/>
      <c r="J6" s="19"/>
      <c r="K6" s="20"/>
    </row>
    <row r="7" spans="1:11" s="21" customFormat="1" ht="18" x14ac:dyDescent="0.25">
      <c r="A7" s="89" t="s">
        <v>49</v>
      </c>
      <c r="B7" s="89"/>
      <c r="C7" s="89"/>
      <c r="D7" s="89"/>
      <c r="E7" s="89"/>
      <c r="F7" s="89"/>
      <c r="G7" s="19"/>
      <c r="H7" s="19"/>
      <c r="I7" s="19"/>
      <c r="J7" s="19"/>
      <c r="K7" s="20"/>
    </row>
    <row r="8" spans="1:11" s="21" customFormat="1" ht="18" x14ac:dyDescent="0.25">
      <c r="A8" s="89" t="s">
        <v>30</v>
      </c>
      <c r="B8" s="89"/>
      <c r="C8" s="89"/>
      <c r="D8" s="89"/>
      <c r="E8" s="89"/>
      <c r="F8" s="89"/>
      <c r="G8" s="19"/>
      <c r="H8" s="19"/>
      <c r="I8" s="19"/>
      <c r="J8" s="19"/>
      <c r="K8" s="20"/>
    </row>
    <row r="9" spans="1:11" s="21" customFormat="1" ht="18" x14ac:dyDescent="0.25">
      <c r="A9" s="85" t="s">
        <v>52</v>
      </c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s="21" customFormat="1" ht="18" x14ac:dyDescent="0.25">
      <c r="A10" s="89" t="s">
        <v>11</v>
      </c>
      <c r="B10" s="89"/>
      <c r="C10" s="89"/>
      <c r="D10" s="22"/>
      <c r="E10" s="90"/>
      <c r="F10" s="90"/>
      <c r="G10" s="19"/>
      <c r="H10" s="19"/>
      <c r="I10" s="19"/>
      <c r="J10" s="19"/>
      <c r="K10" s="20"/>
    </row>
    <row r="11" spans="1:11" s="71" customFormat="1" ht="18" x14ac:dyDescent="0.25">
      <c r="A11" s="13" t="s">
        <v>104</v>
      </c>
      <c r="B11" s="13"/>
      <c r="C11" s="13"/>
      <c r="D11" s="13"/>
      <c r="E11" s="13"/>
      <c r="F11" s="13"/>
      <c r="G11" s="13"/>
      <c r="H11" s="69"/>
      <c r="I11" s="69"/>
      <c r="J11" s="69"/>
      <c r="K11" s="70"/>
    </row>
    <row r="12" spans="1:11" s="71" customFormat="1" ht="18" x14ac:dyDescent="0.25">
      <c r="A12" s="68" t="s">
        <v>105</v>
      </c>
      <c r="B12" s="68"/>
      <c r="C12" s="68"/>
      <c r="D12" s="68"/>
      <c r="E12" s="68"/>
      <c r="F12" s="68"/>
      <c r="G12" s="68"/>
      <c r="H12" s="69"/>
      <c r="I12" s="69"/>
      <c r="J12" s="69"/>
      <c r="K12" s="70"/>
    </row>
    <row r="13" spans="1:11" s="21" customFormat="1" ht="18" x14ac:dyDescent="0.25">
      <c r="A13" s="84" t="s">
        <v>106</v>
      </c>
      <c r="B13" s="85"/>
      <c r="C13" s="85"/>
      <c r="D13" s="85"/>
      <c r="E13" s="85"/>
      <c r="F13" s="85"/>
      <c r="G13" s="85"/>
      <c r="H13" s="19"/>
      <c r="I13" s="19"/>
      <c r="J13" s="19"/>
      <c r="K13" s="20"/>
    </row>
    <row r="14" spans="1:11" s="21" customFormat="1" ht="18" x14ac:dyDescent="0.25">
      <c r="A14" s="23" t="s">
        <v>31</v>
      </c>
      <c r="B14" s="19"/>
      <c r="C14" s="19"/>
      <c r="D14" s="19"/>
      <c r="E14" s="19"/>
      <c r="F14" s="19"/>
      <c r="G14" s="19"/>
      <c r="H14" s="19"/>
      <c r="I14" s="57">
        <f>SUM(I18:I23)</f>
        <v>115</v>
      </c>
      <c r="J14" s="19"/>
      <c r="K14" s="20"/>
    </row>
    <row r="15" spans="1:11" ht="9.7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92" t="s">
        <v>15</v>
      </c>
      <c r="B16" s="92" t="s">
        <v>32</v>
      </c>
      <c r="C16" s="92" t="s">
        <v>33</v>
      </c>
      <c r="D16" s="36"/>
      <c r="E16" s="95" t="s">
        <v>34</v>
      </c>
      <c r="F16" s="95"/>
      <c r="G16" s="92" t="s">
        <v>35</v>
      </c>
      <c r="H16" s="92" t="s">
        <v>36</v>
      </c>
      <c r="I16" s="92" t="s">
        <v>37</v>
      </c>
      <c r="J16" s="92" t="s">
        <v>38</v>
      </c>
      <c r="K16" s="93" t="s">
        <v>39</v>
      </c>
    </row>
    <row r="17" spans="1:11" x14ac:dyDescent="0.25">
      <c r="A17" s="92"/>
      <c r="B17" s="92"/>
      <c r="C17" s="92"/>
      <c r="D17" s="36"/>
      <c r="E17" s="37" t="s">
        <v>40</v>
      </c>
      <c r="F17" s="37" t="s">
        <v>41</v>
      </c>
      <c r="G17" s="92"/>
      <c r="H17" s="92"/>
      <c r="I17" s="92"/>
      <c r="J17" s="92"/>
      <c r="K17" s="93"/>
    </row>
    <row r="18" spans="1:11" ht="31.5" x14ac:dyDescent="0.25">
      <c r="A18" s="24">
        <f>ROW()-17</f>
        <v>1</v>
      </c>
      <c r="B18" s="25" t="s">
        <v>55</v>
      </c>
      <c r="C18" s="45" t="s">
        <v>57</v>
      </c>
      <c r="D18" s="43">
        <v>203630</v>
      </c>
      <c r="E18" s="44"/>
      <c r="F18" s="58"/>
      <c r="G18" s="24"/>
      <c r="H18" s="24" t="s">
        <v>54</v>
      </c>
      <c r="I18" s="24">
        <v>25</v>
      </c>
      <c r="J18" s="72">
        <v>73431</v>
      </c>
      <c r="K18" s="26">
        <f t="shared" ref="K18:K23" si="0">J18*I18</f>
        <v>1835775</v>
      </c>
    </row>
    <row r="19" spans="1:11" ht="31.5" x14ac:dyDescent="0.25">
      <c r="A19" s="24">
        <f t="shared" ref="A19:A23" si="1">ROW()-17</f>
        <v>2</v>
      </c>
      <c r="B19" s="25" t="s">
        <v>59</v>
      </c>
      <c r="C19" s="45" t="s">
        <v>65</v>
      </c>
      <c r="D19" s="43">
        <v>203631</v>
      </c>
      <c r="E19" s="44"/>
      <c r="F19" s="58"/>
      <c r="G19" s="24"/>
      <c r="H19" s="24" t="s">
        <v>54</v>
      </c>
      <c r="I19" s="24">
        <v>2</v>
      </c>
      <c r="J19" s="72">
        <v>107205</v>
      </c>
      <c r="K19" s="26">
        <f t="shared" si="0"/>
        <v>214410</v>
      </c>
    </row>
    <row r="20" spans="1:11" ht="31.5" x14ac:dyDescent="0.25">
      <c r="A20" s="24">
        <f t="shared" si="1"/>
        <v>3</v>
      </c>
      <c r="B20" s="25" t="s">
        <v>60</v>
      </c>
      <c r="C20" s="45" t="s">
        <v>63</v>
      </c>
      <c r="D20" s="43">
        <v>203632</v>
      </c>
      <c r="E20" s="44"/>
      <c r="F20" s="58"/>
      <c r="G20" s="24"/>
      <c r="H20" s="24" t="s">
        <v>54</v>
      </c>
      <c r="I20" s="24">
        <v>25</v>
      </c>
      <c r="J20" s="72">
        <v>111058</v>
      </c>
      <c r="K20" s="26">
        <f t="shared" si="0"/>
        <v>2776450</v>
      </c>
    </row>
    <row r="21" spans="1:11" ht="31.5" x14ac:dyDescent="0.25">
      <c r="A21" s="24">
        <f t="shared" si="1"/>
        <v>4</v>
      </c>
      <c r="B21" s="25" t="s">
        <v>61</v>
      </c>
      <c r="C21" s="45" t="s">
        <v>64</v>
      </c>
      <c r="D21" s="43">
        <v>236665</v>
      </c>
      <c r="E21" s="44"/>
      <c r="F21" s="58"/>
      <c r="G21" s="24"/>
      <c r="H21" s="24" t="s">
        <v>54</v>
      </c>
      <c r="I21" s="24">
        <v>22</v>
      </c>
      <c r="J21" s="72">
        <v>55595</v>
      </c>
      <c r="K21" s="26">
        <f t="shared" si="0"/>
        <v>1223090</v>
      </c>
    </row>
    <row r="22" spans="1:11" ht="31.5" x14ac:dyDescent="0.25">
      <c r="A22" s="24">
        <f t="shared" si="1"/>
        <v>5</v>
      </c>
      <c r="B22" s="25" t="s">
        <v>58</v>
      </c>
      <c r="C22" s="45" t="s">
        <v>62</v>
      </c>
      <c r="D22" s="43">
        <v>261126</v>
      </c>
      <c r="E22" s="44"/>
      <c r="F22" s="58"/>
      <c r="G22" s="24"/>
      <c r="H22" s="24" t="s">
        <v>54</v>
      </c>
      <c r="I22" s="24">
        <v>25</v>
      </c>
      <c r="J22" s="72">
        <v>50182</v>
      </c>
      <c r="K22" s="26">
        <f t="shared" si="0"/>
        <v>1254550</v>
      </c>
    </row>
    <row r="23" spans="1:11" ht="31.5" x14ac:dyDescent="0.25">
      <c r="A23" s="24">
        <f t="shared" si="1"/>
        <v>6</v>
      </c>
      <c r="B23" s="25" t="s">
        <v>66</v>
      </c>
      <c r="C23" s="45" t="s">
        <v>56</v>
      </c>
      <c r="D23" s="43">
        <v>261127</v>
      </c>
      <c r="E23" s="44"/>
      <c r="F23" s="58"/>
      <c r="G23" s="24"/>
      <c r="H23" s="24" t="s">
        <v>54</v>
      </c>
      <c r="I23" s="24">
        <v>16</v>
      </c>
      <c r="J23" s="72">
        <v>46000</v>
      </c>
      <c r="K23" s="26">
        <f t="shared" si="0"/>
        <v>736000</v>
      </c>
    </row>
    <row r="24" spans="1:11" s="74" customFormat="1" x14ac:dyDescent="0.25">
      <c r="A24" s="28"/>
      <c r="B24" s="25"/>
      <c r="C24" s="28"/>
      <c r="D24" s="73"/>
      <c r="E24" s="94" t="s">
        <v>42</v>
      </c>
      <c r="F24" s="94"/>
      <c r="G24" s="28"/>
      <c r="H24" s="27"/>
      <c r="I24" s="27"/>
      <c r="J24" s="27"/>
      <c r="K24" s="26">
        <f>SUM(K18:K23)</f>
        <v>8040275</v>
      </c>
    </row>
    <row r="25" spans="1:11" s="74" customFormat="1" x14ac:dyDescent="0.25">
      <c r="A25" s="28"/>
      <c r="B25" s="75"/>
      <c r="C25" s="28"/>
      <c r="D25" s="28"/>
      <c r="E25" s="94" t="s">
        <v>43</v>
      </c>
      <c r="F25" s="94"/>
      <c r="G25" s="28"/>
      <c r="H25" s="28"/>
      <c r="I25" s="28"/>
      <c r="J25" s="28"/>
      <c r="K25" s="28"/>
    </row>
    <row r="26" spans="1:11" s="74" customFormat="1" x14ac:dyDescent="0.25">
      <c r="A26" s="28"/>
      <c r="B26" s="75" t="s">
        <v>68</v>
      </c>
      <c r="C26" s="28"/>
      <c r="D26" s="28"/>
      <c r="E26" s="94"/>
      <c r="F26" s="94"/>
      <c r="G26" s="28"/>
      <c r="H26" s="29"/>
      <c r="I26" s="29"/>
      <c r="J26" s="29"/>
      <c r="K26" s="29">
        <f>K24*0.08</f>
        <v>643222</v>
      </c>
    </row>
    <row r="27" spans="1:11" s="74" customFormat="1" x14ac:dyDescent="0.25">
      <c r="A27" s="28"/>
      <c r="B27" s="28"/>
      <c r="C27" s="28"/>
      <c r="D27" s="28"/>
      <c r="E27" s="94" t="s">
        <v>44</v>
      </c>
      <c r="F27" s="94"/>
      <c r="G27" s="28"/>
      <c r="H27" s="27"/>
      <c r="I27" s="27"/>
      <c r="J27" s="27"/>
      <c r="K27" s="27">
        <f>K24+K26</f>
        <v>8683497</v>
      </c>
    </row>
    <row r="28" spans="1:11" ht="10.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</row>
    <row r="29" spans="1:11" x14ac:dyDescent="0.25">
      <c r="A29" s="15"/>
      <c r="B29" s="15" t="s">
        <v>45</v>
      </c>
      <c r="C29" s="15"/>
      <c r="D29" s="15"/>
      <c r="E29" s="15"/>
      <c r="F29" s="15"/>
      <c r="G29" s="15"/>
      <c r="H29" s="15"/>
      <c r="I29" s="15"/>
      <c r="J29" s="15"/>
      <c r="K29" s="16"/>
    </row>
    <row r="30" spans="1:11" x14ac:dyDescent="0.25">
      <c r="A30" s="15"/>
      <c r="B30" s="15" t="s">
        <v>108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6"/>
    </row>
    <row r="32" spans="1:11" s="74" customFormat="1" x14ac:dyDescent="0.25">
      <c r="A32" s="91" t="s">
        <v>46</v>
      </c>
      <c r="B32" s="91"/>
      <c r="C32" s="91" t="s">
        <v>47</v>
      </c>
      <c r="D32" s="91"/>
      <c r="E32" s="91"/>
      <c r="F32" s="91"/>
      <c r="G32" s="91" t="s">
        <v>107</v>
      </c>
      <c r="H32" s="91"/>
      <c r="I32" s="91"/>
      <c r="J32" s="91" t="s">
        <v>48</v>
      </c>
      <c r="K32" s="91"/>
    </row>
  </sheetData>
  <autoFilter ref="A16:K27">
    <filterColumn colId="4" showButton="0"/>
  </autoFilter>
  <sortState ref="B18:D26">
    <sortCondition ref="D18:D26"/>
    <sortCondition ref="C18:C26"/>
    <sortCondition ref="B18:B26"/>
  </sortState>
  <mergeCells count="27">
    <mergeCell ref="A32:B32"/>
    <mergeCell ref="C32:F32"/>
    <mergeCell ref="G32:I32"/>
    <mergeCell ref="J32:K32"/>
    <mergeCell ref="I16:I17"/>
    <mergeCell ref="J16:J17"/>
    <mergeCell ref="K16:K17"/>
    <mergeCell ref="E24:F24"/>
    <mergeCell ref="E25:F26"/>
    <mergeCell ref="E27:F27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3:D31 D33:D1048576">
    <cfRule type="duplicateValues" dxfId="5" priority="12"/>
  </conditionalFormatting>
  <conditionalFormatting sqref="D10">
    <cfRule type="duplicateValues" dxfId="4" priority="4"/>
  </conditionalFormatting>
  <conditionalFormatting sqref="D11:D12">
    <cfRule type="duplicateValues" dxfId="3" priority="3"/>
  </conditionalFormatting>
  <conditionalFormatting sqref="D18:D23">
    <cfRule type="duplicateValues" dxfId="2" priority="17"/>
  </conditionalFormatting>
  <conditionalFormatting sqref="D32">
    <cfRule type="duplicateValues" dxfId="1" priority="1"/>
    <cfRule type="duplicateValues" dxfId="0" priority="2"/>
  </conditionalFormatting>
  <hyperlinks>
    <hyperlink ref="E34" r:id="rId1" display="8934822201333"/>
    <hyperlink ref="F34" r:id="rId2" display="113128"/>
    <hyperlink ref="E37" r:id="rId3" display="8934822201333"/>
    <hyperlink ref="F37" r:id="rId4" display="113128"/>
    <hyperlink ref="E40" r:id="rId5" display="8934822201333"/>
    <hyperlink ref="F40" r:id="rId6" display="113128"/>
    <hyperlink ref="E43" r:id="rId7" display="8934822201333"/>
    <hyperlink ref="F43" r:id="rId8" display="113128"/>
    <hyperlink ref="E46" r:id="rId9" display="8934822201333"/>
    <hyperlink ref="F46" r:id="rId10" display="113128"/>
  </hyperlinks>
  <printOptions horizontalCentered="1"/>
  <pageMargins left="0" right="0" top="0.4" bottom="0" header="0" footer="0"/>
  <pageSetup scale="83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2024-02-27T09:51:27Z</cp:lastPrinted>
  <dcterms:created xsi:type="dcterms:W3CDTF">2018-11-30T08:27:38Z</dcterms:created>
  <dcterms:modified xsi:type="dcterms:W3CDTF">2024-03-11T06:31:16Z</dcterms:modified>
</cp:coreProperties>
</file>