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\\MAYCHUDELL\PKT - Copy 2\06 VU\CONG NO\CONG NO SATRA\SATRA TRUNG TÂM\TRẢ HÀNG\"/>
    </mc:Choice>
  </mc:AlternateContent>
  <bookViews>
    <workbookView xWindow="0" yWindow="0" windowWidth="20490" windowHeight="7530" activeTab="2"/>
  </bookViews>
  <sheets>
    <sheet name="CHI TIẾT" sheetId="1" r:id="rId1"/>
    <sheet name="Sheet1" sheetId="3" r:id="rId2"/>
    <sheet name="TONG HOP" sheetId="2" r:id="rId3"/>
  </sheets>
  <definedNames>
    <definedName name="_xlnm._FilterDatabase" localSheetId="0" hidden="1">'CHI TIẾT'!$A$19:$I$141</definedName>
    <definedName name="_xlnm._FilterDatabase" localSheetId="2" hidden="1">'TONG HOP'!$A$16:$K$31</definedName>
  </definedNames>
  <calcPr calcId="162913"/>
  <pivotCaches>
    <pivotCache cacheId="0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8" i="2" l="1"/>
  <c r="M18" i="2"/>
  <c r="N18" i="2"/>
  <c r="O18" i="2"/>
  <c r="P18" i="2"/>
  <c r="Q18" i="2" s="1"/>
  <c r="L19" i="2"/>
  <c r="M19" i="2" s="1"/>
  <c r="N19" i="2"/>
  <c r="O19" i="2" s="1"/>
  <c r="L20" i="2"/>
  <c r="M20" i="2"/>
  <c r="N20" i="2"/>
  <c r="O20" i="2"/>
  <c r="P20" i="2"/>
  <c r="Q20" i="2" s="1"/>
  <c r="L21" i="2"/>
  <c r="M21" i="2" s="1"/>
  <c r="N21" i="2"/>
  <c r="O21" i="2" s="1"/>
  <c r="L22" i="2"/>
  <c r="M22" i="2"/>
  <c r="N22" i="2"/>
  <c r="O22" i="2"/>
  <c r="P22" i="2"/>
  <c r="Q22" i="2" s="1"/>
  <c r="L23" i="2"/>
  <c r="M23" i="2" s="1"/>
  <c r="N23" i="2"/>
  <c r="O23" i="2" s="1"/>
  <c r="L24" i="2"/>
  <c r="M24" i="2"/>
  <c r="N24" i="2"/>
  <c r="O24" i="2" s="1"/>
  <c r="L25" i="2"/>
  <c r="M25" i="2" s="1"/>
  <c r="N25" i="2"/>
  <c r="O25" i="2" s="1"/>
  <c r="L26" i="2"/>
  <c r="M26" i="2" s="1"/>
  <c r="N26" i="2"/>
  <c r="O26" i="2" s="1"/>
  <c r="L27" i="2"/>
  <c r="M27" i="2" s="1"/>
  <c r="N27" i="2"/>
  <c r="O27" i="2" s="1"/>
  <c r="P21" i="2" l="1"/>
  <c r="Q21" i="2" s="1"/>
  <c r="P26" i="2"/>
  <c r="Q26" i="2" s="1"/>
  <c r="P24" i="2"/>
  <c r="Q24" i="2" s="1"/>
  <c r="P27" i="2"/>
  <c r="Q27" i="2" s="1"/>
  <c r="P25" i="2"/>
  <c r="Q25" i="2" s="1"/>
  <c r="P23" i="2"/>
  <c r="Q23" i="2" s="1"/>
  <c r="P19" i="2"/>
  <c r="Q19" i="2" s="1"/>
  <c r="K19" i="2"/>
  <c r="K20" i="2"/>
  <c r="K21" i="2"/>
  <c r="K22" i="2"/>
  <c r="K23" i="2"/>
  <c r="K24" i="2"/>
  <c r="K25" i="2"/>
  <c r="K26" i="2"/>
  <c r="K27" i="2"/>
  <c r="K18" i="2"/>
  <c r="P28" i="2" l="1"/>
  <c r="P31" i="2" s="1"/>
  <c r="Q31" i="2" s="1"/>
  <c r="K28" i="2"/>
  <c r="F141" i="1"/>
  <c r="I14" i="2" l="1"/>
  <c r="K30" i="2" l="1"/>
  <c r="K31" i="2" l="1"/>
</calcChain>
</file>

<file path=xl/sharedStrings.xml><?xml version="1.0" encoding="utf-8"?>
<sst xmlns="http://schemas.openxmlformats.org/spreadsheetml/2006/main" count="528" uniqueCount="182">
  <si>
    <t xml:space="preserve">TRUNG TÂM ĐIỀU HÀNH  SATRAFOODS </t>
  </si>
  <si>
    <t>CỘNG HÒA XÃ HỘI CHỦ NGHĨA VIỆT NAM</t>
  </si>
  <si>
    <t>Độc lập – Tự do – Hạnh phúc</t>
  </si>
  <si>
    <t xml:space="preserve">    ----------oOo-------------</t>
  </si>
  <si>
    <t>BẢNG KÊ XUẤT TRẢ HÀNG HÓA</t>
  </si>
  <si>
    <t xml:space="preserve">Căn cứ vào: </t>
  </si>
  <si>
    <t>+</t>
  </si>
  <si>
    <t>thời hạn cận date của hàng trả;</t>
  </si>
  <si>
    <t>tình trạng bán chậm của hàng trả;</t>
  </si>
  <si>
    <t>yêu cầu  khác … theo thỏa thuận giữa Satrafoods với TTĐH</t>
  </si>
  <si>
    <t xml:space="preserve">,Cửa hàng chúng tôi đề nghị  được trả hàng cho Nhà Cung cấp của TTĐH: </t>
  </si>
  <si>
    <t xml:space="preserve">Ông (bà): </t>
  </si>
  <si>
    <t xml:space="preserve">Hai bên đồng ý giao và nhận các loại hàng hóa sau: </t>
  </si>
  <si>
    <t/>
  </si>
  <si>
    <t>Tên, nhãn hiệu, quy cách, phẩm</t>
  </si>
  <si>
    <t>STT</t>
  </si>
  <si>
    <t>chất vật tư, dụng cụ sản phẩm, hàng hóa</t>
  </si>
  <si>
    <t>Barcode</t>
  </si>
  <si>
    <t>Mã số</t>
  </si>
  <si>
    <t>Đơn vị tính</t>
  </si>
  <si>
    <t xml:space="preserve">Số tham chiếu - Phiếu Xuất kho số </t>
  </si>
  <si>
    <t>A</t>
  </si>
  <si>
    <t>B</t>
  </si>
  <si>
    <t>C</t>
  </si>
  <si>
    <t>D</t>
  </si>
  <si>
    <t>E</t>
  </si>
  <si>
    <t>EA</t>
  </si>
  <si>
    <t xml:space="preserve">TRUNG TÂM ĐIỀU HÀNH SATRAFOODS </t>
  </si>
  <si>
    <t>BIÊN BẢN XUẤT TRẢ HÀNG HÓA</t>
  </si>
  <si>
    <t>Đại diện bên giao: KHO TTĐH SATRAFOODS</t>
  </si>
  <si>
    <t>Địa chỉ: 7A/1 THÀNH THÁI, P.14, Q.10, TPHCM</t>
  </si>
  <si>
    <t>Hai bên đồng ý giao và nhận các loại hàng hóa sau:</t>
  </si>
  <si>
    <t xml:space="preserve">TÊN HÀNG </t>
  </si>
  <si>
    <t>MÃ HÀNG</t>
  </si>
  <si>
    <t>XUẤT TRẢ THEO HĐ</t>
  </si>
  <si>
    <t>SỐ PO</t>
  </si>
  <si>
    <t>ĐVT</t>
  </si>
  <si>
    <t>SỐ LƯỢNG</t>
  </si>
  <si>
    <t>ĐƠN GIÁ</t>
  </si>
  <si>
    <t>THÀNH TIỀN</t>
  </si>
  <si>
    <t xml:space="preserve">SỐ </t>
  </si>
  <si>
    <t>NGÀY</t>
  </si>
  <si>
    <t>CỘNG TIỀN HÀNG</t>
  </si>
  <si>
    <t>TIỀN THUẾ GTGT</t>
  </si>
  <si>
    <t>TỔNG CỘNG</t>
  </si>
  <si>
    <t>BẰNG CHỮ:</t>
  </si>
  <si>
    <t>Biên bản này được lập thành 02(hai) bản,mỗi bên giữ 01(một) bản.</t>
  </si>
  <si>
    <t>Phòng Kinh Doanh</t>
  </si>
  <si>
    <t>Phòng Kế Toán</t>
  </si>
  <si>
    <t>Đại Diện Bên Giao</t>
  </si>
  <si>
    <t>Ông (bà): NGUYỄN THỊ THU</t>
  </si>
  <si>
    <t xml:space="preserve">với các nội dung sau: </t>
  </si>
  <si>
    <t>NGÀY SẢN XUẤT</t>
  </si>
  <si>
    <t>HẠN SỬ DỤNG</t>
  </si>
  <si>
    <t>Số lượng
yêu cầu</t>
  </si>
  <si>
    <t>Đại diện bên nhận: CÔNG TY TNHH MỘT THÀNH VIÊN THƯƠNG MẠI VÀ DỊCH VỤ NGỌC THƠM (VD-00000426)</t>
  </si>
  <si>
    <t>NHÀ CUNG CẤP: NGỌC THƠM (VD-00000426)</t>
  </si>
  <si>
    <t>TÚI</t>
  </si>
  <si>
    <t>BẮP BÒ MUỐI THU HẰNG 200G</t>
  </si>
  <si>
    <t>GIÒ LỤA THU HẰNG 500G</t>
  </si>
  <si>
    <t>8938508668137
ITEM: 203633</t>
  </si>
  <si>
    <t>8938529045016
ITEM: 261124</t>
  </si>
  <si>
    <t>CHÂN GIÒ HEO MUỐI THU HẰNG 300G</t>
  </si>
  <si>
    <t>MỘC NẤM HƯƠNG THU HẰNG 250G</t>
  </si>
  <si>
    <t>8938529045047
ITEM: 261127</t>
  </si>
  <si>
    <t>8938508668014
ITEM: 203630</t>
  </si>
  <si>
    <t>GIÒ TAI LƯỠI XÀO THU HẰNG 250G</t>
  </si>
  <si>
    <t>TAI HEO MUỐI THU HẰNG 400G</t>
  </si>
  <si>
    <t>GÀ MUỐI THU HẰNG 500G</t>
  </si>
  <si>
    <t>TAI HEO MUỐI THU HẰNG 200G</t>
  </si>
  <si>
    <t>8938529045030
ITEM: 261126</t>
  </si>
  <si>
    <t>8938508668212
ITEM: 203632</t>
  </si>
  <si>
    <t>8938508668328
ITEM: 236665</t>
  </si>
  <si>
    <t>8938508668304
ITEM: 203631</t>
  </si>
  <si>
    <t>GIÒ TAI NẤM HƯƠNG THU HẰNG 500G</t>
  </si>
  <si>
    <t>8938529045023
ITEM: 261125</t>
  </si>
  <si>
    <t>MỌC NẤM HƯƠNG THU HẰNG 250G</t>
  </si>
  <si>
    <t>CỬA HÀNG: ĐƯỜNG SỐ 1-CẢNG SPĐ (1197)</t>
  </si>
  <si>
    <t>CỬA HÀNG: NGUYỄN VĂN TẠO 2 (1209)</t>
  </si>
  <si>
    <t>I-01546001</t>
  </si>
  <si>
    <t>CỬA HÀNG: NGUYỄN THƯỢNG HIỀN (1109)</t>
  </si>
  <si>
    <t>I-01545717</t>
  </si>
  <si>
    <t>CỬA HÀNG: TÂN CẢNG (1217)</t>
  </si>
  <si>
    <t>I-01545129</t>
  </si>
  <si>
    <t>CỬA HÀNG: BÀU CÁT 8 (1157)</t>
  </si>
  <si>
    <t>I-01541436</t>
  </si>
  <si>
    <t>CỬA HÀNG: TÔ KÝ 1 (1068)</t>
  </si>
  <si>
    <t>I-01538737</t>
  </si>
  <si>
    <t>I-01539440</t>
  </si>
  <si>
    <t>CỬA HÀNG: CỦ CHI 7 (1127)</t>
  </si>
  <si>
    <t>I-01536811</t>
  </si>
  <si>
    <t>CỬA HÀNG: ĐƯỜNG SỐ 5-TĐ (1076)</t>
  </si>
  <si>
    <t>I-01549208</t>
  </si>
  <si>
    <t>CỬA HÀNG: THÍCH QUẢNG ĐỨC (1121)</t>
  </si>
  <si>
    <t>I-01553144</t>
  </si>
  <si>
    <t>CỬA HÀNG: LÊ VĂN LƯƠNG (1040)</t>
  </si>
  <si>
    <t>I-01553943</t>
  </si>
  <si>
    <t>CỬA HÀNG: BÀ TRIỆU (1057)</t>
  </si>
  <si>
    <t>I-01557312</t>
  </si>
  <si>
    <t>CỬA HÀNG: NGUYỄN VĂN QUÁ 1 (1054)</t>
  </si>
  <si>
    <t>I-01559397</t>
  </si>
  <si>
    <t>CỬA HÀNG: AN DƯƠNG VƯƠNG (1146)</t>
  </si>
  <si>
    <t>I-01558757</t>
  </si>
  <si>
    <t>CỬA HÀNG: THẠCH LAM (1027)</t>
  </si>
  <si>
    <t>I-01560115</t>
  </si>
  <si>
    <t>CỬA HÀNG: CỦ CHI 5 (1117)</t>
  </si>
  <si>
    <t>I-01560242</t>
  </si>
  <si>
    <t>CỬA HÀNG: CỦ CHI 2 (1070)</t>
  </si>
  <si>
    <t>I-01559901</t>
  </si>
  <si>
    <t>CỬA HÀNG: PHAN ĐĂNG LƯU (1020)</t>
  </si>
  <si>
    <t>I-01560073</t>
  </si>
  <si>
    <t>CỬA HÀNG: CỦ CHI 9 (1137)</t>
  </si>
  <si>
    <t>I-01559865</t>
  </si>
  <si>
    <t>CỬA HÀNG: LÊ VĂN THỌ (1021)</t>
  </si>
  <si>
    <t>I-01558320</t>
  </si>
  <si>
    <t>CỬA HÀNG: DƯƠNG ĐÌNH HỘI (1130)</t>
  </si>
  <si>
    <t>I-01561935</t>
  </si>
  <si>
    <t>CỬA HÀNG: TRẦN NHÂN TÔN (1133)</t>
  </si>
  <si>
    <t>I-01562167</t>
  </si>
  <si>
    <t>CỬA HÀNG: LÒ LU (1184)</t>
  </si>
  <si>
    <t>I-01547884</t>
  </si>
  <si>
    <t>CỬA HÀNG: HOÀNG BẬT ĐẠT (1097)</t>
  </si>
  <si>
    <t>I-01562241</t>
  </si>
  <si>
    <t>CỬA HÀNG: ĐÌNH PHONG PHÚ 1 (1129)</t>
  </si>
  <si>
    <t>I-01564614</t>
  </si>
  <si>
    <t>CHÂN GIÒ HEO MUỐI THU HẰNG 500G</t>
  </si>
  <si>
    <t>CỬA HÀNG: DÂN CHỦ (1078)</t>
  </si>
  <si>
    <t>I-01565992</t>
  </si>
  <si>
    <t>CỬA HÀNG: TÂN HƯƠNG (1087)</t>
  </si>
  <si>
    <t>I-01565879</t>
  </si>
  <si>
    <t>CỬA HÀNG: HỒ VĂN TƯ (1064)</t>
  </si>
  <si>
    <t>I-01565903</t>
  </si>
  <si>
    <t>CỬA HÀNG: NGUYỄN THỊ BÚP (1189)</t>
  </si>
  <si>
    <t>I-01566150</t>
  </si>
  <si>
    <t>CỬA HÀNG: HÀ HUY GIÁP 1 (1123)</t>
  </si>
  <si>
    <t>I-01564712</t>
  </si>
  <si>
    <t>CỬA HÀNG: LÊ ĐỨC THỌ 1 (1056)</t>
  </si>
  <si>
    <t>I-01557985</t>
  </si>
  <si>
    <t>CỬA HÀNG: PHAN VĂN KHỎE (1071)</t>
  </si>
  <si>
    <t>I-01567825</t>
  </si>
  <si>
    <t>CỬA HÀNG: ĐƯỜNG 5C (1132)</t>
  </si>
  <si>
    <t>I-01568321</t>
  </si>
  <si>
    <t>CỬA HÀNG: PHẠM VĂN BẠCH (1102)</t>
  </si>
  <si>
    <t>I-01570999</t>
  </si>
  <si>
    <t>CỬA HÀNG: LẠC LONG QUÂN 1 (1009)</t>
  </si>
  <si>
    <t>I-01568785</t>
  </si>
  <si>
    <t>CỬA HÀNG: TRỊNH THỊ MIẾNG (1204)</t>
  </si>
  <si>
    <t>I-01568977</t>
  </si>
  <si>
    <t>I-01569547</t>
  </si>
  <si>
    <t>CỬA HÀNG: TRẦN VĂN MƯỜI (1120)</t>
  </si>
  <si>
    <t>I-01569488</t>
  </si>
  <si>
    <t>CỬA HÀNG: DƯƠNG CÔNG KHI (1147)</t>
  </si>
  <si>
    <t>8938508668007
ITEM: 203634</t>
  </si>
  <si>
    <t>Hôm nay, ngày 20 tháng 09 năm 2023, với sự chứng kiến của:</t>
  </si>
  <si>
    <t>CỬA HÀNG: NGUYỄN ẢNH THỦ 2 (1096)</t>
  </si>
  <si>
    <t>I-01563519</t>
  </si>
  <si>
    <t>CỬA HÀNG: ĐÔNG HƯNG THUẬN 2 (1215)</t>
  </si>
  <si>
    <t>I-01572060</t>
  </si>
  <si>
    <t>CỬA HÀNG: LÊ THÁNH TÔN (1048)</t>
  </si>
  <si>
    <t>I-01560017</t>
  </si>
  <si>
    <t>CỬA HÀNG: NGUYỄN OANH (1081)</t>
  </si>
  <si>
    <t>I-01576741</t>
  </si>
  <si>
    <t>CỬA HÀNG: BÙI HỮU NGHĨA (1151)</t>
  </si>
  <si>
    <t>I-01572824</t>
  </si>
  <si>
    <t>I-01566090</t>
  </si>
  <si>
    <t>CỬA HÀNG: NGUYỄN VĂN QUÁ 2 (1094)</t>
  </si>
  <si>
    <t>I-01573961</t>
  </si>
  <si>
    <t>CỬA HÀNG: ĐƯỜNG SỐ 17-Q7 (1036)</t>
  </si>
  <si>
    <t>Hôm nay ngày : 20.09.2023</t>
  </si>
  <si>
    <t>Địa chỉ: 12/14/18 Đường 49, Khu Phố 7, Phường Hiệp Bình Chánh, Thành phố Thủ Đức, Thành phố Hồ Chí Minh,VNM</t>
  </si>
  <si>
    <t>Mã số thuế: 0309391503</t>
  </si>
  <si>
    <t>Lý do xuất trả hàng: CẬN DATE THÁNG 9/2023</t>
  </si>
  <si>
    <t>THUẾ SUẤT 8%</t>
  </si>
  <si>
    <t>Đại Diện Bên Nhận(NCC)</t>
  </si>
  <si>
    <t>Hàng</t>
  </si>
  <si>
    <t>Code</t>
  </si>
  <si>
    <t>Mã</t>
  </si>
  <si>
    <t>No</t>
  </si>
  <si>
    <t>Số lượng</t>
  </si>
  <si>
    <t>Row Labels</t>
  </si>
  <si>
    <t>Grand Total</t>
  </si>
  <si>
    <t>Sum of Số lượng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</si>
</sst>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₫_-;\-* #,##0.00\ _₫_-;_-* &quot;-&quot;??\ _₫_-;_-@_-"/>
    <numFmt numFmtId="164" formatCode="_(* #,##0.00_);_(* \(#,##0.00\);_(* &quot;-&quot;??_);_(@_)"/>
    <numFmt numFmtId="165" formatCode="_(* #,##0_);_(* \(#,##0\);_(* &quot;-&quot;??_);_(@_)"/>
  </numFmts>
  <fonts count="3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Times New Roman"/>
      <family val="1"/>
    </font>
    <font>
      <sz val="11"/>
      <name val="Calibri"/>
      <family val="2"/>
    </font>
    <font>
      <sz val="11"/>
      <color rgb="FFFF0000"/>
      <name val="Calibri"/>
      <family val="2"/>
    </font>
    <font>
      <b/>
      <i/>
      <sz val="11"/>
      <color rgb="FFFF0000"/>
      <name val="Times New Roman"/>
      <family val="1"/>
    </font>
    <font>
      <i/>
      <sz val="13"/>
      <color rgb="FF000000"/>
      <name val="Times New Roman"/>
      <family val="1"/>
    </font>
    <font>
      <b/>
      <sz val="16"/>
      <color rgb="FF000000"/>
      <name val="Times New Roman"/>
      <family val="1"/>
    </font>
    <font>
      <i/>
      <sz val="12"/>
      <color rgb="FF000000"/>
      <name val="Times New Roman"/>
      <family val="1"/>
    </font>
    <font>
      <sz val="12"/>
      <name val="Calibri"/>
      <family val="2"/>
    </font>
    <font>
      <sz val="12"/>
      <color rgb="FFFF0000"/>
      <name val="Calibri"/>
      <family val="2"/>
    </font>
    <font>
      <sz val="12"/>
      <color rgb="FF000000"/>
      <name val="Times New Roman"/>
      <family val="1"/>
    </font>
    <font>
      <b/>
      <sz val="10"/>
      <color rgb="FF000000"/>
      <name val="Arial"/>
      <family val="2"/>
    </font>
    <font>
      <b/>
      <sz val="8"/>
      <color rgb="FF000000"/>
      <name val="Times New Roman"/>
      <family val="1"/>
    </font>
    <font>
      <b/>
      <sz val="11"/>
      <color rgb="FF000000"/>
      <name val="Calibri"/>
      <family val="2"/>
    </font>
    <font>
      <b/>
      <sz val="8"/>
      <color rgb="FFFF0000"/>
      <name val="Times New Roman"/>
      <family val="1"/>
    </font>
    <font>
      <sz val="11"/>
      <color rgb="FF000000"/>
      <name val="Times New Roman"/>
      <family val="1"/>
    </font>
    <font>
      <b/>
      <u/>
      <sz val="11"/>
      <color rgb="FFFF0000"/>
      <name val="Times New Roman"/>
      <family val="1"/>
    </font>
    <font>
      <sz val="11"/>
      <color rgb="FFFF0000"/>
      <name val="Times New Roman"/>
      <family val="1"/>
    </font>
    <font>
      <b/>
      <sz val="11"/>
      <color rgb="FFFF0000"/>
      <name val="Times New Roman"/>
      <family val="1"/>
    </font>
    <font>
      <b/>
      <sz val="14"/>
      <color theme="1"/>
      <name val="Cambria"/>
      <family val="1"/>
    </font>
    <font>
      <b/>
      <sz val="12"/>
      <color theme="1"/>
      <name val="Cambria"/>
      <family val="1"/>
    </font>
    <font>
      <sz val="12"/>
      <color theme="1"/>
      <name val="Cambria"/>
      <family val="1"/>
    </font>
    <font>
      <sz val="10"/>
      <name val="Arial"/>
      <family val="2"/>
    </font>
    <font>
      <sz val="12"/>
      <name val="Cambria"/>
      <family val="1"/>
    </font>
    <font>
      <sz val="14"/>
      <color theme="1"/>
      <name val="Cambria"/>
      <family val="1"/>
    </font>
    <font>
      <sz val="14"/>
      <name val="Cambria"/>
      <family val="1"/>
    </font>
    <font>
      <b/>
      <sz val="11"/>
      <color rgb="FFFF0000"/>
      <name val="Calibri"/>
      <family val="2"/>
    </font>
    <font>
      <b/>
      <sz val="12"/>
      <color rgb="FFFF0000"/>
      <name val="Calibri"/>
      <family val="2"/>
    </font>
    <font>
      <b/>
      <sz val="11"/>
      <name val="Calibri"/>
      <family val="2"/>
    </font>
    <font>
      <b/>
      <sz val="10"/>
      <color theme="1"/>
      <name val="Cambria"/>
      <family val="1"/>
    </font>
    <font>
      <b/>
      <sz val="8"/>
      <color theme="1"/>
      <name val="Times New Roman"/>
      <family val="1"/>
    </font>
    <font>
      <sz val="11"/>
      <color rgb="FF000000"/>
      <name val="Calibri"/>
      <family val="2"/>
      <scheme val="minor"/>
    </font>
    <font>
      <b/>
      <sz val="16"/>
      <color rgb="FFFF0000"/>
      <name val="Times New Roman"/>
      <family val="1"/>
    </font>
    <font>
      <sz val="11"/>
      <color theme="1"/>
      <name val="Times New Roman"/>
      <family val="1"/>
    </font>
    <font>
      <sz val="11"/>
      <name val="Calibri"/>
      <family val="2"/>
    </font>
    <font>
      <b/>
      <sz val="14"/>
      <color rgb="FFFF0000"/>
      <name val="Cambria"/>
      <family val="1"/>
    </font>
    <font>
      <b/>
      <sz val="14"/>
      <name val="Cambria"/>
      <family val="1"/>
    </font>
    <font>
      <b/>
      <sz val="12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/>
      <diagonal/>
    </border>
    <border>
      <left style="thin">
        <color rgb="FF000000"/>
      </left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1" fillId="0" borderId="0"/>
    <xf numFmtId="164" fontId="23" fillId="0" borderId="0" applyFont="0" applyFill="0" applyBorder="0" applyAlignment="0" applyProtection="0"/>
    <xf numFmtId="0" fontId="23" fillId="0" borderId="0"/>
    <xf numFmtId="0" fontId="1" fillId="0" borderId="0"/>
    <xf numFmtId="0" fontId="32" fillId="0" borderId="0"/>
    <xf numFmtId="0" fontId="1" fillId="0" borderId="0"/>
    <xf numFmtId="164" fontId="23" fillId="0" borderId="0" applyFont="0" applyFill="0" applyBorder="0" applyAlignment="0" applyProtection="0"/>
    <xf numFmtId="0" fontId="23" fillId="0" borderId="0"/>
    <xf numFmtId="0" fontId="1" fillId="0" borderId="0"/>
    <xf numFmtId="164" fontId="1" fillId="0" borderId="0" applyFont="0" applyFill="0" applyBorder="0" applyAlignment="0" applyProtection="0"/>
  </cellStyleXfs>
  <cellXfs count="114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/>
    </xf>
    <xf numFmtId="0" fontId="9" fillId="0" borderId="0" xfId="0" applyFont="1"/>
    <xf numFmtId="0" fontId="10" fillId="0" borderId="0" xfId="0" applyFont="1" applyAlignment="1">
      <alignment horizontal="center"/>
    </xf>
    <xf numFmtId="0" fontId="8" fillId="0" borderId="0" xfId="0" quotePrefix="1" applyFont="1" applyAlignment="1">
      <alignment horizontal="right" vertical="center"/>
    </xf>
    <xf numFmtId="0" fontId="11" fillId="0" borderId="0" xfId="0" applyFont="1" applyAlignment="1">
      <alignment vertical="center"/>
    </xf>
    <xf numFmtId="0" fontId="12" fillId="0" borderId="1" xfId="0" applyFont="1" applyBorder="1" applyAlignment="1">
      <alignment horizontal="center" vertical="top" wrapText="1" readingOrder="1"/>
    </xf>
    <xf numFmtId="0" fontId="14" fillId="0" borderId="2" xfId="0" applyFont="1" applyBorder="1" applyAlignment="1">
      <alignment horizontal="center" vertical="top" wrapText="1" readingOrder="1"/>
    </xf>
    <xf numFmtId="0" fontId="20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22" fillId="0" borderId="0" xfId="0" applyFont="1"/>
    <xf numFmtId="165" fontId="22" fillId="0" borderId="0" xfId="2" applyNumberFormat="1" applyFont="1"/>
    <xf numFmtId="0" fontId="24" fillId="0" borderId="0" xfId="0" applyFont="1"/>
    <xf numFmtId="0" fontId="21" fillId="0" borderId="0" xfId="0" applyFont="1" applyAlignment="1">
      <alignment horizontal="left" vertical="center" indent="15"/>
    </xf>
    <xf numFmtId="0" fontId="25" fillId="0" borderId="0" xfId="0" applyFont="1"/>
    <xf numFmtId="165" fontId="25" fillId="0" borderId="0" xfId="2" applyNumberFormat="1" applyFont="1"/>
    <xf numFmtId="0" fontId="26" fillId="0" borderId="0" xfId="0" applyFont="1"/>
    <xf numFmtId="0" fontId="25" fillId="0" borderId="0" xfId="0" applyFont="1" applyAlignment="1">
      <alignment horizontal="left" vertical="center"/>
    </xf>
    <xf numFmtId="0" fontId="25" fillId="0" borderId="0" xfId="0" applyFont="1" applyAlignment="1">
      <alignment vertical="center"/>
    </xf>
    <xf numFmtId="0" fontId="21" fillId="0" borderId="5" xfId="0" applyFont="1" applyBorder="1" applyAlignment="1">
      <alignment horizontal="center" vertical="center"/>
    </xf>
    <xf numFmtId="0" fontId="21" fillId="0" borderId="5" xfId="0" applyFont="1" applyBorder="1" applyAlignment="1">
      <alignment horizontal="left" vertical="center"/>
    </xf>
    <xf numFmtId="165" fontId="21" fillId="0" borderId="5" xfId="2" applyNumberFormat="1" applyFont="1" applyBorder="1" applyAlignment="1">
      <alignment horizontal="center" vertical="center"/>
    </xf>
    <xf numFmtId="165" fontId="21" fillId="0" borderId="5" xfId="0" applyNumberFormat="1" applyFont="1" applyBorder="1"/>
    <xf numFmtId="0" fontId="21" fillId="0" borderId="5" xfId="0" applyFont="1" applyBorder="1"/>
    <xf numFmtId="3" fontId="21" fillId="0" borderId="5" xfId="0" applyNumberFormat="1" applyFont="1" applyBorder="1"/>
    <xf numFmtId="0" fontId="2" fillId="0" borderId="5" xfId="0" applyFont="1" applyBorder="1" applyAlignment="1">
      <alignment horizontal="center" vertical="center" wrapText="1" readingOrder="1"/>
    </xf>
    <xf numFmtId="0" fontId="16" fillId="0" borderId="5" xfId="0" applyFont="1" applyBorder="1" applyAlignment="1">
      <alignment horizontal="center" vertical="top" wrapText="1" readingOrder="1"/>
    </xf>
    <xf numFmtId="0" fontId="18" fillId="0" borderId="5" xfId="0" applyFont="1" applyBorder="1" applyAlignment="1">
      <alignment horizontal="center" vertical="top" wrapText="1" readingOrder="1"/>
    </xf>
    <xf numFmtId="0" fontId="27" fillId="0" borderId="0" xfId="0" applyFont="1"/>
    <xf numFmtId="0" fontId="28" fillId="0" borderId="0" xfId="0" applyFont="1"/>
    <xf numFmtId="0" fontId="13" fillId="0" borderId="4" xfId="0" applyFont="1" applyBorder="1" applyAlignment="1">
      <alignment horizontal="center" vertical="top" wrapText="1" readingOrder="1"/>
    </xf>
    <xf numFmtId="0" fontId="19" fillId="0" borderId="5" xfId="0" applyFont="1" applyBorder="1" applyAlignment="1">
      <alignment horizontal="center" vertical="center" wrapText="1" readingOrder="1"/>
    </xf>
    <xf numFmtId="0" fontId="29" fillId="0" borderId="0" xfId="0" applyFont="1" applyAlignment="1">
      <alignment vertical="center" readingOrder="1"/>
    </xf>
    <xf numFmtId="0" fontId="30" fillId="0" borderId="5" xfId="0" applyFont="1" applyBorder="1" applyAlignment="1">
      <alignment horizontal="center" vertical="center"/>
    </xf>
    <xf numFmtId="0" fontId="30" fillId="0" borderId="5" xfId="0" applyFont="1" applyBorder="1" applyAlignment="1">
      <alignment horizontal="center"/>
    </xf>
    <xf numFmtId="0" fontId="13" fillId="0" borderId="1" xfId="0" applyFont="1" applyBorder="1" applyAlignment="1">
      <alignment horizontal="center" vertical="top" wrapText="1" readingOrder="1"/>
    </xf>
    <xf numFmtId="0" fontId="13" fillId="0" borderId="9" xfId="0" applyFont="1" applyBorder="1" applyAlignment="1">
      <alignment horizontal="center" vertical="top" wrapText="1" readingOrder="1"/>
    </xf>
    <xf numFmtId="0" fontId="16" fillId="0" borderId="8" xfId="0" applyFont="1" applyBorder="1" applyAlignment="1">
      <alignment horizontal="center" vertical="top" wrapText="1" readingOrder="1"/>
    </xf>
    <xf numFmtId="0" fontId="2" fillId="0" borderId="8" xfId="0" applyFont="1" applyBorder="1" applyAlignment="1">
      <alignment horizontal="center" vertical="center" wrapText="1" readingOrder="1"/>
    </xf>
    <xf numFmtId="0" fontId="16" fillId="0" borderId="5" xfId="0" applyFont="1" applyBorder="1" applyAlignment="1">
      <alignment horizontal="center" vertical="center" readingOrder="1"/>
    </xf>
    <xf numFmtId="0" fontId="18" fillId="0" borderId="5" xfId="0" applyFont="1" applyBorder="1" applyAlignment="1">
      <alignment horizontal="center" vertical="center" readingOrder="1"/>
    </xf>
    <xf numFmtId="0" fontId="21" fillId="0" borderId="7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/>
    </xf>
    <xf numFmtId="0" fontId="21" fillId="0" borderId="5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top" wrapText="1" readingOrder="1"/>
    </xf>
    <xf numFmtId="0" fontId="11" fillId="0" borderId="0" xfId="0" quotePrefix="1" applyFont="1" applyAlignment="1">
      <alignment horizontal="left" vertical="center"/>
    </xf>
    <xf numFmtId="1" fontId="16" fillId="0" borderId="5" xfId="0" applyNumberFormat="1" applyFont="1" applyBorder="1" applyAlignment="1">
      <alignment horizontal="center" vertical="center" readingOrder="1"/>
    </xf>
    <xf numFmtId="1" fontId="3" fillId="0" borderId="0" xfId="0" applyNumberFormat="1" applyFont="1"/>
    <xf numFmtId="1" fontId="9" fillId="0" borderId="0" xfId="0" applyNumberFormat="1" applyFont="1"/>
    <xf numFmtId="1" fontId="9" fillId="0" borderId="0" xfId="0" quotePrefix="1" applyNumberFormat="1" applyFont="1"/>
    <xf numFmtId="1" fontId="11" fillId="0" borderId="0" xfId="0" applyNumberFormat="1" applyFont="1" applyAlignment="1">
      <alignment vertical="center"/>
    </xf>
    <xf numFmtId="1" fontId="14" fillId="0" borderId="3" xfId="0" applyNumberFormat="1" applyFont="1" applyBorder="1" applyAlignment="1">
      <alignment horizontal="center" vertical="top" wrapText="1" readingOrder="1"/>
    </xf>
    <xf numFmtId="1" fontId="13" fillId="0" borderId="4" xfId="0" applyNumberFormat="1" applyFont="1" applyBorder="1" applyAlignment="1">
      <alignment horizontal="center" vertical="top" wrapText="1" readingOrder="1"/>
    </xf>
    <xf numFmtId="1" fontId="16" fillId="0" borderId="5" xfId="0" applyNumberFormat="1" applyFont="1" applyBorder="1" applyAlignment="1">
      <alignment horizontal="center" vertical="top" wrapText="1" readingOrder="1"/>
    </xf>
    <xf numFmtId="1" fontId="2" fillId="0" borderId="5" xfId="0" applyNumberFormat="1" applyFont="1" applyBorder="1" applyAlignment="1">
      <alignment horizontal="center" vertical="center" wrapText="1" readingOrder="1"/>
    </xf>
    <xf numFmtId="0" fontId="36" fillId="0" borderId="0" xfId="0" applyFont="1"/>
    <xf numFmtId="0" fontId="35" fillId="0" borderId="5" xfId="5" applyFont="1" applyBorder="1" applyAlignment="1">
      <alignment horizontal="left"/>
    </xf>
    <xf numFmtId="0" fontId="17" fillId="0" borderId="5" xfId="0" quotePrefix="1" applyFont="1" applyBorder="1" applyAlignment="1">
      <alignment horizontal="left" vertical="center" readingOrder="1"/>
    </xf>
    <xf numFmtId="0" fontId="34" fillId="0" borderId="5" xfId="0" quotePrefix="1" applyFont="1" applyBorder="1" applyAlignment="1">
      <alignment horizontal="left" vertical="center" readingOrder="1"/>
    </xf>
    <xf numFmtId="1" fontId="16" fillId="0" borderId="13" xfId="0" applyNumberFormat="1" applyFont="1" applyBorder="1" applyAlignment="1">
      <alignment horizontal="center" vertical="center" readingOrder="1"/>
    </xf>
    <xf numFmtId="0" fontId="3" fillId="0" borderId="5" xfId="0" applyFont="1" applyBorder="1"/>
    <xf numFmtId="0" fontId="4" fillId="0" borderId="5" xfId="0" applyFont="1" applyBorder="1" applyAlignment="1">
      <alignment horizontal="center"/>
    </xf>
    <xf numFmtId="0" fontId="34" fillId="0" borderId="8" xfId="0" quotePrefix="1" applyFont="1" applyBorder="1" applyAlignment="1">
      <alignment horizontal="left" vertical="center" readingOrder="1"/>
    </xf>
    <xf numFmtId="0" fontId="17" fillId="0" borderId="8" xfId="0" quotePrefix="1" applyFont="1" applyBorder="1" applyAlignment="1">
      <alignment horizontal="left" vertical="center" readingOrder="1"/>
    </xf>
    <xf numFmtId="16" fontId="3" fillId="0" borderId="0" xfId="0" quotePrefix="1" applyNumberFormat="1" applyFont="1" applyAlignment="1">
      <alignment horizontal="left"/>
    </xf>
    <xf numFmtId="0" fontId="20" fillId="0" borderId="0" xfId="0" applyFont="1" applyAlignment="1">
      <alignment horizontal="left" vertical="center"/>
    </xf>
    <xf numFmtId="0" fontId="20" fillId="0" borderId="0" xfId="0" applyFont="1"/>
    <xf numFmtId="165" fontId="20" fillId="0" borderId="0" xfId="2" applyNumberFormat="1" applyFont="1"/>
    <xf numFmtId="0" fontId="37" fillId="0" borderId="0" xfId="0" applyFont="1"/>
    <xf numFmtId="164" fontId="21" fillId="0" borderId="5" xfId="10" applyFont="1" applyBorder="1" applyAlignment="1">
      <alignment horizontal="center" vertical="center"/>
    </xf>
    <xf numFmtId="0" fontId="21" fillId="0" borderId="7" xfId="0" applyFont="1" applyBorder="1"/>
    <xf numFmtId="0" fontId="38" fillId="0" borderId="0" xfId="0" applyFont="1"/>
    <xf numFmtId="0" fontId="21" fillId="2" borderId="5" xfId="0" applyFont="1" applyFill="1" applyBorder="1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43" fontId="24" fillId="0" borderId="0" xfId="0" applyNumberFormat="1" applyFont="1"/>
    <xf numFmtId="165" fontId="24" fillId="0" borderId="0" xfId="0" applyNumberFormat="1" applyFont="1"/>
    <xf numFmtId="165" fontId="38" fillId="0" borderId="0" xfId="0" applyNumberFormat="1" applyFont="1"/>
    <xf numFmtId="0" fontId="33" fillId="3" borderId="6" xfId="0" applyFont="1" applyFill="1" applyBorder="1" applyAlignment="1">
      <alignment horizontal="center" vertical="center" readingOrder="1"/>
    </xf>
    <xf numFmtId="0" fontId="33" fillId="3" borderId="12" xfId="0" applyFont="1" applyFill="1" applyBorder="1" applyAlignment="1">
      <alignment horizontal="center" vertical="center" readingOrder="1"/>
    </xf>
    <xf numFmtId="0" fontId="33" fillId="3" borderId="7" xfId="0" applyFont="1" applyFill="1" applyBorder="1" applyAlignment="1">
      <alignment horizontal="center" vertical="center" readingOrder="1"/>
    </xf>
    <xf numFmtId="0" fontId="33" fillId="3" borderId="5" xfId="0" applyFont="1" applyFill="1" applyBorder="1" applyAlignment="1">
      <alignment horizontal="center" vertical="center" readingOrder="1"/>
    </xf>
    <xf numFmtId="0" fontId="7" fillId="0" borderId="0" xfId="0" applyFont="1" applyAlignment="1">
      <alignment horizontal="center" vertical="center"/>
    </xf>
    <xf numFmtId="0" fontId="13" fillId="0" borderId="6" xfId="0" applyFont="1" applyBorder="1" applyAlignment="1">
      <alignment horizontal="center" vertical="center" readingOrder="1"/>
    </xf>
    <xf numFmtId="0" fontId="13" fillId="0" borderId="7" xfId="0" applyFont="1" applyBorder="1" applyAlignment="1">
      <alignment horizontal="center" vertical="center" readingOrder="1"/>
    </xf>
    <xf numFmtId="0" fontId="31" fillId="0" borderId="6" xfId="0" applyFont="1" applyBorder="1" applyAlignment="1">
      <alignment horizontal="center" vertical="center" readingOrder="1"/>
    </xf>
    <xf numFmtId="0" fontId="31" fillId="0" borderId="7" xfId="0" applyFont="1" applyBorder="1" applyAlignment="1">
      <alignment horizontal="center" vertical="center" readingOrder="1"/>
    </xf>
    <xf numFmtId="0" fontId="15" fillId="0" borderId="6" xfId="0" applyFont="1" applyBorder="1" applyAlignment="1">
      <alignment horizontal="center" vertical="center" wrapText="1" readingOrder="1"/>
    </xf>
    <xf numFmtId="0" fontId="15" fillId="0" borderId="7" xfId="0" applyFont="1" applyBorder="1" applyAlignment="1">
      <alignment horizontal="center" vertical="center" wrapText="1" readingOrder="1"/>
    </xf>
    <xf numFmtId="0" fontId="13" fillId="0" borderId="10" xfId="0" applyFont="1" applyBorder="1" applyAlignment="1">
      <alignment horizontal="center" vertical="center" wrapText="1" readingOrder="1"/>
    </xf>
    <xf numFmtId="0" fontId="13" fillId="0" borderId="11" xfId="0" applyFont="1" applyBorder="1" applyAlignment="1">
      <alignment horizontal="center" vertical="center" wrapText="1" readingOrder="1"/>
    </xf>
    <xf numFmtId="0" fontId="33" fillId="3" borderId="6" xfId="0" applyFont="1" applyFill="1" applyBorder="1" applyAlignment="1">
      <alignment horizontal="center" vertical="center"/>
    </xf>
    <xf numFmtId="0" fontId="33" fillId="3" borderId="12" xfId="0" applyFont="1" applyFill="1" applyBorder="1" applyAlignment="1">
      <alignment horizontal="center" vertical="center"/>
    </xf>
    <xf numFmtId="0" fontId="33" fillId="3" borderId="7" xfId="0" applyFont="1" applyFill="1" applyBorder="1" applyAlignment="1">
      <alignment horizontal="center" vertical="center"/>
    </xf>
    <xf numFmtId="0" fontId="20" fillId="0" borderId="0" xfId="0" quotePrefix="1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1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5" fillId="0" borderId="0" xfId="0" quotePrefix="1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5" fillId="0" borderId="0" xfId="0" applyFont="1" applyAlignment="1">
      <alignment horizontal="left"/>
    </xf>
    <xf numFmtId="0" fontId="21" fillId="0" borderId="0" xfId="0" applyFont="1" applyAlignment="1">
      <alignment horizontal="center"/>
    </xf>
    <xf numFmtId="0" fontId="30" fillId="0" borderId="5" xfId="0" applyFont="1" applyBorder="1" applyAlignment="1">
      <alignment horizontal="center" vertical="center"/>
    </xf>
    <xf numFmtId="165" fontId="30" fillId="0" borderId="5" xfId="2" applyNumberFormat="1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30" fillId="0" borderId="5" xfId="0" applyFont="1" applyBorder="1" applyAlignment="1">
      <alignment horizontal="center"/>
    </xf>
  </cellXfs>
  <cellStyles count="11">
    <cellStyle name="Comma" xfId="10" builtinId="3"/>
    <cellStyle name="Comma 2" xfId="2"/>
    <cellStyle name="Comma 3 2 3" xfId="7"/>
    <cellStyle name="Normal" xfId="0" builtinId="0"/>
    <cellStyle name="Normal 100" xfId="4"/>
    <cellStyle name="Normal 110" xfId="9"/>
    <cellStyle name="Normal 2" xfId="6"/>
    <cellStyle name="Normal 2 2 2 3" xfId="3"/>
    <cellStyle name="Normal 3" xfId="1"/>
    <cellStyle name="Normal 52" xfId="8"/>
    <cellStyle name="Normal 84" xfId="5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141</xdr:row>
      <xdr:rowOff>0</xdr:rowOff>
    </xdr:from>
    <xdr:ext cx="1" cy="190158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141</xdr:row>
      <xdr:rowOff>0</xdr:rowOff>
    </xdr:from>
    <xdr:ext cx="1" cy="190158"/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141</xdr:row>
      <xdr:rowOff>0</xdr:rowOff>
    </xdr:from>
    <xdr:ext cx="1" cy="190158"/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141</xdr:row>
      <xdr:rowOff>0</xdr:rowOff>
    </xdr:from>
    <xdr:ext cx="1" cy="190158"/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141</xdr:row>
      <xdr:rowOff>0</xdr:rowOff>
    </xdr:from>
    <xdr:ext cx="1" cy="190158"/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141</xdr:row>
      <xdr:rowOff>0</xdr:rowOff>
    </xdr:from>
    <xdr:ext cx="1" cy="190158"/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141</xdr:row>
      <xdr:rowOff>0</xdr:rowOff>
    </xdr:from>
    <xdr:ext cx="1" cy="190158"/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141</xdr:row>
      <xdr:rowOff>0</xdr:rowOff>
    </xdr:from>
    <xdr:ext cx="1" cy="190158"/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141</xdr:row>
      <xdr:rowOff>0</xdr:rowOff>
    </xdr:from>
    <xdr:ext cx="1" cy="190158"/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141</xdr:row>
      <xdr:rowOff>0</xdr:rowOff>
    </xdr:from>
    <xdr:ext cx="1" cy="190158"/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141</xdr:row>
      <xdr:rowOff>0</xdr:rowOff>
    </xdr:from>
    <xdr:ext cx="1" cy="190158"/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141</xdr:row>
      <xdr:rowOff>0</xdr:rowOff>
    </xdr:from>
    <xdr:ext cx="1" cy="190158"/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141</xdr:row>
      <xdr:rowOff>0</xdr:rowOff>
    </xdr:from>
    <xdr:ext cx="1" cy="190158"/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141</xdr:row>
      <xdr:rowOff>0</xdr:rowOff>
    </xdr:from>
    <xdr:ext cx="1" cy="190158"/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141</xdr:row>
      <xdr:rowOff>0</xdr:rowOff>
    </xdr:from>
    <xdr:ext cx="1" cy="190158"/>
    <xdr:pic>
      <xdr:nvPicPr>
        <xdr:cNvPr id="16" name="Picture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141</xdr:row>
      <xdr:rowOff>0</xdr:rowOff>
    </xdr:from>
    <xdr:ext cx="1" cy="190158"/>
    <xdr:pic>
      <xdr:nvPicPr>
        <xdr:cNvPr id="17" name="Pictur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141</xdr:row>
      <xdr:rowOff>0</xdr:rowOff>
    </xdr:from>
    <xdr:ext cx="1" cy="190158"/>
    <xdr:pic>
      <xdr:nvPicPr>
        <xdr:cNvPr id="18" name="Picture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141</xdr:row>
      <xdr:rowOff>0</xdr:rowOff>
    </xdr:from>
    <xdr:ext cx="1" cy="190158"/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141</xdr:row>
      <xdr:rowOff>0</xdr:rowOff>
    </xdr:from>
    <xdr:ext cx="1" cy="190158"/>
    <xdr:pic>
      <xdr:nvPicPr>
        <xdr:cNvPr id="20" name="Picture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141</xdr:row>
      <xdr:rowOff>0</xdr:rowOff>
    </xdr:from>
    <xdr:ext cx="1" cy="190158"/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141</xdr:row>
      <xdr:rowOff>0</xdr:rowOff>
    </xdr:from>
    <xdr:ext cx="1" cy="190158"/>
    <xdr:pic>
      <xdr:nvPicPr>
        <xdr:cNvPr id="22" name="Picture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141</xdr:row>
      <xdr:rowOff>0</xdr:rowOff>
    </xdr:from>
    <xdr:ext cx="1" cy="190158"/>
    <xdr:pic>
      <xdr:nvPicPr>
        <xdr:cNvPr id="23" name="Picture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141</xdr:row>
      <xdr:rowOff>0</xdr:rowOff>
    </xdr:from>
    <xdr:ext cx="1" cy="190158"/>
    <xdr:pic>
      <xdr:nvPicPr>
        <xdr:cNvPr id="24" name="Picture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141</xdr:row>
      <xdr:rowOff>0</xdr:rowOff>
    </xdr:from>
    <xdr:ext cx="1" cy="190158"/>
    <xdr:pic>
      <xdr:nvPicPr>
        <xdr:cNvPr id="25" name="Picture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141</xdr:row>
      <xdr:rowOff>0</xdr:rowOff>
    </xdr:from>
    <xdr:ext cx="1" cy="190158"/>
    <xdr:pic>
      <xdr:nvPicPr>
        <xdr:cNvPr id="26" name="Picture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141</xdr:row>
      <xdr:rowOff>0</xdr:rowOff>
    </xdr:from>
    <xdr:ext cx="1" cy="190158"/>
    <xdr:pic>
      <xdr:nvPicPr>
        <xdr:cNvPr id="27" name="Picture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141</xdr:row>
      <xdr:rowOff>0</xdr:rowOff>
    </xdr:from>
    <xdr:ext cx="1" cy="190158"/>
    <xdr:pic>
      <xdr:nvPicPr>
        <xdr:cNvPr id="28" name="Picture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141</xdr:row>
      <xdr:rowOff>0</xdr:rowOff>
    </xdr:from>
    <xdr:ext cx="1" cy="190158"/>
    <xdr:pic>
      <xdr:nvPicPr>
        <xdr:cNvPr id="29" name="Picture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141</xdr:row>
      <xdr:rowOff>0</xdr:rowOff>
    </xdr:from>
    <xdr:ext cx="1" cy="190158"/>
    <xdr:pic>
      <xdr:nvPicPr>
        <xdr:cNvPr id="30" name="Picture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141</xdr:row>
      <xdr:rowOff>0</xdr:rowOff>
    </xdr:from>
    <xdr:ext cx="1" cy="190158"/>
    <xdr:pic>
      <xdr:nvPicPr>
        <xdr:cNvPr id="31" name="Picture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141</xdr:row>
      <xdr:rowOff>0</xdr:rowOff>
    </xdr:from>
    <xdr:ext cx="1" cy="190158"/>
    <xdr:pic>
      <xdr:nvPicPr>
        <xdr:cNvPr id="32" name="Picture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141</xdr:row>
      <xdr:rowOff>0</xdr:rowOff>
    </xdr:from>
    <xdr:ext cx="1" cy="190158"/>
    <xdr:pic>
      <xdr:nvPicPr>
        <xdr:cNvPr id="33" name="Picture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141</xdr:row>
      <xdr:rowOff>0</xdr:rowOff>
    </xdr:from>
    <xdr:ext cx="1" cy="190158"/>
    <xdr:pic>
      <xdr:nvPicPr>
        <xdr:cNvPr id="34" name="Picture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141</xdr:row>
      <xdr:rowOff>0</xdr:rowOff>
    </xdr:from>
    <xdr:ext cx="1" cy="190158"/>
    <xdr:pic>
      <xdr:nvPicPr>
        <xdr:cNvPr id="35" name="Picture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141</xdr:row>
      <xdr:rowOff>0</xdr:rowOff>
    </xdr:from>
    <xdr:ext cx="1" cy="190158"/>
    <xdr:pic>
      <xdr:nvPicPr>
        <xdr:cNvPr id="36" name="Pictur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141</xdr:row>
      <xdr:rowOff>0</xdr:rowOff>
    </xdr:from>
    <xdr:ext cx="1" cy="190158"/>
    <xdr:pic>
      <xdr:nvPicPr>
        <xdr:cNvPr id="37" name="Pictur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141</xdr:row>
      <xdr:rowOff>0</xdr:rowOff>
    </xdr:from>
    <xdr:ext cx="1" cy="190158"/>
    <xdr:pic>
      <xdr:nvPicPr>
        <xdr:cNvPr id="38" name="Picture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141</xdr:row>
      <xdr:rowOff>0</xdr:rowOff>
    </xdr:from>
    <xdr:ext cx="1" cy="190158"/>
    <xdr:pic>
      <xdr:nvPicPr>
        <xdr:cNvPr id="39" name="Picture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141</xdr:row>
      <xdr:rowOff>0</xdr:rowOff>
    </xdr:from>
    <xdr:ext cx="1" cy="190158"/>
    <xdr:pic>
      <xdr:nvPicPr>
        <xdr:cNvPr id="40" name="Pictur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141</xdr:row>
      <xdr:rowOff>0</xdr:rowOff>
    </xdr:from>
    <xdr:ext cx="1" cy="190158"/>
    <xdr:pic>
      <xdr:nvPicPr>
        <xdr:cNvPr id="41" name="Pictur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141</xdr:row>
      <xdr:rowOff>0</xdr:rowOff>
    </xdr:from>
    <xdr:ext cx="1" cy="190158"/>
    <xdr:pic>
      <xdr:nvPicPr>
        <xdr:cNvPr id="42" name="Picture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141</xdr:row>
      <xdr:rowOff>0</xdr:rowOff>
    </xdr:from>
    <xdr:ext cx="1" cy="190158"/>
    <xdr:pic>
      <xdr:nvPicPr>
        <xdr:cNvPr id="43" name="Picture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141</xdr:row>
      <xdr:rowOff>0</xdr:rowOff>
    </xdr:from>
    <xdr:ext cx="1" cy="190158"/>
    <xdr:pic>
      <xdr:nvPicPr>
        <xdr:cNvPr id="44" name="Pictur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141</xdr:row>
      <xdr:rowOff>0</xdr:rowOff>
    </xdr:from>
    <xdr:ext cx="1" cy="190158"/>
    <xdr:pic>
      <xdr:nvPicPr>
        <xdr:cNvPr id="45" name="Picture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141</xdr:row>
      <xdr:rowOff>0</xdr:rowOff>
    </xdr:from>
    <xdr:ext cx="1" cy="190158"/>
    <xdr:pic>
      <xdr:nvPicPr>
        <xdr:cNvPr id="46" name="Picture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141</xdr:row>
      <xdr:rowOff>0</xdr:rowOff>
    </xdr:from>
    <xdr:ext cx="1" cy="190158"/>
    <xdr:pic>
      <xdr:nvPicPr>
        <xdr:cNvPr id="47" name="Picture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141</xdr:row>
      <xdr:rowOff>0</xdr:rowOff>
    </xdr:from>
    <xdr:ext cx="1" cy="190158"/>
    <xdr:pic>
      <xdr:nvPicPr>
        <xdr:cNvPr id="48" name="Picture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141</xdr:row>
      <xdr:rowOff>0</xdr:rowOff>
    </xdr:from>
    <xdr:ext cx="1" cy="190158"/>
    <xdr:pic>
      <xdr:nvPicPr>
        <xdr:cNvPr id="49" name="Picture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141</xdr:row>
      <xdr:rowOff>0</xdr:rowOff>
    </xdr:from>
    <xdr:ext cx="1" cy="190158"/>
    <xdr:pic>
      <xdr:nvPicPr>
        <xdr:cNvPr id="50" name="Picture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141</xdr:row>
      <xdr:rowOff>0</xdr:rowOff>
    </xdr:from>
    <xdr:ext cx="1" cy="190158"/>
    <xdr:pic>
      <xdr:nvPicPr>
        <xdr:cNvPr id="51" name="Picture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141</xdr:row>
      <xdr:rowOff>0</xdr:rowOff>
    </xdr:from>
    <xdr:ext cx="1" cy="190158"/>
    <xdr:pic>
      <xdr:nvPicPr>
        <xdr:cNvPr id="52" name="Picture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141</xdr:row>
      <xdr:rowOff>0</xdr:rowOff>
    </xdr:from>
    <xdr:ext cx="1" cy="190158"/>
    <xdr:pic>
      <xdr:nvPicPr>
        <xdr:cNvPr id="53" name="Picture 5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141</xdr:row>
      <xdr:rowOff>0</xdr:rowOff>
    </xdr:from>
    <xdr:ext cx="1" cy="190158"/>
    <xdr:pic>
      <xdr:nvPicPr>
        <xdr:cNvPr id="54" name="Picture 5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141</xdr:row>
      <xdr:rowOff>0</xdr:rowOff>
    </xdr:from>
    <xdr:ext cx="1" cy="190158"/>
    <xdr:pic>
      <xdr:nvPicPr>
        <xdr:cNvPr id="55" name="Picture 5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141</xdr:row>
      <xdr:rowOff>0</xdr:rowOff>
    </xdr:from>
    <xdr:ext cx="1" cy="190158"/>
    <xdr:pic>
      <xdr:nvPicPr>
        <xdr:cNvPr id="56" name="Picture 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141</xdr:row>
      <xdr:rowOff>0</xdr:rowOff>
    </xdr:from>
    <xdr:ext cx="1" cy="190158"/>
    <xdr:pic>
      <xdr:nvPicPr>
        <xdr:cNvPr id="57" name="Picture 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141</xdr:row>
      <xdr:rowOff>0</xdr:rowOff>
    </xdr:from>
    <xdr:ext cx="1" cy="190158"/>
    <xdr:pic>
      <xdr:nvPicPr>
        <xdr:cNvPr id="58" name="Picture 57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141</xdr:row>
      <xdr:rowOff>0</xdr:rowOff>
    </xdr:from>
    <xdr:ext cx="1" cy="190158"/>
    <xdr:pic>
      <xdr:nvPicPr>
        <xdr:cNvPr id="59" name="Picture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141</xdr:row>
      <xdr:rowOff>0</xdr:rowOff>
    </xdr:from>
    <xdr:ext cx="1" cy="190158"/>
    <xdr:pic>
      <xdr:nvPicPr>
        <xdr:cNvPr id="60" name="Picture 59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141</xdr:row>
      <xdr:rowOff>0</xdr:rowOff>
    </xdr:from>
    <xdr:ext cx="1" cy="190158"/>
    <xdr:pic>
      <xdr:nvPicPr>
        <xdr:cNvPr id="61" name="Picture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141</xdr:row>
      <xdr:rowOff>0</xdr:rowOff>
    </xdr:from>
    <xdr:ext cx="1" cy="190158"/>
    <xdr:pic>
      <xdr:nvPicPr>
        <xdr:cNvPr id="62" name="Picture 6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141</xdr:row>
      <xdr:rowOff>0</xdr:rowOff>
    </xdr:from>
    <xdr:ext cx="1" cy="190158"/>
    <xdr:pic>
      <xdr:nvPicPr>
        <xdr:cNvPr id="63" name="Picture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141</xdr:row>
      <xdr:rowOff>0</xdr:rowOff>
    </xdr:from>
    <xdr:ext cx="1" cy="190158"/>
    <xdr:pic>
      <xdr:nvPicPr>
        <xdr:cNvPr id="64" name="Picture 63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141</xdr:row>
      <xdr:rowOff>0</xdr:rowOff>
    </xdr:from>
    <xdr:ext cx="1" cy="190158"/>
    <xdr:pic>
      <xdr:nvPicPr>
        <xdr:cNvPr id="65" name="Picture 64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141</xdr:row>
      <xdr:rowOff>0</xdr:rowOff>
    </xdr:from>
    <xdr:ext cx="1" cy="190158"/>
    <xdr:pic>
      <xdr:nvPicPr>
        <xdr:cNvPr id="66" name="Picture 65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141</xdr:row>
      <xdr:rowOff>0</xdr:rowOff>
    </xdr:from>
    <xdr:ext cx="1" cy="190158"/>
    <xdr:pic>
      <xdr:nvPicPr>
        <xdr:cNvPr id="67" name="Picture 66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141</xdr:row>
      <xdr:rowOff>0</xdr:rowOff>
    </xdr:from>
    <xdr:ext cx="1" cy="190158"/>
    <xdr:pic>
      <xdr:nvPicPr>
        <xdr:cNvPr id="68" name="Picture 67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141</xdr:row>
      <xdr:rowOff>0</xdr:rowOff>
    </xdr:from>
    <xdr:ext cx="1" cy="190158"/>
    <xdr:pic>
      <xdr:nvPicPr>
        <xdr:cNvPr id="69" name="Picture 6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141</xdr:row>
      <xdr:rowOff>0</xdr:rowOff>
    </xdr:from>
    <xdr:ext cx="1" cy="190158"/>
    <xdr:pic>
      <xdr:nvPicPr>
        <xdr:cNvPr id="70" name="Picture 69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141</xdr:row>
      <xdr:rowOff>0</xdr:rowOff>
    </xdr:from>
    <xdr:ext cx="1" cy="190158"/>
    <xdr:pic>
      <xdr:nvPicPr>
        <xdr:cNvPr id="71" name="Picture 70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141</xdr:row>
      <xdr:rowOff>0</xdr:rowOff>
    </xdr:from>
    <xdr:ext cx="1" cy="190158"/>
    <xdr:pic>
      <xdr:nvPicPr>
        <xdr:cNvPr id="72" name="Picture 71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141</xdr:row>
      <xdr:rowOff>0</xdr:rowOff>
    </xdr:from>
    <xdr:ext cx="1" cy="190158"/>
    <xdr:pic>
      <xdr:nvPicPr>
        <xdr:cNvPr id="73" name="Picture 72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141</xdr:row>
      <xdr:rowOff>0</xdr:rowOff>
    </xdr:from>
    <xdr:ext cx="1" cy="190158"/>
    <xdr:pic>
      <xdr:nvPicPr>
        <xdr:cNvPr id="74" name="Picture 73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141</xdr:row>
      <xdr:rowOff>0</xdr:rowOff>
    </xdr:from>
    <xdr:ext cx="1" cy="190158"/>
    <xdr:pic>
      <xdr:nvPicPr>
        <xdr:cNvPr id="75" name="Picture 74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141</xdr:row>
      <xdr:rowOff>0</xdr:rowOff>
    </xdr:from>
    <xdr:ext cx="1" cy="190158"/>
    <xdr:pic>
      <xdr:nvPicPr>
        <xdr:cNvPr id="76" name="Picture 75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141</xdr:row>
      <xdr:rowOff>0</xdr:rowOff>
    </xdr:from>
    <xdr:ext cx="1" cy="190158"/>
    <xdr:pic>
      <xdr:nvPicPr>
        <xdr:cNvPr id="77" name="Picture 76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141</xdr:row>
      <xdr:rowOff>0</xdr:rowOff>
    </xdr:from>
    <xdr:ext cx="1" cy="190158"/>
    <xdr:pic>
      <xdr:nvPicPr>
        <xdr:cNvPr id="78" name="Picture 77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141</xdr:row>
      <xdr:rowOff>0</xdr:rowOff>
    </xdr:from>
    <xdr:ext cx="1" cy="190158"/>
    <xdr:pic>
      <xdr:nvPicPr>
        <xdr:cNvPr id="79" name="Picture 78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141</xdr:row>
      <xdr:rowOff>0</xdr:rowOff>
    </xdr:from>
    <xdr:ext cx="1" cy="190158"/>
    <xdr:pic>
      <xdr:nvPicPr>
        <xdr:cNvPr id="80" name="Picture 79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141</xdr:row>
      <xdr:rowOff>0</xdr:rowOff>
    </xdr:from>
    <xdr:ext cx="1" cy="190158"/>
    <xdr:pic>
      <xdr:nvPicPr>
        <xdr:cNvPr id="81" name="Picture 80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141</xdr:row>
      <xdr:rowOff>0</xdr:rowOff>
    </xdr:from>
    <xdr:ext cx="1" cy="190158"/>
    <xdr:pic>
      <xdr:nvPicPr>
        <xdr:cNvPr id="82" name="Picture 81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141</xdr:row>
      <xdr:rowOff>0</xdr:rowOff>
    </xdr:from>
    <xdr:ext cx="1" cy="190158"/>
    <xdr:pic>
      <xdr:nvPicPr>
        <xdr:cNvPr id="83" name="Picture 8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141</xdr:row>
      <xdr:rowOff>0</xdr:rowOff>
    </xdr:from>
    <xdr:ext cx="1" cy="190158"/>
    <xdr:pic>
      <xdr:nvPicPr>
        <xdr:cNvPr id="84" name="Picture 83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141</xdr:row>
      <xdr:rowOff>0</xdr:rowOff>
    </xdr:from>
    <xdr:ext cx="1" cy="190158"/>
    <xdr:pic>
      <xdr:nvPicPr>
        <xdr:cNvPr id="85" name="Picture 84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141</xdr:row>
      <xdr:rowOff>0</xdr:rowOff>
    </xdr:from>
    <xdr:ext cx="1" cy="190158"/>
    <xdr:pic>
      <xdr:nvPicPr>
        <xdr:cNvPr id="86" name="Picture 85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141</xdr:row>
      <xdr:rowOff>0</xdr:rowOff>
    </xdr:from>
    <xdr:ext cx="1" cy="190158"/>
    <xdr:pic>
      <xdr:nvPicPr>
        <xdr:cNvPr id="87" name="Picture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141</xdr:row>
      <xdr:rowOff>0</xdr:rowOff>
    </xdr:from>
    <xdr:ext cx="1" cy="190158"/>
    <xdr:pic>
      <xdr:nvPicPr>
        <xdr:cNvPr id="88" name="Picture 87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141</xdr:row>
      <xdr:rowOff>0</xdr:rowOff>
    </xdr:from>
    <xdr:ext cx="1" cy="190158"/>
    <xdr:pic>
      <xdr:nvPicPr>
        <xdr:cNvPr id="89" name="Picture 88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141</xdr:row>
      <xdr:rowOff>0</xdr:rowOff>
    </xdr:from>
    <xdr:ext cx="1" cy="190158"/>
    <xdr:pic>
      <xdr:nvPicPr>
        <xdr:cNvPr id="90" name="Picture 89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141</xdr:row>
      <xdr:rowOff>0</xdr:rowOff>
    </xdr:from>
    <xdr:ext cx="1" cy="190158"/>
    <xdr:pic>
      <xdr:nvPicPr>
        <xdr:cNvPr id="91" name="Picture 90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141</xdr:row>
      <xdr:rowOff>0</xdr:rowOff>
    </xdr:from>
    <xdr:ext cx="1" cy="190158"/>
    <xdr:pic>
      <xdr:nvPicPr>
        <xdr:cNvPr id="92" name="Picture 91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141</xdr:row>
      <xdr:rowOff>0</xdr:rowOff>
    </xdr:from>
    <xdr:ext cx="1" cy="190158"/>
    <xdr:pic>
      <xdr:nvPicPr>
        <xdr:cNvPr id="93" name="Picture 92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141</xdr:row>
      <xdr:rowOff>0</xdr:rowOff>
    </xdr:from>
    <xdr:ext cx="1" cy="190158"/>
    <xdr:pic>
      <xdr:nvPicPr>
        <xdr:cNvPr id="94" name="Picture 93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141</xdr:row>
      <xdr:rowOff>0</xdr:rowOff>
    </xdr:from>
    <xdr:ext cx="1" cy="190158"/>
    <xdr:pic>
      <xdr:nvPicPr>
        <xdr:cNvPr id="95" name="Picture 94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141</xdr:row>
      <xdr:rowOff>0</xdr:rowOff>
    </xdr:from>
    <xdr:ext cx="1" cy="190158"/>
    <xdr:pic>
      <xdr:nvPicPr>
        <xdr:cNvPr id="96" name="Picture 95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141</xdr:row>
      <xdr:rowOff>0</xdr:rowOff>
    </xdr:from>
    <xdr:ext cx="1" cy="190158"/>
    <xdr:pic>
      <xdr:nvPicPr>
        <xdr:cNvPr id="97" name="Picture 96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141</xdr:row>
      <xdr:rowOff>0</xdr:rowOff>
    </xdr:from>
    <xdr:ext cx="1" cy="190158"/>
    <xdr:pic>
      <xdr:nvPicPr>
        <xdr:cNvPr id="98" name="Picture 97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141</xdr:row>
      <xdr:rowOff>0</xdr:rowOff>
    </xdr:from>
    <xdr:ext cx="1" cy="190158"/>
    <xdr:pic>
      <xdr:nvPicPr>
        <xdr:cNvPr id="99" name="Picture 98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141</xdr:row>
      <xdr:rowOff>0</xdr:rowOff>
    </xdr:from>
    <xdr:ext cx="1" cy="190158"/>
    <xdr:pic>
      <xdr:nvPicPr>
        <xdr:cNvPr id="100" name="Picture 99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141</xdr:row>
      <xdr:rowOff>0</xdr:rowOff>
    </xdr:from>
    <xdr:ext cx="1" cy="190158"/>
    <xdr:pic>
      <xdr:nvPicPr>
        <xdr:cNvPr id="101" name="Picture 100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141</xdr:row>
      <xdr:rowOff>0</xdr:rowOff>
    </xdr:from>
    <xdr:ext cx="1" cy="190158"/>
    <xdr:pic>
      <xdr:nvPicPr>
        <xdr:cNvPr id="102" name="Picture 101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141</xdr:row>
      <xdr:rowOff>0</xdr:rowOff>
    </xdr:from>
    <xdr:ext cx="1" cy="190158"/>
    <xdr:pic>
      <xdr:nvPicPr>
        <xdr:cNvPr id="103" name="Picture 102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141</xdr:row>
      <xdr:rowOff>0</xdr:rowOff>
    </xdr:from>
    <xdr:ext cx="1" cy="190158"/>
    <xdr:pic>
      <xdr:nvPicPr>
        <xdr:cNvPr id="104" name="Picture 103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141</xdr:row>
      <xdr:rowOff>0</xdr:rowOff>
    </xdr:from>
    <xdr:ext cx="1" cy="190158"/>
    <xdr:pic>
      <xdr:nvPicPr>
        <xdr:cNvPr id="105" name="Picture 104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141</xdr:row>
      <xdr:rowOff>0</xdr:rowOff>
    </xdr:from>
    <xdr:ext cx="1" cy="190158"/>
    <xdr:pic>
      <xdr:nvPicPr>
        <xdr:cNvPr id="106" name="Picture 105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141</xdr:row>
      <xdr:rowOff>0</xdr:rowOff>
    </xdr:from>
    <xdr:ext cx="1" cy="190158"/>
    <xdr:pic>
      <xdr:nvPicPr>
        <xdr:cNvPr id="107" name="Picture 106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141</xdr:row>
      <xdr:rowOff>0</xdr:rowOff>
    </xdr:from>
    <xdr:ext cx="1" cy="190158"/>
    <xdr:pic>
      <xdr:nvPicPr>
        <xdr:cNvPr id="108" name="Picture 107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141</xdr:row>
      <xdr:rowOff>0</xdr:rowOff>
    </xdr:from>
    <xdr:ext cx="1" cy="190158"/>
    <xdr:pic>
      <xdr:nvPicPr>
        <xdr:cNvPr id="109" name="Picture 108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141</xdr:row>
      <xdr:rowOff>0</xdr:rowOff>
    </xdr:from>
    <xdr:ext cx="1" cy="190158"/>
    <xdr:pic>
      <xdr:nvPicPr>
        <xdr:cNvPr id="110" name="Picture 109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141</xdr:row>
      <xdr:rowOff>0</xdr:rowOff>
    </xdr:from>
    <xdr:ext cx="1" cy="190158"/>
    <xdr:pic>
      <xdr:nvPicPr>
        <xdr:cNvPr id="111" name="Picture 110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141</xdr:row>
      <xdr:rowOff>0</xdr:rowOff>
    </xdr:from>
    <xdr:ext cx="1" cy="190158"/>
    <xdr:pic>
      <xdr:nvPicPr>
        <xdr:cNvPr id="112" name="Picture 111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141</xdr:row>
      <xdr:rowOff>0</xdr:rowOff>
    </xdr:from>
    <xdr:ext cx="1" cy="190158"/>
    <xdr:pic>
      <xdr:nvPicPr>
        <xdr:cNvPr id="113" name="Picture 112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141</xdr:row>
      <xdr:rowOff>0</xdr:rowOff>
    </xdr:from>
    <xdr:ext cx="1" cy="190158"/>
    <xdr:pic>
      <xdr:nvPicPr>
        <xdr:cNvPr id="114" name="Picture 113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141</xdr:row>
      <xdr:rowOff>0</xdr:rowOff>
    </xdr:from>
    <xdr:ext cx="1" cy="190158"/>
    <xdr:pic>
      <xdr:nvPicPr>
        <xdr:cNvPr id="115" name="Picture 114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141</xdr:row>
      <xdr:rowOff>0</xdr:rowOff>
    </xdr:from>
    <xdr:ext cx="1" cy="190158"/>
    <xdr:pic>
      <xdr:nvPicPr>
        <xdr:cNvPr id="116" name="Picture 115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141</xdr:row>
      <xdr:rowOff>0</xdr:rowOff>
    </xdr:from>
    <xdr:ext cx="1" cy="190158"/>
    <xdr:pic>
      <xdr:nvPicPr>
        <xdr:cNvPr id="117" name="Picture 116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141</xdr:row>
      <xdr:rowOff>0</xdr:rowOff>
    </xdr:from>
    <xdr:ext cx="1" cy="190158"/>
    <xdr:pic>
      <xdr:nvPicPr>
        <xdr:cNvPr id="118" name="Picture 117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141</xdr:row>
      <xdr:rowOff>0</xdr:rowOff>
    </xdr:from>
    <xdr:ext cx="1" cy="190158"/>
    <xdr:pic>
      <xdr:nvPicPr>
        <xdr:cNvPr id="119" name="Picture 118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141</xdr:row>
      <xdr:rowOff>0</xdr:rowOff>
    </xdr:from>
    <xdr:ext cx="1" cy="190158"/>
    <xdr:pic>
      <xdr:nvPicPr>
        <xdr:cNvPr id="120" name="Picture 119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141</xdr:row>
      <xdr:rowOff>0</xdr:rowOff>
    </xdr:from>
    <xdr:ext cx="1" cy="190158"/>
    <xdr:pic>
      <xdr:nvPicPr>
        <xdr:cNvPr id="121" name="Picture 120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141</xdr:row>
      <xdr:rowOff>0</xdr:rowOff>
    </xdr:from>
    <xdr:ext cx="1" cy="190158"/>
    <xdr:pic>
      <xdr:nvPicPr>
        <xdr:cNvPr id="122" name="Picture 121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141</xdr:row>
      <xdr:rowOff>0</xdr:rowOff>
    </xdr:from>
    <xdr:ext cx="1" cy="190158"/>
    <xdr:pic>
      <xdr:nvPicPr>
        <xdr:cNvPr id="123" name="Picture 122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141</xdr:row>
      <xdr:rowOff>0</xdr:rowOff>
    </xdr:from>
    <xdr:ext cx="1" cy="190158"/>
    <xdr:pic>
      <xdr:nvPicPr>
        <xdr:cNvPr id="124" name="Picture 123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141</xdr:row>
      <xdr:rowOff>0</xdr:rowOff>
    </xdr:from>
    <xdr:ext cx="1" cy="190158"/>
    <xdr:pic>
      <xdr:nvPicPr>
        <xdr:cNvPr id="125" name="Picture 124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141</xdr:row>
      <xdr:rowOff>0</xdr:rowOff>
    </xdr:from>
    <xdr:ext cx="1" cy="190158"/>
    <xdr:pic>
      <xdr:nvPicPr>
        <xdr:cNvPr id="126" name="Picture 125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141</xdr:row>
      <xdr:rowOff>0</xdr:rowOff>
    </xdr:from>
    <xdr:ext cx="1" cy="190158"/>
    <xdr:pic>
      <xdr:nvPicPr>
        <xdr:cNvPr id="127" name="Picture 126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141</xdr:row>
      <xdr:rowOff>0</xdr:rowOff>
    </xdr:from>
    <xdr:ext cx="1" cy="190158"/>
    <xdr:pic>
      <xdr:nvPicPr>
        <xdr:cNvPr id="128" name="Picture 127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141</xdr:row>
      <xdr:rowOff>0</xdr:rowOff>
    </xdr:from>
    <xdr:ext cx="1" cy="190158"/>
    <xdr:pic>
      <xdr:nvPicPr>
        <xdr:cNvPr id="129" name="Picture 128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141</xdr:row>
      <xdr:rowOff>0</xdr:rowOff>
    </xdr:from>
    <xdr:ext cx="1" cy="190158"/>
    <xdr:pic>
      <xdr:nvPicPr>
        <xdr:cNvPr id="130" name="Picture 129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141</xdr:row>
      <xdr:rowOff>0</xdr:rowOff>
    </xdr:from>
    <xdr:ext cx="1" cy="190158"/>
    <xdr:pic>
      <xdr:nvPicPr>
        <xdr:cNvPr id="131" name="Picture 130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141</xdr:row>
      <xdr:rowOff>0</xdr:rowOff>
    </xdr:from>
    <xdr:ext cx="1" cy="190158"/>
    <xdr:pic>
      <xdr:nvPicPr>
        <xdr:cNvPr id="132" name="Picture 131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141</xdr:row>
      <xdr:rowOff>0</xdr:rowOff>
    </xdr:from>
    <xdr:ext cx="1" cy="190158"/>
    <xdr:pic>
      <xdr:nvPicPr>
        <xdr:cNvPr id="133" name="Picture 132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141</xdr:row>
      <xdr:rowOff>0</xdr:rowOff>
    </xdr:from>
    <xdr:ext cx="1" cy="190158"/>
    <xdr:pic>
      <xdr:nvPicPr>
        <xdr:cNvPr id="134" name="Picture 133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141</xdr:row>
      <xdr:rowOff>0</xdr:rowOff>
    </xdr:from>
    <xdr:ext cx="1" cy="190158"/>
    <xdr:pic>
      <xdr:nvPicPr>
        <xdr:cNvPr id="135" name="Picture 134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141</xdr:row>
      <xdr:rowOff>0</xdr:rowOff>
    </xdr:from>
    <xdr:ext cx="1" cy="190158"/>
    <xdr:pic>
      <xdr:nvPicPr>
        <xdr:cNvPr id="136" name="Picture 135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141</xdr:row>
      <xdr:rowOff>0</xdr:rowOff>
    </xdr:from>
    <xdr:ext cx="1" cy="190158"/>
    <xdr:pic>
      <xdr:nvPicPr>
        <xdr:cNvPr id="137" name="Picture 136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141</xdr:row>
      <xdr:rowOff>0</xdr:rowOff>
    </xdr:from>
    <xdr:ext cx="1" cy="190158"/>
    <xdr:pic>
      <xdr:nvPicPr>
        <xdr:cNvPr id="138" name="Picture 137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141</xdr:row>
      <xdr:rowOff>0</xdr:rowOff>
    </xdr:from>
    <xdr:ext cx="1" cy="190158"/>
    <xdr:pic>
      <xdr:nvPicPr>
        <xdr:cNvPr id="139" name="Picture 138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141</xdr:row>
      <xdr:rowOff>0</xdr:rowOff>
    </xdr:from>
    <xdr:ext cx="1" cy="190158"/>
    <xdr:pic>
      <xdr:nvPicPr>
        <xdr:cNvPr id="140" name="Picture 139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141</xdr:row>
      <xdr:rowOff>0</xdr:rowOff>
    </xdr:from>
    <xdr:ext cx="1" cy="190158"/>
    <xdr:pic>
      <xdr:nvPicPr>
        <xdr:cNvPr id="141" name="Picture 140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141</xdr:row>
      <xdr:rowOff>0</xdr:rowOff>
    </xdr:from>
    <xdr:ext cx="1" cy="190158"/>
    <xdr:pic>
      <xdr:nvPicPr>
        <xdr:cNvPr id="142" name="Picture 141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141</xdr:row>
      <xdr:rowOff>0</xdr:rowOff>
    </xdr:from>
    <xdr:ext cx="1" cy="190158"/>
    <xdr:pic>
      <xdr:nvPicPr>
        <xdr:cNvPr id="143" name="Picture 142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141</xdr:row>
      <xdr:rowOff>0</xdr:rowOff>
    </xdr:from>
    <xdr:ext cx="1" cy="190158"/>
    <xdr:pic>
      <xdr:nvPicPr>
        <xdr:cNvPr id="144" name="Picture 143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141</xdr:row>
      <xdr:rowOff>0</xdr:rowOff>
    </xdr:from>
    <xdr:ext cx="1" cy="190158"/>
    <xdr:pic>
      <xdr:nvPicPr>
        <xdr:cNvPr id="145" name="Picture 144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141</xdr:row>
      <xdr:rowOff>0</xdr:rowOff>
    </xdr:from>
    <xdr:ext cx="1" cy="190158"/>
    <xdr:pic>
      <xdr:nvPicPr>
        <xdr:cNvPr id="146" name="Picture 145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141</xdr:row>
      <xdr:rowOff>0</xdr:rowOff>
    </xdr:from>
    <xdr:ext cx="1" cy="190158"/>
    <xdr:pic>
      <xdr:nvPicPr>
        <xdr:cNvPr id="147" name="Picture 146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141</xdr:row>
      <xdr:rowOff>0</xdr:rowOff>
    </xdr:from>
    <xdr:ext cx="1" cy="190158"/>
    <xdr:pic>
      <xdr:nvPicPr>
        <xdr:cNvPr id="148" name="Picture 147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141</xdr:row>
      <xdr:rowOff>0</xdr:rowOff>
    </xdr:from>
    <xdr:ext cx="1" cy="190158"/>
    <xdr:pic>
      <xdr:nvPicPr>
        <xdr:cNvPr id="149" name="Picture 148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141</xdr:row>
      <xdr:rowOff>0</xdr:rowOff>
    </xdr:from>
    <xdr:ext cx="1" cy="190158"/>
    <xdr:pic>
      <xdr:nvPicPr>
        <xdr:cNvPr id="150" name="Picture 149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141</xdr:row>
      <xdr:rowOff>0</xdr:rowOff>
    </xdr:from>
    <xdr:ext cx="1" cy="190158"/>
    <xdr:pic>
      <xdr:nvPicPr>
        <xdr:cNvPr id="151" name="Picture 150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141</xdr:row>
      <xdr:rowOff>0</xdr:rowOff>
    </xdr:from>
    <xdr:ext cx="1" cy="190158"/>
    <xdr:pic>
      <xdr:nvPicPr>
        <xdr:cNvPr id="152" name="Picture 151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141</xdr:row>
      <xdr:rowOff>0</xdr:rowOff>
    </xdr:from>
    <xdr:ext cx="1" cy="190158"/>
    <xdr:pic>
      <xdr:nvPicPr>
        <xdr:cNvPr id="153" name="Picture 152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141</xdr:row>
      <xdr:rowOff>0</xdr:rowOff>
    </xdr:from>
    <xdr:ext cx="1" cy="190158"/>
    <xdr:pic>
      <xdr:nvPicPr>
        <xdr:cNvPr id="154" name="Picture 153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141</xdr:row>
      <xdr:rowOff>0</xdr:rowOff>
    </xdr:from>
    <xdr:ext cx="1" cy="190158"/>
    <xdr:pic>
      <xdr:nvPicPr>
        <xdr:cNvPr id="155" name="Picture 154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141</xdr:row>
      <xdr:rowOff>0</xdr:rowOff>
    </xdr:from>
    <xdr:ext cx="1" cy="190158"/>
    <xdr:pic>
      <xdr:nvPicPr>
        <xdr:cNvPr id="156" name="Picture 155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141</xdr:row>
      <xdr:rowOff>0</xdr:rowOff>
    </xdr:from>
    <xdr:ext cx="1" cy="190158"/>
    <xdr:pic>
      <xdr:nvPicPr>
        <xdr:cNvPr id="157" name="Picture 156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141</xdr:row>
      <xdr:rowOff>0</xdr:rowOff>
    </xdr:from>
    <xdr:ext cx="1" cy="190158"/>
    <xdr:pic>
      <xdr:nvPicPr>
        <xdr:cNvPr id="158" name="Picture 157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141</xdr:row>
      <xdr:rowOff>0</xdr:rowOff>
    </xdr:from>
    <xdr:ext cx="1" cy="190158"/>
    <xdr:pic>
      <xdr:nvPicPr>
        <xdr:cNvPr id="159" name="Picture 158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141</xdr:row>
      <xdr:rowOff>0</xdr:rowOff>
    </xdr:from>
    <xdr:ext cx="1" cy="190158"/>
    <xdr:pic>
      <xdr:nvPicPr>
        <xdr:cNvPr id="160" name="Picture 159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141</xdr:row>
      <xdr:rowOff>0</xdr:rowOff>
    </xdr:from>
    <xdr:ext cx="1" cy="190158"/>
    <xdr:pic>
      <xdr:nvPicPr>
        <xdr:cNvPr id="161" name="Picture 160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141</xdr:row>
      <xdr:rowOff>0</xdr:rowOff>
    </xdr:from>
    <xdr:ext cx="1" cy="190158"/>
    <xdr:pic>
      <xdr:nvPicPr>
        <xdr:cNvPr id="162" name="Picture 161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141</xdr:row>
      <xdr:rowOff>0</xdr:rowOff>
    </xdr:from>
    <xdr:ext cx="1" cy="190158"/>
    <xdr:pic>
      <xdr:nvPicPr>
        <xdr:cNvPr id="163" name="Picture 162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141</xdr:row>
      <xdr:rowOff>0</xdr:rowOff>
    </xdr:from>
    <xdr:ext cx="1" cy="190158"/>
    <xdr:pic>
      <xdr:nvPicPr>
        <xdr:cNvPr id="164" name="Picture 163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141</xdr:row>
      <xdr:rowOff>0</xdr:rowOff>
    </xdr:from>
    <xdr:ext cx="1" cy="190158"/>
    <xdr:pic>
      <xdr:nvPicPr>
        <xdr:cNvPr id="165" name="Picture 164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141</xdr:row>
      <xdr:rowOff>0</xdr:rowOff>
    </xdr:from>
    <xdr:ext cx="1" cy="190158"/>
    <xdr:pic>
      <xdr:nvPicPr>
        <xdr:cNvPr id="166" name="Picture 165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141</xdr:row>
      <xdr:rowOff>0</xdr:rowOff>
    </xdr:from>
    <xdr:ext cx="1" cy="190158"/>
    <xdr:pic>
      <xdr:nvPicPr>
        <xdr:cNvPr id="167" name="Picture 166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141</xdr:row>
      <xdr:rowOff>0</xdr:rowOff>
    </xdr:from>
    <xdr:ext cx="1" cy="190158"/>
    <xdr:pic>
      <xdr:nvPicPr>
        <xdr:cNvPr id="168" name="Picture 167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141</xdr:row>
      <xdr:rowOff>0</xdr:rowOff>
    </xdr:from>
    <xdr:ext cx="1" cy="190158"/>
    <xdr:pic>
      <xdr:nvPicPr>
        <xdr:cNvPr id="169" name="Picture 168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141</xdr:row>
      <xdr:rowOff>0</xdr:rowOff>
    </xdr:from>
    <xdr:ext cx="1" cy="190158"/>
    <xdr:pic>
      <xdr:nvPicPr>
        <xdr:cNvPr id="170" name="Picture 169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141</xdr:row>
      <xdr:rowOff>0</xdr:rowOff>
    </xdr:from>
    <xdr:ext cx="1" cy="190158"/>
    <xdr:pic>
      <xdr:nvPicPr>
        <xdr:cNvPr id="171" name="Picture 170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141</xdr:row>
      <xdr:rowOff>0</xdr:rowOff>
    </xdr:from>
    <xdr:ext cx="1" cy="190158"/>
    <xdr:pic>
      <xdr:nvPicPr>
        <xdr:cNvPr id="172" name="Picture 171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141</xdr:row>
      <xdr:rowOff>0</xdr:rowOff>
    </xdr:from>
    <xdr:ext cx="1" cy="190158"/>
    <xdr:pic>
      <xdr:nvPicPr>
        <xdr:cNvPr id="173" name="Picture 172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141</xdr:row>
      <xdr:rowOff>0</xdr:rowOff>
    </xdr:from>
    <xdr:ext cx="1" cy="190158"/>
    <xdr:pic>
      <xdr:nvPicPr>
        <xdr:cNvPr id="174" name="Picture 173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141</xdr:row>
      <xdr:rowOff>0</xdr:rowOff>
    </xdr:from>
    <xdr:ext cx="1" cy="190158"/>
    <xdr:pic>
      <xdr:nvPicPr>
        <xdr:cNvPr id="175" name="Picture 174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141</xdr:row>
      <xdr:rowOff>0</xdr:rowOff>
    </xdr:from>
    <xdr:ext cx="1" cy="190158"/>
    <xdr:pic>
      <xdr:nvPicPr>
        <xdr:cNvPr id="176" name="Picture 175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141</xdr:row>
      <xdr:rowOff>0</xdr:rowOff>
    </xdr:from>
    <xdr:ext cx="1" cy="190158"/>
    <xdr:pic>
      <xdr:nvPicPr>
        <xdr:cNvPr id="177" name="Picture 176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141</xdr:row>
      <xdr:rowOff>0</xdr:rowOff>
    </xdr:from>
    <xdr:ext cx="1" cy="190158"/>
    <xdr:pic>
      <xdr:nvPicPr>
        <xdr:cNvPr id="178" name="Picture 177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141</xdr:row>
      <xdr:rowOff>0</xdr:rowOff>
    </xdr:from>
    <xdr:ext cx="1" cy="190158"/>
    <xdr:pic>
      <xdr:nvPicPr>
        <xdr:cNvPr id="179" name="Picture 178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141</xdr:row>
      <xdr:rowOff>0</xdr:rowOff>
    </xdr:from>
    <xdr:ext cx="1" cy="190158"/>
    <xdr:pic>
      <xdr:nvPicPr>
        <xdr:cNvPr id="180" name="Picture 179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141</xdr:row>
      <xdr:rowOff>0</xdr:rowOff>
    </xdr:from>
    <xdr:ext cx="1" cy="190158"/>
    <xdr:pic>
      <xdr:nvPicPr>
        <xdr:cNvPr id="181" name="Picture 180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141</xdr:row>
      <xdr:rowOff>0</xdr:rowOff>
    </xdr:from>
    <xdr:ext cx="1" cy="190158"/>
    <xdr:pic>
      <xdr:nvPicPr>
        <xdr:cNvPr id="182" name="Picture 181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141</xdr:row>
      <xdr:rowOff>0</xdr:rowOff>
    </xdr:from>
    <xdr:ext cx="1" cy="190158"/>
    <xdr:pic>
      <xdr:nvPicPr>
        <xdr:cNvPr id="183" name="Picture 182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141</xdr:row>
      <xdr:rowOff>0</xdr:rowOff>
    </xdr:from>
    <xdr:ext cx="1" cy="190158"/>
    <xdr:pic>
      <xdr:nvPicPr>
        <xdr:cNvPr id="184" name="Picture 183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141</xdr:row>
      <xdr:rowOff>0</xdr:rowOff>
    </xdr:from>
    <xdr:ext cx="1" cy="190158"/>
    <xdr:pic>
      <xdr:nvPicPr>
        <xdr:cNvPr id="185" name="Picture 184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141</xdr:row>
      <xdr:rowOff>0</xdr:rowOff>
    </xdr:from>
    <xdr:ext cx="1" cy="190158"/>
    <xdr:pic>
      <xdr:nvPicPr>
        <xdr:cNvPr id="186" name="Picture 185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141</xdr:row>
      <xdr:rowOff>0</xdr:rowOff>
    </xdr:from>
    <xdr:ext cx="1" cy="190158"/>
    <xdr:pic>
      <xdr:nvPicPr>
        <xdr:cNvPr id="187" name="Picture 186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141</xdr:row>
      <xdr:rowOff>0</xdr:rowOff>
    </xdr:from>
    <xdr:ext cx="1" cy="190158"/>
    <xdr:pic>
      <xdr:nvPicPr>
        <xdr:cNvPr id="188" name="Picture 187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141</xdr:row>
      <xdr:rowOff>0</xdr:rowOff>
    </xdr:from>
    <xdr:ext cx="1" cy="190158"/>
    <xdr:pic>
      <xdr:nvPicPr>
        <xdr:cNvPr id="189" name="Picture 188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141</xdr:row>
      <xdr:rowOff>0</xdr:rowOff>
    </xdr:from>
    <xdr:ext cx="1" cy="190158"/>
    <xdr:pic>
      <xdr:nvPicPr>
        <xdr:cNvPr id="190" name="Picture 189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141</xdr:row>
      <xdr:rowOff>0</xdr:rowOff>
    </xdr:from>
    <xdr:ext cx="1" cy="190158"/>
    <xdr:pic>
      <xdr:nvPicPr>
        <xdr:cNvPr id="191" name="Picture 190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141</xdr:row>
      <xdr:rowOff>0</xdr:rowOff>
    </xdr:from>
    <xdr:ext cx="1" cy="190158"/>
    <xdr:pic>
      <xdr:nvPicPr>
        <xdr:cNvPr id="192" name="Picture 191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141</xdr:row>
      <xdr:rowOff>0</xdr:rowOff>
    </xdr:from>
    <xdr:ext cx="1" cy="190158"/>
    <xdr:pic>
      <xdr:nvPicPr>
        <xdr:cNvPr id="193" name="Picture 192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141</xdr:row>
      <xdr:rowOff>0</xdr:rowOff>
    </xdr:from>
    <xdr:ext cx="1" cy="190158"/>
    <xdr:pic>
      <xdr:nvPicPr>
        <xdr:cNvPr id="194" name="Picture 193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141</xdr:row>
      <xdr:rowOff>0</xdr:rowOff>
    </xdr:from>
    <xdr:ext cx="1" cy="190158"/>
    <xdr:pic>
      <xdr:nvPicPr>
        <xdr:cNvPr id="195" name="Picture 194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141</xdr:row>
      <xdr:rowOff>0</xdr:rowOff>
    </xdr:from>
    <xdr:ext cx="1" cy="190158"/>
    <xdr:pic>
      <xdr:nvPicPr>
        <xdr:cNvPr id="196" name="Picture 195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141</xdr:row>
      <xdr:rowOff>0</xdr:rowOff>
    </xdr:from>
    <xdr:ext cx="1" cy="190158"/>
    <xdr:pic>
      <xdr:nvPicPr>
        <xdr:cNvPr id="197" name="Picture 196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141</xdr:row>
      <xdr:rowOff>0</xdr:rowOff>
    </xdr:from>
    <xdr:ext cx="1" cy="190158"/>
    <xdr:pic>
      <xdr:nvPicPr>
        <xdr:cNvPr id="198" name="Picture 197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141</xdr:row>
      <xdr:rowOff>0</xdr:rowOff>
    </xdr:from>
    <xdr:ext cx="1" cy="190158"/>
    <xdr:pic>
      <xdr:nvPicPr>
        <xdr:cNvPr id="199" name="Picture 198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141</xdr:row>
      <xdr:rowOff>0</xdr:rowOff>
    </xdr:from>
    <xdr:ext cx="1" cy="190158"/>
    <xdr:pic>
      <xdr:nvPicPr>
        <xdr:cNvPr id="200" name="Picture 199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141</xdr:row>
      <xdr:rowOff>0</xdr:rowOff>
    </xdr:from>
    <xdr:ext cx="1" cy="190158"/>
    <xdr:pic>
      <xdr:nvPicPr>
        <xdr:cNvPr id="201" name="Picture 200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141</xdr:row>
      <xdr:rowOff>0</xdr:rowOff>
    </xdr:from>
    <xdr:ext cx="1" cy="190158"/>
    <xdr:pic>
      <xdr:nvPicPr>
        <xdr:cNvPr id="202" name="Picture 201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141</xdr:row>
      <xdr:rowOff>0</xdr:rowOff>
    </xdr:from>
    <xdr:ext cx="1" cy="190158"/>
    <xdr:pic>
      <xdr:nvPicPr>
        <xdr:cNvPr id="203" name="Picture 202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141</xdr:row>
      <xdr:rowOff>0</xdr:rowOff>
    </xdr:from>
    <xdr:ext cx="1" cy="190158"/>
    <xdr:pic>
      <xdr:nvPicPr>
        <xdr:cNvPr id="204" name="Picture 203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141</xdr:row>
      <xdr:rowOff>0</xdr:rowOff>
    </xdr:from>
    <xdr:ext cx="1" cy="190158"/>
    <xdr:pic>
      <xdr:nvPicPr>
        <xdr:cNvPr id="205" name="Picture 204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141</xdr:row>
      <xdr:rowOff>0</xdr:rowOff>
    </xdr:from>
    <xdr:ext cx="1" cy="190158"/>
    <xdr:pic>
      <xdr:nvPicPr>
        <xdr:cNvPr id="206" name="Picture 205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141</xdr:row>
      <xdr:rowOff>0</xdr:rowOff>
    </xdr:from>
    <xdr:ext cx="1" cy="190158"/>
    <xdr:pic>
      <xdr:nvPicPr>
        <xdr:cNvPr id="207" name="Picture 206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141</xdr:row>
      <xdr:rowOff>0</xdr:rowOff>
    </xdr:from>
    <xdr:ext cx="1" cy="190158"/>
    <xdr:pic>
      <xdr:nvPicPr>
        <xdr:cNvPr id="208" name="Picture 207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141</xdr:row>
      <xdr:rowOff>0</xdr:rowOff>
    </xdr:from>
    <xdr:ext cx="1" cy="190158"/>
    <xdr:pic>
      <xdr:nvPicPr>
        <xdr:cNvPr id="209" name="Picture 208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141</xdr:row>
      <xdr:rowOff>0</xdr:rowOff>
    </xdr:from>
    <xdr:ext cx="1" cy="190158"/>
    <xdr:pic>
      <xdr:nvPicPr>
        <xdr:cNvPr id="210" name="Picture 209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141</xdr:row>
      <xdr:rowOff>0</xdr:rowOff>
    </xdr:from>
    <xdr:ext cx="1" cy="190158"/>
    <xdr:pic>
      <xdr:nvPicPr>
        <xdr:cNvPr id="211" name="Picture 210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141</xdr:row>
      <xdr:rowOff>0</xdr:rowOff>
    </xdr:from>
    <xdr:ext cx="1" cy="190158"/>
    <xdr:pic>
      <xdr:nvPicPr>
        <xdr:cNvPr id="212" name="Picture 211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141</xdr:row>
      <xdr:rowOff>0</xdr:rowOff>
    </xdr:from>
    <xdr:ext cx="1" cy="190158"/>
    <xdr:pic>
      <xdr:nvPicPr>
        <xdr:cNvPr id="213" name="Picture 212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141</xdr:row>
      <xdr:rowOff>0</xdr:rowOff>
    </xdr:from>
    <xdr:ext cx="1" cy="190158"/>
    <xdr:pic>
      <xdr:nvPicPr>
        <xdr:cNvPr id="214" name="Picture 213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141</xdr:row>
      <xdr:rowOff>0</xdr:rowOff>
    </xdr:from>
    <xdr:ext cx="1" cy="190158"/>
    <xdr:pic>
      <xdr:nvPicPr>
        <xdr:cNvPr id="215" name="Picture 214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141</xdr:row>
      <xdr:rowOff>0</xdr:rowOff>
    </xdr:from>
    <xdr:ext cx="1" cy="190158"/>
    <xdr:pic>
      <xdr:nvPicPr>
        <xdr:cNvPr id="216" name="Picture 215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141</xdr:row>
      <xdr:rowOff>0</xdr:rowOff>
    </xdr:from>
    <xdr:ext cx="1" cy="190158"/>
    <xdr:pic>
      <xdr:nvPicPr>
        <xdr:cNvPr id="217" name="Picture 216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141</xdr:row>
      <xdr:rowOff>0</xdr:rowOff>
    </xdr:from>
    <xdr:ext cx="1" cy="190158"/>
    <xdr:pic>
      <xdr:nvPicPr>
        <xdr:cNvPr id="218" name="Picture 217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141</xdr:row>
      <xdr:rowOff>0</xdr:rowOff>
    </xdr:from>
    <xdr:ext cx="1" cy="190158"/>
    <xdr:pic>
      <xdr:nvPicPr>
        <xdr:cNvPr id="219" name="Picture 218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141</xdr:row>
      <xdr:rowOff>0</xdr:rowOff>
    </xdr:from>
    <xdr:ext cx="1" cy="190158"/>
    <xdr:pic>
      <xdr:nvPicPr>
        <xdr:cNvPr id="220" name="Picture 219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141</xdr:row>
      <xdr:rowOff>0</xdr:rowOff>
    </xdr:from>
    <xdr:ext cx="1" cy="190158"/>
    <xdr:pic>
      <xdr:nvPicPr>
        <xdr:cNvPr id="221" name="Picture 220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141</xdr:row>
      <xdr:rowOff>0</xdr:rowOff>
    </xdr:from>
    <xdr:ext cx="1" cy="190158"/>
    <xdr:pic>
      <xdr:nvPicPr>
        <xdr:cNvPr id="222" name="Picture 221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141</xdr:row>
      <xdr:rowOff>0</xdr:rowOff>
    </xdr:from>
    <xdr:ext cx="1" cy="190158"/>
    <xdr:pic>
      <xdr:nvPicPr>
        <xdr:cNvPr id="223" name="Picture 222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141</xdr:row>
      <xdr:rowOff>0</xdr:rowOff>
    </xdr:from>
    <xdr:ext cx="1" cy="190158"/>
    <xdr:pic>
      <xdr:nvPicPr>
        <xdr:cNvPr id="224" name="Picture 223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141</xdr:row>
      <xdr:rowOff>0</xdr:rowOff>
    </xdr:from>
    <xdr:ext cx="1" cy="190158"/>
    <xdr:pic>
      <xdr:nvPicPr>
        <xdr:cNvPr id="225" name="Picture 224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141</xdr:row>
      <xdr:rowOff>0</xdr:rowOff>
    </xdr:from>
    <xdr:ext cx="1" cy="190158"/>
    <xdr:pic>
      <xdr:nvPicPr>
        <xdr:cNvPr id="226" name="Picture 225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141</xdr:row>
      <xdr:rowOff>0</xdr:rowOff>
    </xdr:from>
    <xdr:ext cx="1" cy="190158"/>
    <xdr:pic>
      <xdr:nvPicPr>
        <xdr:cNvPr id="227" name="Picture 226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141</xdr:row>
      <xdr:rowOff>0</xdr:rowOff>
    </xdr:from>
    <xdr:ext cx="1" cy="190158"/>
    <xdr:pic>
      <xdr:nvPicPr>
        <xdr:cNvPr id="228" name="Picture 227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141</xdr:row>
      <xdr:rowOff>0</xdr:rowOff>
    </xdr:from>
    <xdr:ext cx="1" cy="190158"/>
    <xdr:pic>
      <xdr:nvPicPr>
        <xdr:cNvPr id="229" name="Picture 228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141</xdr:row>
      <xdr:rowOff>0</xdr:rowOff>
    </xdr:from>
    <xdr:ext cx="1" cy="190158"/>
    <xdr:pic>
      <xdr:nvPicPr>
        <xdr:cNvPr id="230" name="Picture 229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141</xdr:row>
      <xdr:rowOff>0</xdr:rowOff>
    </xdr:from>
    <xdr:ext cx="1" cy="190158"/>
    <xdr:pic>
      <xdr:nvPicPr>
        <xdr:cNvPr id="231" name="Picture 230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141</xdr:row>
      <xdr:rowOff>0</xdr:rowOff>
    </xdr:from>
    <xdr:ext cx="1" cy="190158"/>
    <xdr:pic>
      <xdr:nvPicPr>
        <xdr:cNvPr id="232" name="Picture 231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141</xdr:row>
      <xdr:rowOff>0</xdr:rowOff>
    </xdr:from>
    <xdr:ext cx="1" cy="190158"/>
    <xdr:pic>
      <xdr:nvPicPr>
        <xdr:cNvPr id="233" name="Picture 232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141</xdr:row>
      <xdr:rowOff>0</xdr:rowOff>
    </xdr:from>
    <xdr:ext cx="1" cy="190158"/>
    <xdr:pic>
      <xdr:nvPicPr>
        <xdr:cNvPr id="234" name="Picture 233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141</xdr:row>
      <xdr:rowOff>0</xdr:rowOff>
    </xdr:from>
    <xdr:ext cx="1" cy="190158"/>
    <xdr:pic>
      <xdr:nvPicPr>
        <xdr:cNvPr id="235" name="Picture 234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141</xdr:row>
      <xdr:rowOff>0</xdr:rowOff>
    </xdr:from>
    <xdr:ext cx="1" cy="190158"/>
    <xdr:pic>
      <xdr:nvPicPr>
        <xdr:cNvPr id="236" name="Picture 235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141</xdr:row>
      <xdr:rowOff>0</xdr:rowOff>
    </xdr:from>
    <xdr:ext cx="1" cy="190158"/>
    <xdr:pic>
      <xdr:nvPicPr>
        <xdr:cNvPr id="237" name="Picture 236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141</xdr:row>
      <xdr:rowOff>0</xdr:rowOff>
    </xdr:from>
    <xdr:ext cx="1" cy="190158"/>
    <xdr:pic>
      <xdr:nvPicPr>
        <xdr:cNvPr id="238" name="Picture 237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141</xdr:row>
      <xdr:rowOff>0</xdr:rowOff>
    </xdr:from>
    <xdr:ext cx="1" cy="190158"/>
    <xdr:pic>
      <xdr:nvPicPr>
        <xdr:cNvPr id="239" name="Picture 238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141</xdr:row>
      <xdr:rowOff>0</xdr:rowOff>
    </xdr:from>
    <xdr:ext cx="1" cy="190158"/>
    <xdr:pic>
      <xdr:nvPicPr>
        <xdr:cNvPr id="240" name="Picture 239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141</xdr:row>
      <xdr:rowOff>0</xdr:rowOff>
    </xdr:from>
    <xdr:ext cx="1" cy="190158"/>
    <xdr:pic>
      <xdr:nvPicPr>
        <xdr:cNvPr id="241" name="Picture 240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141</xdr:row>
      <xdr:rowOff>0</xdr:rowOff>
    </xdr:from>
    <xdr:ext cx="1" cy="190158"/>
    <xdr:pic>
      <xdr:nvPicPr>
        <xdr:cNvPr id="242" name="Picture 241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141</xdr:row>
      <xdr:rowOff>0</xdr:rowOff>
    </xdr:from>
    <xdr:ext cx="1" cy="190158"/>
    <xdr:pic>
      <xdr:nvPicPr>
        <xdr:cNvPr id="243" name="Picture 242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141</xdr:row>
      <xdr:rowOff>0</xdr:rowOff>
    </xdr:from>
    <xdr:ext cx="1" cy="190158"/>
    <xdr:pic>
      <xdr:nvPicPr>
        <xdr:cNvPr id="244" name="Picture 243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141</xdr:row>
      <xdr:rowOff>0</xdr:rowOff>
    </xdr:from>
    <xdr:ext cx="1" cy="190158"/>
    <xdr:pic>
      <xdr:nvPicPr>
        <xdr:cNvPr id="245" name="Picture 244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141</xdr:row>
      <xdr:rowOff>0</xdr:rowOff>
    </xdr:from>
    <xdr:ext cx="1" cy="190158"/>
    <xdr:pic>
      <xdr:nvPicPr>
        <xdr:cNvPr id="246" name="Picture 245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141</xdr:row>
      <xdr:rowOff>0</xdr:rowOff>
    </xdr:from>
    <xdr:ext cx="1" cy="190158"/>
    <xdr:pic>
      <xdr:nvPicPr>
        <xdr:cNvPr id="247" name="Picture 246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141</xdr:row>
      <xdr:rowOff>0</xdr:rowOff>
    </xdr:from>
    <xdr:ext cx="1" cy="190158"/>
    <xdr:pic>
      <xdr:nvPicPr>
        <xdr:cNvPr id="248" name="Picture 247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141</xdr:row>
      <xdr:rowOff>0</xdr:rowOff>
    </xdr:from>
    <xdr:ext cx="1" cy="190158"/>
    <xdr:pic>
      <xdr:nvPicPr>
        <xdr:cNvPr id="249" name="Picture 248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141</xdr:row>
      <xdr:rowOff>0</xdr:rowOff>
    </xdr:from>
    <xdr:ext cx="1" cy="190158"/>
    <xdr:pic>
      <xdr:nvPicPr>
        <xdr:cNvPr id="250" name="Picture 249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141</xdr:row>
      <xdr:rowOff>0</xdr:rowOff>
    </xdr:from>
    <xdr:ext cx="1" cy="190158"/>
    <xdr:pic>
      <xdr:nvPicPr>
        <xdr:cNvPr id="251" name="Picture 250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141</xdr:row>
      <xdr:rowOff>0</xdr:rowOff>
    </xdr:from>
    <xdr:ext cx="1" cy="190158"/>
    <xdr:pic>
      <xdr:nvPicPr>
        <xdr:cNvPr id="252" name="Picture 251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141</xdr:row>
      <xdr:rowOff>0</xdr:rowOff>
    </xdr:from>
    <xdr:ext cx="1" cy="190158"/>
    <xdr:pic>
      <xdr:nvPicPr>
        <xdr:cNvPr id="253" name="Picture 252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141</xdr:row>
      <xdr:rowOff>0</xdr:rowOff>
    </xdr:from>
    <xdr:ext cx="1" cy="190158"/>
    <xdr:pic>
      <xdr:nvPicPr>
        <xdr:cNvPr id="254" name="Picture 253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141</xdr:row>
      <xdr:rowOff>0</xdr:rowOff>
    </xdr:from>
    <xdr:ext cx="1" cy="190158"/>
    <xdr:pic>
      <xdr:nvPicPr>
        <xdr:cNvPr id="255" name="Picture 254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141</xdr:row>
      <xdr:rowOff>0</xdr:rowOff>
    </xdr:from>
    <xdr:ext cx="1" cy="190158"/>
    <xdr:pic>
      <xdr:nvPicPr>
        <xdr:cNvPr id="256" name="Picture 255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141</xdr:row>
      <xdr:rowOff>0</xdr:rowOff>
    </xdr:from>
    <xdr:ext cx="1" cy="190158"/>
    <xdr:pic>
      <xdr:nvPicPr>
        <xdr:cNvPr id="257" name="Picture 256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141</xdr:row>
      <xdr:rowOff>0</xdr:rowOff>
    </xdr:from>
    <xdr:ext cx="1" cy="190158"/>
    <xdr:pic>
      <xdr:nvPicPr>
        <xdr:cNvPr id="258" name="Picture 257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141</xdr:row>
      <xdr:rowOff>0</xdr:rowOff>
    </xdr:from>
    <xdr:ext cx="1" cy="190158"/>
    <xdr:pic>
      <xdr:nvPicPr>
        <xdr:cNvPr id="259" name="Picture 258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141</xdr:row>
      <xdr:rowOff>0</xdr:rowOff>
    </xdr:from>
    <xdr:ext cx="1" cy="190158"/>
    <xdr:pic>
      <xdr:nvPicPr>
        <xdr:cNvPr id="260" name="Picture 259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141</xdr:row>
      <xdr:rowOff>0</xdr:rowOff>
    </xdr:from>
    <xdr:ext cx="1" cy="190158"/>
    <xdr:pic>
      <xdr:nvPicPr>
        <xdr:cNvPr id="261" name="Picture 260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141</xdr:row>
      <xdr:rowOff>0</xdr:rowOff>
    </xdr:from>
    <xdr:ext cx="1" cy="190158"/>
    <xdr:pic>
      <xdr:nvPicPr>
        <xdr:cNvPr id="262" name="Picture 261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141</xdr:row>
      <xdr:rowOff>0</xdr:rowOff>
    </xdr:from>
    <xdr:ext cx="1" cy="190158"/>
    <xdr:pic>
      <xdr:nvPicPr>
        <xdr:cNvPr id="263" name="Picture 262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141</xdr:row>
      <xdr:rowOff>0</xdr:rowOff>
    </xdr:from>
    <xdr:ext cx="1" cy="190158"/>
    <xdr:pic>
      <xdr:nvPicPr>
        <xdr:cNvPr id="264" name="Picture 263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141</xdr:row>
      <xdr:rowOff>0</xdr:rowOff>
    </xdr:from>
    <xdr:ext cx="1" cy="190158"/>
    <xdr:pic>
      <xdr:nvPicPr>
        <xdr:cNvPr id="265" name="Picture 264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141</xdr:row>
      <xdr:rowOff>0</xdr:rowOff>
    </xdr:from>
    <xdr:ext cx="1" cy="190158"/>
    <xdr:pic>
      <xdr:nvPicPr>
        <xdr:cNvPr id="266" name="Picture 265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141</xdr:row>
      <xdr:rowOff>0</xdr:rowOff>
    </xdr:from>
    <xdr:ext cx="1" cy="190158"/>
    <xdr:pic>
      <xdr:nvPicPr>
        <xdr:cNvPr id="267" name="Picture 266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141</xdr:row>
      <xdr:rowOff>0</xdr:rowOff>
    </xdr:from>
    <xdr:ext cx="1" cy="190158"/>
    <xdr:pic>
      <xdr:nvPicPr>
        <xdr:cNvPr id="268" name="Picture 267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141</xdr:row>
      <xdr:rowOff>0</xdr:rowOff>
    </xdr:from>
    <xdr:ext cx="1" cy="190158"/>
    <xdr:pic>
      <xdr:nvPicPr>
        <xdr:cNvPr id="269" name="Picture 268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141</xdr:row>
      <xdr:rowOff>0</xdr:rowOff>
    </xdr:from>
    <xdr:ext cx="1" cy="190158"/>
    <xdr:pic>
      <xdr:nvPicPr>
        <xdr:cNvPr id="270" name="Picture 269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141</xdr:row>
      <xdr:rowOff>0</xdr:rowOff>
    </xdr:from>
    <xdr:ext cx="1" cy="190158"/>
    <xdr:pic>
      <xdr:nvPicPr>
        <xdr:cNvPr id="271" name="Picture 270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141</xdr:row>
      <xdr:rowOff>0</xdr:rowOff>
    </xdr:from>
    <xdr:ext cx="1" cy="190158"/>
    <xdr:pic>
      <xdr:nvPicPr>
        <xdr:cNvPr id="272" name="Picture 271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141</xdr:row>
      <xdr:rowOff>0</xdr:rowOff>
    </xdr:from>
    <xdr:ext cx="1" cy="190158"/>
    <xdr:pic>
      <xdr:nvPicPr>
        <xdr:cNvPr id="273" name="Picture 272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141</xdr:row>
      <xdr:rowOff>0</xdr:rowOff>
    </xdr:from>
    <xdr:ext cx="1" cy="190158"/>
    <xdr:pic>
      <xdr:nvPicPr>
        <xdr:cNvPr id="274" name="Picture 273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141</xdr:row>
      <xdr:rowOff>0</xdr:rowOff>
    </xdr:from>
    <xdr:ext cx="1" cy="190158"/>
    <xdr:pic>
      <xdr:nvPicPr>
        <xdr:cNvPr id="275" name="Picture 274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141</xdr:row>
      <xdr:rowOff>0</xdr:rowOff>
    </xdr:from>
    <xdr:ext cx="1" cy="190158"/>
    <xdr:pic>
      <xdr:nvPicPr>
        <xdr:cNvPr id="276" name="Picture 275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141</xdr:row>
      <xdr:rowOff>0</xdr:rowOff>
    </xdr:from>
    <xdr:ext cx="1" cy="190158"/>
    <xdr:pic>
      <xdr:nvPicPr>
        <xdr:cNvPr id="277" name="Picture 276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141</xdr:row>
      <xdr:rowOff>0</xdr:rowOff>
    </xdr:from>
    <xdr:ext cx="1" cy="190158"/>
    <xdr:pic>
      <xdr:nvPicPr>
        <xdr:cNvPr id="278" name="Picture 277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141</xdr:row>
      <xdr:rowOff>0</xdr:rowOff>
    </xdr:from>
    <xdr:ext cx="1" cy="190158"/>
    <xdr:pic>
      <xdr:nvPicPr>
        <xdr:cNvPr id="279" name="Picture 278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141</xdr:row>
      <xdr:rowOff>0</xdr:rowOff>
    </xdr:from>
    <xdr:ext cx="1" cy="190158"/>
    <xdr:pic>
      <xdr:nvPicPr>
        <xdr:cNvPr id="280" name="Picture 279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141</xdr:row>
      <xdr:rowOff>0</xdr:rowOff>
    </xdr:from>
    <xdr:ext cx="1" cy="190158"/>
    <xdr:pic>
      <xdr:nvPicPr>
        <xdr:cNvPr id="281" name="Picture 280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141</xdr:row>
      <xdr:rowOff>0</xdr:rowOff>
    </xdr:from>
    <xdr:ext cx="1" cy="190158"/>
    <xdr:pic>
      <xdr:nvPicPr>
        <xdr:cNvPr id="282" name="Picture 281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141</xdr:row>
      <xdr:rowOff>0</xdr:rowOff>
    </xdr:from>
    <xdr:ext cx="1" cy="190158"/>
    <xdr:pic>
      <xdr:nvPicPr>
        <xdr:cNvPr id="283" name="Picture 282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141</xdr:row>
      <xdr:rowOff>0</xdr:rowOff>
    </xdr:from>
    <xdr:ext cx="1" cy="190158"/>
    <xdr:pic>
      <xdr:nvPicPr>
        <xdr:cNvPr id="284" name="Picture 283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141</xdr:row>
      <xdr:rowOff>0</xdr:rowOff>
    </xdr:from>
    <xdr:ext cx="1" cy="190158"/>
    <xdr:pic>
      <xdr:nvPicPr>
        <xdr:cNvPr id="285" name="Picture 284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141</xdr:row>
      <xdr:rowOff>0</xdr:rowOff>
    </xdr:from>
    <xdr:ext cx="1" cy="190158"/>
    <xdr:pic>
      <xdr:nvPicPr>
        <xdr:cNvPr id="286" name="Picture 285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141</xdr:row>
      <xdr:rowOff>0</xdr:rowOff>
    </xdr:from>
    <xdr:ext cx="1" cy="190158"/>
    <xdr:pic>
      <xdr:nvPicPr>
        <xdr:cNvPr id="287" name="Picture 286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141</xdr:row>
      <xdr:rowOff>0</xdr:rowOff>
    </xdr:from>
    <xdr:ext cx="1" cy="190158"/>
    <xdr:pic>
      <xdr:nvPicPr>
        <xdr:cNvPr id="288" name="Picture 287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141</xdr:row>
      <xdr:rowOff>0</xdr:rowOff>
    </xdr:from>
    <xdr:ext cx="1" cy="190158"/>
    <xdr:pic>
      <xdr:nvPicPr>
        <xdr:cNvPr id="289" name="Picture 288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141</xdr:row>
      <xdr:rowOff>0</xdr:rowOff>
    </xdr:from>
    <xdr:ext cx="1" cy="190158"/>
    <xdr:pic>
      <xdr:nvPicPr>
        <xdr:cNvPr id="290" name="Picture 289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141</xdr:row>
      <xdr:rowOff>0</xdr:rowOff>
    </xdr:from>
    <xdr:ext cx="1" cy="190158"/>
    <xdr:pic>
      <xdr:nvPicPr>
        <xdr:cNvPr id="291" name="Picture 290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141</xdr:row>
      <xdr:rowOff>0</xdr:rowOff>
    </xdr:from>
    <xdr:ext cx="1" cy="190158"/>
    <xdr:pic>
      <xdr:nvPicPr>
        <xdr:cNvPr id="292" name="Picture 291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141</xdr:row>
      <xdr:rowOff>0</xdr:rowOff>
    </xdr:from>
    <xdr:ext cx="1" cy="190158"/>
    <xdr:pic>
      <xdr:nvPicPr>
        <xdr:cNvPr id="293" name="Picture 292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141</xdr:row>
      <xdr:rowOff>0</xdr:rowOff>
    </xdr:from>
    <xdr:ext cx="1" cy="190158"/>
    <xdr:pic>
      <xdr:nvPicPr>
        <xdr:cNvPr id="294" name="Picture 293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141</xdr:row>
      <xdr:rowOff>0</xdr:rowOff>
    </xdr:from>
    <xdr:ext cx="1" cy="190158"/>
    <xdr:pic>
      <xdr:nvPicPr>
        <xdr:cNvPr id="295" name="Picture 294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141</xdr:row>
      <xdr:rowOff>0</xdr:rowOff>
    </xdr:from>
    <xdr:ext cx="1" cy="190158"/>
    <xdr:pic>
      <xdr:nvPicPr>
        <xdr:cNvPr id="296" name="Picture 295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141</xdr:row>
      <xdr:rowOff>0</xdr:rowOff>
    </xdr:from>
    <xdr:ext cx="1" cy="190158"/>
    <xdr:pic>
      <xdr:nvPicPr>
        <xdr:cNvPr id="297" name="Picture 296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141</xdr:row>
      <xdr:rowOff>0</xdr:rowOff>
    </xdr:from>
    <xdr:ext cx="1" cy="190158"/>
    <xdr:pic>
      <xdr:nvPicPr>
        <xdr:cNvPr id="298" name="Picture 297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141</xdr:row>
      <xdr:rowOff>0</xdr:rowOff>
    </xdr:from>
    <xdr:ext cx="1" cy="190158"/>
    <xdr:pic>
      <xdr:nvPicPr>
        <xdr:cNvPr id="299" name="Picture 298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141</xdr:row>
      <xdr:rowOff>0</xdr:rowOff>
    </xdr:from>
    <xdr:ext cx="1" cy="190158"/>
    <xdr:pic>
      <xdr:nvPicPr>
        <xdr:cNvPr id="300" name="Picture 299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141</xdr:row>
      <xdr:rowOff>0</xdr:rowOff>
    </xdr:from>
    <xdr:ext cx="1" cy="190158"/>
    <xdr:pic>
      <xdr:nvPicPr>
        <xdr:cNvPr id="301" name="Picture 300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141</xdr:row>
      <xdr:rowOff>0</xdr:rowOff>
    </xdr:from>
    <xdr:ext cx="1" cy="190158"/>
    <xdr:pic>
      <xdr:nvPicPr>
        <xdr:cNvPr id="302" name="Picture 301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141</xdr:row>
      <xdr:rowOff>0</xdr:rowOff>
    </xdr:from>
    <xdr:ext cx="1" cy="190158"/>
    <xdr:pic>
      <xdr:nvPicPr>
        <xdr:cNvPr id="303" name="Picture 302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141</xdr:row>
      <xdr:rowOff>0</xdr:rowOff>
    </xdr:from>
    <xdr:ext cx="1" cy="190158"/>
    <xdr:pic>
      <xdr:nvPicPr>
        <xdr:cNvPr id="304" name="Picture 303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141</xdr:row>
      <xdr:rowOff>0</xdr:rowOff>
    </xdr:from>
    <xdr:ext cx="1" cy="190158"/>
    <xdr:pic>
      <xdr:nvPicPr>
        <xdr:cNvPr id="305" name="Picture 304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141</xdr:row>
      <xdr:rowOff>0</xdr:rowOff>
    </xdr:from>
    <xdr:ext cx="1" cy="190158"/>
    <xdr:pic>
      <xdr:nvPicPr>
        <xdr:cNvPr id="306" name="Picture 305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141</xdr:row>
      <xdr:rowOff>0</xdr:rowOff>
    </xdr:from>
    <xdr:ext cx="1" cy="190158"/>
    <xdr:pic>
      <xdr:nvPicPr>
        <xdr:cNvPr id="307" name="Picture 306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141</xdr:row>
      <xdr:rowOff>0</xdr:rowOff>
    </xdr:from>
    <xdr:ext cx="1" cy="190158"/>
    <xdr:pic>
      <xdr:nvPicPr>
        <xdr:cNvPr id="308" name="Picture 307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141</xdr:row>
      <xdr:rowOff>0</xdr:rowOff>
    </xdr:from>
    <xdr:ext cx="1" cy="190158"/>
    <xdr:pic>
      <xdr:nvPicPr>
        <xdr:cNvPr id="309" name="Picture 308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141</xdr:row>
      <xdr:rowOff>0</xdr:rowOff>
    </xdr:from>
    <xdr:ext cx="1" cy="190158"/>
    <xdr:pic>
      <xdr:nvPicPr>
        <xdr:cNvPr id="310" name="Picture 309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141</xdr:row>
      <xdr:rowOff>0</xdr:rowOff>
    </xdr:from>
    <xdr:ext cx="1" cy="190158"/>
    <xdr:pic>
      <xdr:nvPicPr>
        <xdr:cNvPr id="311" name="Picture 310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dmin" refreshedDate="45190.492351157409" createdVersion="6" refreshedVersion="6" minRefreshableVersion="3" recordCount="77">
  <cacheSource type="worksheet">
    <worksheetSource ref="A1:E78" sheet="Sheet1"/>
  </cacheSource>
  <cacheFields count="5">
    <cacheField name="Hàng" numFmtId="0">
      <sharedItems count="10">
        <s v="TAI HEO MUỐI THU HẰNG 200G"/>
        <s v="MỌC NẤM HƯƠNG THU HẰNG 250G"/>
        <s v="BẮP BÒ MUỐI THU HẰNG 200G"/>
        <s v="GÀ MUỐI THU HẰNG 500G"/>
        <s v="CHÂN GIÒ HEO MUỐI THU HẰNG 300G"/>
        <s v="TAI HEO MUỐI THU HẰNG 400G"/>
        <s v="GIÒ TAI LƯỠI XÀO THU HẰNG 250G"/>
        <s v="GIÒ LỤA THU HẰNG 500G"/>
        <s v="CHÂN GIÒ HEO MUỐI THU HẰNG 500G"/>
        <s v="GIÒ TAI NẤM HƯƠNG THU HẰNG 500G"/>
      </sharedItems>
    </cacheField>
    <cacheField name="Code" numFmtId="1">
      <sharedItems containsString="0" containsBlank="1" containsNumber="1" containsInteger="1" minValue="8938508668007" maxValue="8938529045047"/>
    </cacheField>
    <cacheField name="Mã" numFmtId="0">
      <sharedItems containsSemiMixedTypes="0" containsString="0" containsNumber="1" containsInteger="1" minValue="203630" maxValue="261127"/>
    </cacheField>
    <cacheField name="No" numFmtId="0">
      <sharedItems/>
    </cacheField>
    <cacheField name="Số lượng" numFmtId="0">
      <sharedItems containsSemiMixedTypes="0" containsString="0" containsNumber="1" containsInteger="1" minValue="1" maxValue="16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7">
  <r>
    <x v="0"/>
    <m/>
    <n v="236665"/>
    <s v="EA"/>
    <n v="7"/>
  </r>
  <r>
    <x v="1"/>
    <m/>
    <n v="261127"/>
    <s v="EA"/>
    <n v="3"/>
  </r>
  <r>
    <x v="2"/>
    <m/>
    <n v="203633"/>
    <s v="EA"/>
    <n v="2"/>
  </r>
  <r>
    <x v="3"/>
    <n v="8938508668212"/>
    <n v="203632"/>
    <s v="EA"/>
    <n v="2"/>
  </r>
  <r>
    <x v="3"/>
    <n v="8938508668212"/>
    <n v="203632"/>
    <s v="EA"/>
    <n v="2"/>
  </r>
  <r>
    <x v="3"/>
    <n v="8938508668212"/>
    <n v="203632"/>
    <s v="EA"/>
    <n v="3"/>
  </r>
  <r>
    <x v="3"/>
    <n v="8938508668212"/>
    <n v="203632"/>
    <s v="EA"/>
    <n v="5"/>
  </r>
  <r>
    <x v="1"/>
    <m/>
    <n v="261127"/>
    <s v="EA"/>
    <n v="16"/>
  </r>
  <r>
    <x v="0"/>
    <m/>
    <n v="236665"/>
    <s v="EA"/>
    <n v="5"/>
  </r>
  <r>
    <x v="3"/>
    <n v="8938508668212"/>
    <n v="203632"/>
    <s v="EA"/>
    <n v="1"/>
  </r>
  <r>
    <x v="3"/>
    <n v="8938508668212"/>
    <n v="203632"/>
    <s v="EA"/>
    <n v="2"/>
  </r>
  <r>
    <x v="3"/>
    <n v="8938508668212"/>
    <n v="203632"/>
    <s v="EA"/>
    <n v="3"/>
  </r>
  <r>
    <x v="2"/>
    <m/>
    <n v="203633"/>
    <s v="EA"/>
    <n v="3"/>
  </r>
  <r>
    <x v="2"/>
    <n v="8938508668137"/>
    <n v="203633"/>
    <s v="EA"/>
    <n v="2"/>
  </r>
  <r>
    <x v="3"/>
    <n v="8938508668212"/>
    <n v="203632"/>
    <s v="EA"/>
    <n v="1"/>
  </r>
  <r>
    <x v="2"/>
    <n v="8938508668137"/>
    <n v="203633"/>
    <s v="EA"/>
    <n v="3"/>
  </r>
  <r>
    <x v="4"/>
    <n v="8938508668014"/>
    <n v="203630"/>
    <s v="EA"/>
    <n v="1"/>
  </r>
  <r>
    <x v="3"/>
    <n v="8938508668212"/>
    <n v="203632"/>
    <s v="EA"/>
    <n v="4"/>
  </r>
  <r>
    <x v="2"/>
    <m/>
    <n v="203633"/>
    <s v="EA"/>
    <n v="2"/>
  </r>
  <r>
    <x v="3"/>
    <n v="8938508668212"/>
    <n v="203632"/>
    <s v="EA"/>
    <n v="3"/>
  </r>
  <r>
    <x v="2"/>
    <m/>
    <n v="203633"/>
    <s v="EA"/>
    <n v="4"/>
  </r>
  <r>
    <x v="5"/>
    <n v="8938508668304"/>
    <n v="203631"/>
    <s v="EA"/>
    <n v="2"/>
  </r>
  <r>
    <x v="3"/>
    <n v="8938508668212"/>
    <n v="203632"/>
    <s v="EA"/>
    <n v="3"/>
  </r>
  <r>
    <x v="2"/>
    <n v="8938508668137"/>
    <n v="203633"/>
    <s v="EA"/>
    <n v="2"/>
  </r>
  <r>
    <x v="2"/>
    <n v="8938508668137"/>
    <n v="203633"/>
    <s v="EA"/>
    <n v="1"/>
  </r>
  <r>
    <x v="2"/>
    <n v="8938508668137"/>
    <n v="203633"/>
    <s v="EA"/>
    <n v="3"/>
  </r>
  <r>
    <x v="2"/>
    <n v="8938508668137"/>
    <n v="203633"/>
    <s v="EA"/>
    <n v="1"/>
  </r>
  <r>
    <x v="4"/>
    <n v="8938508668014"/>
    <n v="203630"/>
    <s v="EA"/>
    <n v="1"/>
  </r>
  <r>
    <x v="2"/>
    <n v="8938508668137"/>
    <n v="203633"/>
    <s v="EA"/>
    <n v="3"/>
  </r>
  <r>
    <x v="0"/>
    <n v="8938508668328"/>
    <n v="236665"/>
    <s v="EA"/>
    <n v="2"/>
  </r>
  <r>
    <x v="2"/>
    <m/>
    <n v="203633"/>
    <s v="EA"/>
    <n v="3"/>
  </r>
  <r>
    <x v="0"/>
    <m/>
    <n v="236665"/>
    <s v="EA"/>
    <n v="4"/>
  </r>
  <r>
    <x v="3"/>
    <n v="8938508668212"/>
    <n v="203632"/>
    <s v="EA"/>
    <n v="1"/>
  </r>
  <r>
    <x v="2"/>
    <n v="8938508668137"/>
    <n v="203633"/>
    <s v="EA"/>
    <n v="3"/>
  </r>
  <r>
    <x v="1"/>
    <n v="8938529045047"/>
    <n v="261127"/>
    <s v="EA"/>
    <n v="2"/>
  </r>
  <r>
    <x v="3"/>
    <n v="8938508668212"/>
    <n v="203632"/>
    <s v="EA"/>
    <n v="1"/>
  </r>
  <r>
    <x v="2"/>
    <n v="8938508668137"/>
    <n v="203633"/>
    <s v="EA"/>
    <n v="3"/>
  </r>
  <r>
    <x v="2"/>
    <n v="8938508668137"/>
    <n v="203633"/>
    <s v="EA"/>
    <n v="3"/>
  </r>
  <r>
    <x v="0"/>
    <n v="8938508668328"/>
    <n v="236665"/>
    <s v="EA"/>
    <n v="3"/>
  </r>
  <r>
    <x v="6"/>
    <n v="8938529045030"/>
    <n v="261126"/>
    <s v="EA"/>
    <n v="3"/>
  </r>
  <r>
    <x v="7"/>
    <n v="8938529045016"/>
    <n v="261124"/>
    <s v="EA"/>
    <n v="4"/>
  </r>
  <r>
    <x v="8"/>
    <n v="8938508668007"/>
    <n v="203634"/>
    <s v="EA"/>
    <n v="1"/>
  </r>
  <r>
    <x v="3"/>
    <n v="8938508668212"/>
    <n v="203632"/>
    <s v="EA"/>
    <n v="3"/>
  </r>
  <r>
    <x v="2"/>
    <m/>
    <n v="203633"/>
    <s v="EA"/>
    <n v="1"/>
  </r>
  <r>
    <x v="2"/>
    <n v="8938508668137"/>
    <n v="203633"/>
    <s v="EA"/>
    <n v="6"/>
  </r>
  <r>
    <x v="2"/>
    <m/>
    <n v="203633"/>
    <s v="EA"/>
    <n v="1"/>
  </r>
  <r>
    <x v="0"/>
    <m/>
    <n v="236665"/>
    <s v="EA"/>
    <n v="1"/>
  </r>
  <r>
    <x v="3"/>
    <n v="8938508668212"/>
    <n v="203632"/>
    <s v="EA"/>
    <n v="2"/>
  </r>
  <r>
    <x v="4"/>
    <n v="8938508668014"/>
    <n v="203630"/>
    <s v="EA"/>
    <n v="1"/>
  </r>
  <r>
    <x v="2"/>
    <m/>
    <n v="203633"/>
    <s v="EA"/>
    <n v="3"/>
  </r>
  <r>
    <x v="3"/>
    <n v="8938508668212"/>
    <n v="203632"/>
    <s v="EA"/>
    <n v="2"/>
  </r>
  <r>
    <x v="6"/>
    <m/>
    <n v="261126"/>
    <s v="EA"/>
    <n v="2"/>
  </r>
  <r>
    <x v="2"/>
    <n v="8938508668137"/>
    <n v="203633"/>
    <s v="EA"/>
    <n v="1"/>
  </r>
  <r>
    <x v="2"/>
    <n v="8938508668137"/>
    <n v="203633"/>
    <s v="EA"/>
    <n v="3"/>
  </r>
  <r>
    <x v="9"/>
    <m/>
    <n v="261125"/>
    <s v="EA"/>
    <n v="1"/>
  </r>
  <r>
    <x v="2"/>
    <m/>
    <n v="203633"/>
    <s v="EA"/>
    <n v="2"/>
  </r>
  <r>
    <x v="0"/>
    <m/>
    <n v="236665"/>
    <s v="EA"/>
    <n v="2"/>
  </r>
  <r>
    <x v="2"/>
    <m/>
    <n v="203633"/>
    <s v="EA"/>
    <n v="2"/>
  </r>
  <r>
    <x v="2"/>
    <n v="8938508668137"/>
    <n v="203633"/>
    <s v="EA"/>
    <n v="1"/>
  </r>
  <r>
    <x v="1"/>
    <m/>
    <n v="261127"/>
    <s v="EA"/>
    <n v="8"/>
  </r>
  <r>
    <x v="1"/>
    <n v="8938529045047"/>
    <n v="261127"/>
    <s v="EA"/>
    <n v="3"/>
  </r>
  <r>
    <x v="7"/>
    <n v="8938529045016"/>
    <n v="261124"/>
    <s v="EA"/>
    <n v="1"/>
  </r>
  <r>
    <x v="2"/>
    <n v="8938508668137"/>
    <n v="203633"/>
    <s v="EA"/>
    <n v="3"/>
  </r>
  <r>
    <x v="3"/>
    <n v="8938508668212"/>
    <n v="203632"/>
    <s v="EA"/>
    <n v="3"/>
  </r>
  <r>
    <x v="2"/>
    <n v="8938508668137"/>
    <n v="203633"/>
    <s v="EA"/>
    <n v="3"/>
  </r>
  <r>
    <x v="4"/>
    <n v="8938508668014"/>
    <n v="203630"/>
    <s v="EA"/>
    <n v="3"/>
  </r>
  <r>
    <x v="3"/>
    <n v="8938508668212"/>
    <n v="203632"/>
    <s v="EA"/>
    <n v="3"/>
  </r>
  <r>
    <x v="7"/>
    <n v="8938529045016"/>
    <n v="261124"/>
    <s v="EA"/>
    <n v="2"/>
  </r>
  <r>
    <x v="1"/>
    <n v="8938529045047"/>
    <n v="261127"/>
    <s v="EA"/>
    <n v="2"/>
  </r>
  <r>
    <x v="6"/>
    <n v="8938529045030"/>
    <n v="261126"/>
    <s v="EA"/>
    <n v="1"/>
  </r>
  <r>
    <x v="2"/>
    <m/>
    <n v="203633"/>
    <s v="EA"/>
    <n v="2"/>
  </r>
  <r>
    <x v="1"/>
    <m/>
    <n v="261127"/>
    <s v="EA"/>
    <n v="4"/>
  </r>
  <r>
    <x v="2"/>
    <n v="8938508668137"/>
    <n v="203633"/>
    <s v="EA"/>
    <n v="3"/>
  </r>
  <r>
    <x v="0"/>
    <n v="8938508668328"/>
    <n v="236665"/>
    <s v="EA"/>
    <n v="1"/>
  </r>
  <r>
    <x v="2"/>
    <n v="8938508668137"/>
    <n v="203633"/>
    <s v="EA"/>
    <n v="3"/>
  </r>
  <r>
    <x v="2"/>
    <n v="8938508668137"/>
    <n v="203633"/>
    <s v="EA"/>
    <n v="2"/>
  </r>
  <r>
    <x v="6"/>
    <n v="8938529045030"/>
    <n v="261126"/>
    <s v="EA"/>
    <n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G2:H13" firstHeaderRow="1" firstDataRow="1" firstDataCol="1"/>
  <pivotFields count="5">
    <pivotField axis="axisRow" showAll="0">
      <items count="11">
        <item x="2"/>
        <item x="4"/>
        <item x="8"/>
        <item x="3"/>
        <item x="7"/>
        <item x="6"/>
        <item x="9"/>
        <item x="1"/>
        <item x="0"/>
        <item x="5"/>
        <item t="default"/>
      </items>
    </pivotField>
    <pivotField showAll="0"/>
    <pivotField showAll="0"/>
    <pivotField showAll="0"/>
    <pivotField dataField="1" showAll="0"/>
  </pivotFields>
  <rowFields count="1">
    <field x="0"/>
  </rowFields>
  <rowItems count="1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 t="grand">
      <x/>
    </i>
  </rowItems>
  <colItems count="1">
    <i/>
  </colItems>
  <dataFields count="1">
    <dataField name="Sum of Số lượng" fld="4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menuitemdisplay://ecoresproductdetailsextended/+175+%5B2:113128%5D" TargetMode="External"/><Relationship Id="rId3" Type="http://schemas.openxmlformats.org/officeDocument/2006/relationships/hyperlink" Target="menuitemdisplay://inventitembarcode/+1213+%5B1:8934822201333%5D" TargetMode="External"/><Relationship Id="rId7" Type="http://schemas.openxmlformats.org/officeDocument/2006/relationships/hyperlink" Target="menuitemdisplay://inventitembarcode/+1213+%5B1:8934822201333%5D" TargetMode="External"/><Relationship Id="rId2" Type="http://schemas.openxmlformats.org/officeDocument/2006/relationships/hyperlink" Target="menuitemdisplay://ecoresproductdetailsextended/+175+%5B2:113128%5D" TargetMode="External"/><Relationship Id="rId1" Type="http://schemas.openxmlformats.org/officeDocument/2006/relationships/hyperlink" Target="menuitemdisplay://inventitembarcode/+1213+%5B1:8934822201333%5D" TargetMode="External"/><Relationship Id="rId6" Type="http://schemas.openxmlformats.org/officeDocument/2006/relationships/hyperlink" Target="menuitemdisplay://ecoresproductdetailsextended/+175+%5B2:113128%5D" TargetMode="External"/><Relationship Id="rId11" Type="http://schemas.openxmlformats.org/officeDocument/2006/relationships/printerSettings" Target="../printerSettings/printerSettings2.bin"/><Relationship Id="rId5" Type="http://schemas.openxmlformats.org/officeDocument/2006/relationships/hyperlink" Target="menuitemdisplay://inventitembarcode/+1213+%5B1:8934822201333%5D" TargetMode="External"/><Relationship Id="rId10" Type="http://schemas.openxmlformats.org/officeDocument/2006/relationships/hyperlink" Target="menuitemdisplay://ecoresproductdetailsextended/+175+%5B2:113128%5D" TargetMode="External"/><Relationship Id="rId4" Type="http://schemas.openxmlformats.org/officeDocument/2006/relationships/hyperlink" Target="menuitemdisplay://ecoresproductdetailsextended/+175+%5B2:113128%5D" TargetMode="External"/><Relationship Id="rId9" Type="http://schemas.openxmlformats.org/officeDocument/2006/relationships/hyperlink" Target="menuitemdisplay://inventitembarcode/+1213+%5B1:8934822201333%5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2:J141"/>
  <sheetViews>
    <sheetView topLeftCell="A7" workbookViewId="0">
      <selection activeCell="I138" sqref="I20:I140"/>
    </sheetView>
  </sheetViews>
  <sheetFormatPr defaultColWidth="9.140625" defaultRowHeight="15" x14ac:dyDescent="0.25"/>
  <cols>
    <col min="1" max="1" width="5.7109375" style="3" customWidth="1"/>
    <col min="2" max="2" width="47" style="2" customWidth="1"/>
    <col min="3" max="3" width="16.28515625" style="54" customWidth="1"/>
    <col min="4" max="4" width="11" style="3" customWidth="1"/>
    <col min="5" max="5" width="9" style="3" customWidth="1"/>
    <col min="6" max="6" width="11.28515625" style="3" customWidth="1"/>
    <col min="7" max="7" width="14.5703125" style="3" hidden="1" customWidth="1"/>
    <col min="8" max="8" width="15.85546875" style="4" hidden="1" customWidth="1"/>
    <col min="9" max="9" width="19.85546875" style="35" customWidth="1"/>
    <col min="10" max="16384" width="9.140625" style="3"/>
  </cols>
  <sheetData>
    <row r="2" spans="1:9" x14ac:dyDescent="0.25">
      <c r="A2" s="1" t="s">
        <v>0</v>
      </c>
      <c r="D2" s="1" t="s">
        <v>1</v>
      </c>
    </row>
    <row r="3" spans="1:9" x14ac:dyDescent="0.25">
      <c r="A3" s="5"/>
      <c r="D3" s="1" t="s">
        <v>2</v>
      </c>
    </row>
    <row r="4" spans="1:9" x14ac:dyDescent="0.25">
      <c r="A4" s="5"/>
      <c r="D4" s="1" t="s">
        <v>3</v>
      </c>
    </row>
    <row r="5" spans="1:9" ht="16.5" x14ac:dyDescent="0.25">
      <c r="A5" s="6"/>
      <c r="D5" s="1"/>
    </row>
    <row r="6" spans="1:9" ht="20.25" x14ac:dyDescent="0.25">
      <c r="A6" s="90" t="s">
        <v>4</v>
      </c>
      <c r="B6" s="90"/>
      <c r="C6" s="90"/>
      <c r="D6" s="90"/>
      <c r="E6" s="90"/>
      <c r="F6" s="90"/>
      <c r="G6" s="90"/>
      <c r="H6" s="90"/>
      <c r="I6" s="90"/>
    </row>
    <row r="7" spans="1:9" ht="16.5" x14ac:dyDescent="0.25">
      <c r="A7" s="6"/>
    </row>
    <row r="8" spans="1:9" ht="15.75" x14ac:dyDescent="0.25">
      <c r="A8" s="7" t="s">
        <v>5</v>
      </c>
      <c r="B8" s="8"/>
      <c r="C8" s="55"/>
      <c r="D8" s="9"/>
      <c r="E8" s="9"/>
      <c r="F8" s="9"/>
      <c r="G8" s="9"/>
      <c r="H8" s="10"/>
      <c r="I8" s="36"/>
    </row>
    <row r="9" spans="1:9" ht="15.75" x14ac:dyDescent="0.25">
      <c r="A9" s="11" t="s">
        <v>6</v>
      </c>
      <c r="B9" s="7" t="s">
        <v>7</v>
      </c>
      <c r="C9" s="55"/>
      <c r="D9" s="9"/>
      <c r="E9" s="9"/>
      <c r="F9" s="9"/>
      <c r="G9" s="9"/>
      <c r="H9" s="10"/>
      <c r="I9" s="36"/>
    </row>
    <row r="10" spans="1:9" ht="15.75" x14ac:dyDescent="0.25">
      <c r="A10" s="11" t="s">
        <v>6</v>
      </c>
      <c r="B10" s="7" t="s">
        <v>8</v>
      </c>
      <c r="C10" s="55"/>
      <c r="D10" s="9"/>
      <c r="E10" s="9"/>
      <c r="F10" s="9"/>
      <c r="G10" s="9"/>
      <c r="H10" s="10"/>
      <c r="I10" s="36"/>
    </row>
    <row r="11" spans="1:9" ht="15.75" x14ac:dyDescent="0.25">
      <c r="A11" s="11" t="s">
        <v>6</v>
      </c>
      <c r="B11" s="7" t="s">
        <v>9</v>
      </c>
      <c r="C11" s="55"/>
      <c r="D11" s="9"/>
      <c r="E11" s="9"/>
      <c r="F11" s="9"/>
      <c r="G11" s="9"/>
      <c r="H11" s="10"/>
      <c r="I11" s="36"/>
    </row>
    <row r="12" spans="1:9" ht="18" customHeight="1" x14ac:dyDescent="0.25">
      <c r="A12" s="11"/>
      <c r="B12" s="7"/>
      <c r="C12" s="55"/>
      <c r="D12" s="9"/>
      <c r="E12" s="9"/>
      <c r="F12" s="9"/>
      <c r="G12" s="9"/>
      <c r="H12" s="10"/>
      <c r="I12" s="36"/>
    </row>
    <row r="13" spans="1:9" ht="15.75" x14ac:dyDescent="0.25">
      <c r="A13" s="52" t="s">
        <v>168</v>
      </c>
      <c r="B13" s="8"/>
      <c r="C13" s="56" t="s">
        <v>10</v>
      </c>
      <c r="D13" s="9"/>
      <c r="E13" s="9"/>
      <c r="F13" s="9"/>
      <c r="G13" s="9"/>
      <c r="H13" s="10"/>
      <c r="I13" s="36"/>
    </row>
    <row r="14" spans="1:9" ht="15.75" x14ac:dyDescent="0.25">
      <c r="A14" s="12" t="s">
        <v>12</v>
      </c>
      <c r="B14" s="8"/>
      <c r="C14" s="55"/>
      <c r="D14" s="9"/>
      <c r="E14" s="9"/>
      <c r="F14" s="9"/>
      <c r="G14" s="9"/>
      <c r="H14" s="10"/>
      <c r="I14" s="36"/>
    </row>
    <row r="15" spans="1:9" ht="15.75" x14ac:dyDescent="0.25">
      <c r="A15" s="36" t="s">
        <v>56</v>
      </c>
      <c r="B15" s="8"/>
      <c r="C15" s="57" t="s">
        <v>51</v>
      </c>
      <c r="D15" s="9"/>
      <c r="E15" s="9"/>
      <c r="F15" s="9"/>
      <c r="G15" s="9"/>
      <c r="H15" s="10"/>
      <c r="I15" s="36"/>
    </row>
    <row r="16" spans="1:9" ht="15.75" x14ac:dyDescent="0.25">
      <c r="A16" s="12"/>
    </row>
    <row r="17" spans="1:9" ht="15.75" customHeight="1" x14ac:dyDescent="0.25">
      <c r="A17" s="13" t="s">
        <v>13</v>
      </c>
      <c r="B17" s="42" t="s">
        <v>14</v>
      </c>
      <c r="C17" s="58" t="s">
        <v>13</v>
      </c>
      <c r="D17" s="14" t="s">
        <v>13</v>
      </c>
      <c r="E17" s="14" t="s">
        <v>13</v>
      </c>
      <c r="F17" s="97" t="s">
        <v>54</v>
      </c>
      <c r="G17" s="91" t="s">
        <v>52</v>
      </c>
      <c r="H17" s="93" t="s">
        <v>53</v>
      </c>
      <c r="I17" s="95" t="s">
        <v>20</v>
      </c>
    </row>
    <row r="18" spans="1:9" ht="21" customHeight="1" x14ac:dyDescent="0.25">
      <c r="A18" s="37" t="s">
        <v>15</v>
      </c>
      <c r="B18" s="43" t="s">
        <v>16</v>
      </c>
      <c r="C18" s="59" t="s">
        <v>17</v>
      </c>
      <c r="D18" s="37" t="s">
        <v>18</v>
      </c>
      <c r="E18" s="37" t="s">
        <v>19</v>
      </c>
      <c r="F18" s="98"/>
      <c r="G18" s="92"/>
      <c r="H18" s="94"/>
      <c r="I18" s="96"/>
    </row>
    <row r="19" spans="1:9" x14ac:dyDescent="0.25">
      <c r="A19" s="33" t="s">
        <v>21</v>
      </c>
      <c r="B19" s="44" t="s">
        <v>22</v>
      </c>
      <c r="C19" s="60" t="s">
        <v>23</v>
      </c>
      <c r="D19" s="33" t="s">
        <v>24</v>
      </c>
      <c r="E19" s="33" t="s">
        <v>25</v>
      </c>
      <c r="F19" s="44"/>
      <c r="G19" s="33"/>
      <c r="H19" s="34"/>
      <c r="I19" s="51"/>
    </row>
    <row r="20" spans="1:9" ht="30" customHeight="1" x14ac:dyDescent="0.25">
      <c r="A20" s="46"/>
      <c r="B20" s="64" t="s">
        <v>78</v>
      </c>
      <c r="C20" s="53"/>
      <c r="D20" s="46"/>
      <c r="E20" s="46"/>
      <c r="F20" s="46"/>
      <c r="G20" s="46"/>
      <c r="H20" s="47"/>
      <c r="I20" s="86" t="s">
        <v>79</v>
      </c>
    </row>
    <row r="21" spans="1:9" ht="30" customHeight="1" x14ac:dyDescent="0.25">
      <c r="A21" s="46">
        <v>1</v>
      </c>
      <c r="B21" s="65" t="s">
        <v>69</v>
      </c>
      <c r="C21" s="53"/>
      <c r="D21" s="46">
        <v>236665</v>
      </c>
      <c r="E21" s="46" t="s">
        <v>26</v>
      </c>
      <c r="F21" s="46">
        <v>7</v>
      </c>
      <c r="G21" s="46"/>
      <c r="H21" s="47"/>
      <c r="I21" s="88"/>
    </row>
    <row r="22" spans="1:9" ht="30" customHeight="1" x14ac:dyDescent="0.25">
      <c r="A22" s="46"/>
      <c r="B22" s="64" t="s">
        <v>80</v>
      </c>
      <c r="C22" s="53"/>
      <c r="D22" s="46"/>
      <c r="E22" s="46"/>
      <c r="F22" s="46"/>
      <c r="G22" s="46"/>
      <c r="H22" s="47"/>
      <c r="I22" s="86" t="s">
        <v>81</v>
      </c>
    </row>
    <row r="23" spans="1:9" ht="30" customHeight="1" x14ac:dyDescent="0.25">
      <c r="A23" s="46">
        <v>1</v>
      </c>
      <c r="B23" s="65" t="s">
        <v>76</v>
      </c>
      <c r="C23" s="66"/>
      <c r="D23" s="46">
        <v>261127</v>
      </c>
      <c r="E23" s="46" t="s">
        <v>26</v>
      </c>
      <c r="F23" s="46">
        <v>3</v>
      </c>
      <c r="G23" s="46"/>
      <c r="H23" s="47"/>
      <c r="I23" s="87"/>
    </row>
    <row r="24" spans="1:9" ht="30" customHeight="1" x14ac:dyDescent="0.25">
      <c r="A24" s="46">
        <v>2</v>
      </c>
      <c r="B24" s="65" t="s">
        <v>58</v>
      </c>
      <c r="C24" s="53"/>
      <c r="D24" s="46">
        <v>203633</v>
      </c>
      <c r="E24" s="46" t="s">
        <v>26</v>
      </c>
      <c r="F24" s="46">
        <v>2</v>
      </c>
      <c r="G24" s="46"/>
      <c r="H24" s="47"/>
      <c r="I24" s="87"/>
    </row>
    <row r="25" spans="1:9" ht="30" customHeight="1" x14ac:dyDescent="0.25">
      <c r="A25" s="46">
        <v>3</v>
      </c>
      <c r="B25" s="65" t="s">
        <v>68</v>
      </c>
      <c r="C25" s="53">
        <v>8938508668212</v>
      </c>
      <c r="D25" s="46">
        <v>203632</v>
      </c>
      <c r="E25" s="46" t="s">
        <v>26</v>
      </c>
      <c r="F25" s="46">
        <v>2</v>
      </c>
      <c r="G25" s="46"/>
      <c r="H25" s="47"/>
      <c r="I25" s="88"/>
    </row>
    <row r="26" spans="1:9" ht="30" customHeight="1" x14ac:dyDescent="0.25">
      <c r="A26" s="46"/>
      <c r="B26" s="64" t="s">
        <v>82</v>
      </c>
      <c r="C26" s="53"/>
      <c r="D26" s="46"/>
      <c r="E26" s="46"/>
      <c r="F26" s="46"/>
      <c r="G26" s="46"/>
      <c r="H26" s="47"/>
      <c r="I26" s="86" t="s">
        <v>83</v>
      </c>
    </row>
    <row r="27" spans="1:9" ht="30" customHeight="1" x14ac:dyDescent="0.25">
      <c r="A27" s="46">
        <v>1</v>
      </c>
      <c r="B27" s="65" t="s">
        <v>68</v>
      </c>
      <c r="C27" s="53">
        <v>8938508668212</v>
      </c>
      <c r="D27" s="46">
        <v>203632</v>
      </c>
      <c r="E27" s="46" t="s">
        <v>26</v>
      </c>
      <c r="F27" s="46">
        <v>2</v>
      </c>
      <c r="G27" s="46"/>
      <c r="H27" s="47"/>
      <c r="I27" s="88"/>
    </row>
    <row r="28" spans="1:9" ht="30" customHeight="1" x14ac:dyDescent="0.25">
      <c r="A28" s="46"/>
      <c r="B28" s="64" t="s">
        <v>84</v>
      </c>
      <c r="C28" s="53"/>
      <c r="D28" s="46"/>
      <c r="E28" s="46"/>
      <c r="F28" s="46"/>
      <c r="G28" s="46"/>
      <c r="H28" s="47"/>
      <c r="I28" s="86" t="s">
        <v>85</v>
      </c>
    </row>
    <row r="29" spans="1:9" ht="30" customHeight="1" x14ac:dyDescent="0.25">
      <c r="A29" s="46">
        <v>1</v>
      </c>
      <c r="B29" s="65" t="s">
        <v>68</v>
      </c>
      <c r="C29" s="53">
        <v>8938508668212</v>
      </c>
      <c r="D29" s="46">
        <v>203632</v>
      </c>
      <c r="E29" s="46" t="s">
        <v>26</v>
      </c>
      <c r="F29" s="46">
        <v>3</v>
      </c>
      <c r="G29" s="46"/>
      <c r="H29" s="47"/>
      <c r="I29" s="88"/>
    </row>
    <row r="30" spans="1:9" ht="30" customHeight="1" x14ac:dyDescent="0.25">
      <c r="A30" s="46"/>
      <c r="B30" s="64" t="s">
        <v>86</v>
      </c>
      <c r="C30" s="53"/>
      <c r="D30" s="46"/>
      <c r="E30" s="46"/>
      <c r="F30" s="46"/>
      <c r="G30" s="46"/>
      <c r="H30" s="47"/>
      <c r="I30" s="86" t="s">
        <v>87</v>
      </c>
    </row>
    <row r="31" spans="1:9" ht="30" customHeight="1" x14ac:dyDescent="0.25">
      <c r="A31" s="46">
        <v>1</v>
      </c>
      <c r="B31" s="65" t="s">
        <v>68</v>
      </c>
      <c r="C31" s="53">
        <v>8938508668212</v>
      </c>
      <c r="D31" s="46">
        <v>203632</v>
      </c>
      <c r="E31" s="46" t="s">
        <v>26</v>
      </c>
      <c r="F31" s="46">
        <v>5</v>
      </c>
      <c r="G31" s="46"/>
      <c r="H31" s="47"/>
      <c r="I31" s="87"/>
    </row>
    <row r="32" spans="1:9" ht="30" customHeight="1" x14ac:dyDescent="0.25">
      <c r="A32" s="46">
        <v>2</v>
      </c>
      <c r="B32" s="65" t="s">
        <v>76</v>
      </c>
      <c r="C32" s="66"/>
      <c r="D32" s="46">
        <v>261127</v>
      </c>
      <c r="E32" s="46" t="s">
        <v>26</v>
      </c>
      <c r="F32" s="46">
        <v>16</v>
      </c>
      <c r="G32" s="46"/>
      <c r="H32" s="47"/>
      <c r="I32" s="87"/>
    </row>
    <row r="33" spans="1:9" ht="30" customHeight="1" x14ac:dyDescent="0.25">
      <c r="A33" s="46">
        <v>3</v>
      </c>
      <c r="B33" s="65" t="s">
        <v>69</v>
      </c>
      <c r="C33" s="53"/>
      <c r="D33" s="46">
        <v>236665</v>
      </c>
      <c r="E33" s="46" t="s">
        <v>26</v>
      </c>
      <c r="F33" s="46">
        <v>5</v>
      </c>
      <c r="G33" s="46"/>
      <c r="H33" s="47"/>
      <c r="I33" s="88"/>
    </row>
    <row r="34" spans="1:9" ht="30" customHeight="1" x14ac:dyDescent="0.25">
      <c r="A34" s="46"/>
      <c r="B34" s="64" t="s">
        <v>77</v>
      </c>
      <c r="C34" s="53"/>
      <c r="D34" s="46"/>
      <c r="E34" s="46"/>
      <c r="F34" s="46"/>
      <c r="G34" s="46"/>
      <c r="H34" s="47"/>
      <c r="I34" s="86" t="s">
        <v>88</v>
      </c>
    </row>
    <row r="35" spans="1:9" ht="30" customHeight="1" x14ac:dyDescent="0.25">
      <c r="A35" s="46">
        <v>1</v>
      </c>
      <c r="B35" s="65" t="s">
        <v>68</v>
      </c>
      <c r="C35" s="53">
        <v>8938508668212</v>
      </c>
      <c r="D35" s="46">
        <v>203632</v>
      </c>
      <c r="E35" s="46" t="s">
        <v>26</v>
      </c>
      <c r="F35" s="46">
        <v>1</v>
      </c>
      <c r="G35" s="46"/>
      <c r="H35" s="47"/>
      <c r="I35" s="89"/>
    </row>
    <row r="36" spans="1:9" ht="30" customHeight="1" x14ac:dyDescent="0.25">
      <c r="A36" s="46"/>
      <c r="B36" s="64" t="s">
        <v>89</v>
      </c>
      <c r="C36" s="53"/>
      <c r="D36" s="46"/>
      <c r="E36" s="46"/>
      <c r="F36" s="46"/>
      <c r="G36" s="46"/>
      <c r="H36" s="47"/>
      <c r="I36" s="87" t="s">
        <v>90</v>
      </c>
    </row>
    <row r="37" spans="1:9" ht="30" customHeight="1" x14ac:dyDescent="0.25">
      <c r="A37" s="46">
        <v>1</v>
      </c>
      <c r="B37" s="65" t="s">
        <v>68</v>
      </c>
      <c r="C37" s="53">
        <v>8938508668212</v>
      </c>
      <c r="D37" s="46">
        <v>203632</v>
      </c>
      <c r="E37" s="46" t="s">
        <v>26</v>
      </c>
      <c r="F37" s="46">
        <v>2</v>
      </c>
      <c r="G37" s="46"/>
      <c r="H37" s="47"/>
      <c r="I37" s="88"/>
    </row>
    <row r="38" spans="1:9" ht="30" customHeight="1" x14ac:dyDescent="0.25">
      <c r="A38" s="46"/>
      <c r="B38" s="64" t="s">
        <v>91</v>
      </c>
      <c r="C38" s="53"/>
      <c r="D38" s="46"/>
      <c r="E38" s="46"/>
      <c r="F38" s="46"/>
      <c r="G38" s="46"/>
      <c r="H38" s="47"/>
      <c r="I38" s="86" t="s">
        <v>92</v>
      </c>
    </row>
    <row r="39" spans="1:9" ht="30" customHeight="1" x14ac:dyDescent="0.25">
      <c r="A39" s="46">
        <v>1</v>
      </c>
      <c r="B39" s="65" t="s">
        <v>68</v>
      </c>
      <c r="C39" s="53">
        <v>8938508668212</v>
      </c>
      <c r="D39" s="46">
        <v>203632</v>
      </c>
      <c r="E39" s="46" t="s">
        <v>26</v>
      </c>
      <c r="F39" s="46">
        <v>3</v>
      </c>
      <c r="G39" s="46"/>
      <c r="H39" s="47"/>
      <c r="I39" s="88"/>
    </row>
    <row r="40" spans="1:9" ht="30" customHeight="1" x14ac:dyDescent="0.25">
      <c r="A40" s="46"/>
      <c r="B40" s="64" t="s">
        <v>93</v>
      </c>
      <c r="C40" s="53"/>
      <c r="D40" s="46"/>
      <c r="E40" s="46"/>
      <c r="F40" s="46"/>
      <c r="G40" s="46"/>
      <c r="H40" s="47"/>
      <c r="I40" s="86" t="s">
        <v>94</v>
      </c>
    </row>
    <row r="41" spans="1:9" ht="30" customHeight="1" x14ac:dyDescent="0.25">
      <c r="A41" s="46">
        <v>1</v>
      </c>
      <c r="B41" s="65" t="s">
        <v>58</v>
      </c>
      <c r="C41" s="53"/>
      <c r="D41" s="46">
        <v>203633</v>
      </c>
      <c r="E41" s="46" t="s">
        <v>26</v>
      </c>
      <c r="F41" s="46">
        <v>3</v>
      </c>
      <c r="G41" s="46"/>
      <c r="H41" s="47"/>
      <c r="I41" s="88"/>
    </row>
    <row r="42" spans="1:9" ht="30" customHeight="1" x14ac:dyDescent="0.25">
      <c r="A42" s="46"/>
      <c r="B42" s="64" t="s">
        <v>95</v>
      </c>
      <c r="C42" s="53"/>
      <c r="D42" s="46"/>
      <c r="E42" s="46"/>
      <c r="F42" s="46"/>
      <c r="G42" s="46"/>
      <c r="H42" s="47"/>
      <c r="I42" s="86" t="s">
        <v>96</v>
      </c>
    </row>
    <row r="43" spans="1:9" ht="30" customHeight="1" x14ac:dyDescent="0.25">
      <c r="A43" s="46">
        <v>1</v>
      </c>
      <c r="B43" s="65" t="s">
        <v>58</v>
      </c>
      <c r="C43" s="53">
        <v>8938508668137</v>
      </c>
      <c r="D43" s="46">
        <v>203633</v>
      </c>
      <c r="E43" s="46" t="s">
        <v>26</v>
      </c>
      <c r="F43" s="46">
        <v>2</v>
      </c>
      <c r="G43" s="46"/>
      <c r="H43" s="47"/>
      <c r="I43" s="88"/>
    </row>
    <row r="44" spans="1:9" ht="30" customHeight="1" x14ac:dyDescent="0.25">
      <c r="A44" s="46"/>
      <c r="B44" s="64" t="s">
        <v>97</v>
      </c>
      <c r="C44" s="53"/>
      <c r="D44" s="46"/>
      <c r="E44" s="46"/>
      <c r="F44" s="46"/>
      <c r="G44" s="46"/>
      <c r="H44" s="47"/>
      <c r="I44" s="86" t="s">
        <v>98</v>
      </c>
    </row>
    <row r="45" spans="1:9" ht="30" customHeight="1" x14ac:dyDescent="0.25">
      <c r="A45" s="46">
        <v>1</v>
      </c>
      <c r="B45" s="65" t="s">
        <v>68</v>
      </c>
      <c r="C45" s="53">
        <v>8938508668212</v>
      </c>
      <c r="D45" s="46">
        <v>203632</v>
      </c>
      <c r="E45" s="46" t="s">
        <v>26</v>
      </c>
      <c r="F45" s="46">
        <v>1</v>
      </c>
      <c r="G45" s="46"/>
      <c r="H45" s="47"/>
      <c r="I45" s="89"/>
    </row>
    <row r="46" spans="1:9" ht="30" customHeight="1" x14ac:dyDescent="0.25">
      <c r="A46" s="46">
        <v>2</v>
      </c>
      <c r="B46" s="65" t="s">
        <v>58</v>
      </c>
      <c r="C46" s="53">
        <v>8938508668137</v>
      </c>
      <c r="D46" s="46">
        <v>203633</v>
      </c>
      <c r="E46" s="46" t="s">
        <v>26</v>
      </c>
      <c r="F46" s="46">
        <v>3</v>
      </c>
      <c r="G46" s="46"/>
      <c r="H46" s="47"/>
      <c r="I46" s="87"/>
    </row>
    <row r="47" spans="1:9" ht="30" customHeight="1" x14ac:dyDescent="0.25">
      <c r="A47" s="46">
        <v>3</v>
      </c>
      <c r="B47" s="65" t="s">
        <v>62</v>
      </c>
      <c r="C47" s="53">
        <v>8938508668014</v>
      </c>
      <c r="D47" s="46">
        <v>203630</v>
      </c>
      <c r="E47" s="46" t="s">
        <v>26</v>
      </c>
      <c r="F47" s="46">
        <v>1</v>
      </c>
      <c r="G47" s="46"/>
      <c r="H47" s="47"/>
      <c r="I47" s="88"/>
    </row>
    <row r="48" spans="1:9" ht="30" customHeight="1" x14ac:dyDescent="0.25">
      <c r="A48" s="46"/>
      <c r="B48" s="64" t="s">
        <v>99</v>
      </c>
      <c r="C48" s="53"/>
      <c r="D48" s="46"/>
      <c r="E48" s="46"/>
      <c r="F48" s="46"/>
      <c r="G48" s="46"/>
      <c r="H48" s="47"/>
      <c r="I48" s="86" t="s">
        <v>100</v>
      </c>
    </row>
    <row r="49" spans="1:9" ht="30" customHeight="1" x14ac:dyDescent="0.25">
      <c r="A49" s="46">
        <v>1</v>
      </c>
      <c r="B49" s="65" t="s">
        <v>68</v>
      </c>
      <c r="C49" s="53">
        <v>8938508668212</v>
      </c>
      <c r="D49" s="46">
        <v>203632</v>
      </c>
      <c r="E49" s="46" t="s">
        <v>26</v>
      </c>
      <c r="F49" s="46">
        <v>4</v>
      </c>
      <c r="G49" s="46"/>
      <c r="H49" s="47"/>
      <c r="I49" s="87"/>
    </row>
    <row r="50" spans="1:9" ht="30" customHeight="1" x14ac:dyDescent="0.25">
      <c r="A50" s="46">
        <v>2</v>
      </c>
      <c r="B50" s="65" t="s">
        <v>58</v>
      </c>
      <c r="C50" s="53"/>
      <c r="D50" s="46">
        <v>203633</v>
      </c>
      <c r="E50" s="46" t="s">
        <v>26</v>
      </c>
      <c r="F50" s="46">
        <v>2</v>
      </c>
      <c r="G50" s="46"/>
      <c r="H50" s="47"/>
      <c r="I50" s="88"/>
    </row>
    <row r="51" spans="1:9" ht="30" customHeight="1" x14ac:dyDescent="0.25">
      <c r="A51" s="46"/>
      <c r="B51" s="64" t="s">
        <v>101</v>
      </c>
      <c r="C51" s="53"/>
      <c r="D51" s="46"/>
      <c r="E51" s="46"/>
      <c r="F51" s="46"/>
      <c r="G51" s="46"/>
      <c r="H51" s="47"/>
      <c r="I51" s="86" t="s">
        <v>102</v>
      </c>
    </row>
    <row r="52" spans="1:9" ht="30" customHeight="1" x14ac:dyDescent="0.25">
      <c r="A52" s="46">
        <v>1</v>
      </c>
      <c r="B52" s="65" t="s">
        <v>68</v>
      </c>
      <c r="C52" s="53">
        <v>8938508668212</v>
      </c>
      <c r="D52" s="46">
        <v>203632</v>
      </c>
      <c r="E52" s="46" t="s">
        <v>26</v>
      </c>
      <c r="F52" s="46">
        <v>3</v>
      </c>
      <c r="G52" s="46"/>
      <c r="H52" s="47"/>
      <c r="I52" s="88"/>
    </row>
    <row r="53" spans="1:9" ht="30" customHeight="1" x14ac:dyDescent="0.25">
      <c r="A53" s="46"/>
      <c r="B53" s="64" t="s">
        <v>103</v>
      </c>
      <c r="C53" s="53"/>
      <c r="D53" s="46"/>
      <c r="E53" s="46"/>
      <c r="F53" s="46"/>
      <c r="G53" s="46"/>
      <c r="H53" s="47"/>
      <c r="I53" s="86" t="s">
        <v>104</v>
      </c>
    </row>
    <row r="54" spans="1:9" ht="30" customHeight="1" x14ac:dyDescent="0.25">
      <c r="A54" s="46">
        <v>1</v>
      </c>
      <c r="B54" s="65" t="s">
        <v>58</v>
      </c>
      <c r="C54" s="53"/>
      <c r="D54" s="46">
        <v>203633</v>
      </c>
      <c r="E54" s="46" t="s">
        <v>26</v>
      </c>
      <c r="F54" s="46">
        <v>4</v>
      </c>
      <c r="G54" s="46"/>
      <c r="H54" s="47"/>
      <c r="I54" s="88"/>
    </row>
    <row r="55" spans="1:9" ht="30" customHeight="1" x14ac:dyDescent="0.25">
      <c r="A55" s="46"/>
      <c r="B55" s="64" t="s">
        <v>105</v>
      </c>
      <c r="C55" s="53"/>
      <c r="D55" s="46"/>
      <c r="E55" s="46"/>
      <c r="F55" s="46"/>
      <c r="G55" s="46"/>
      <c r="H55" s="47"/>
      <c r="I55" s="86" t="s">
        <v>106</v>
      </c>
    </row>
    <row r="56" spans="1:9" ht="30" customHeight="1" x14ac:dyDescent="0.25">
      <c r="A56" s="46">
        <v>1</v>
      </c>
      <c r="B56" s="65" t="s">
        <v>67</v>
      </c>
      <c r="C56" s="53">
        <v>8938508668304</v>
      </c>
      <c r="D56" s="46">
        <v>203631</v>
      </c>
      <c r="E56" s="46" t="s">
        <v>26</v>
      </c>
      <c r="F56" s="46">
        <v>2</v>
      </c>
      <c r="G56" s="46"/>
      <c r="H56" s="47"/>
      <c r="I56" s="87"/>
    </row>
    <row r="57" spans="1:9" ht="30" customHeight="1" x14ac:dyDescent="0.25">
      <c r="A57" s="46">
        <v>2</v>
      </c>
      <c r="B57" s="65" t="s">
        <v>68</v>
      </c>
      <c r="C57" s="53">
        <v>8938508668212</v>
      </c>
      <c r="D57" s="46">
        <v>203632</v>
      </c>
      <c r="E57" s="46" t="s">
        <v>26</v>
      </c>
      <c r="F57" s="46">
        <v>3</v>
      </c>
      <c r="G57" s="46"/>
      <c r="H57" s="47"/>
      <c r="I57" s="87"/>
    </row>
    <row r="58" spans="1:9" ht="30" customHeight="1" x14ac:dyDescent="0.25">
      <c r="A58" s="46">
        <v>3</v>
      </c>
      <c r="B58" s="65" t="s">
        <v>58</v>
      </c>
      <c r="C58" s="53">
        <v>8938508668137</v>
      </c>
      <c r="D58" s="46">
        <v>203633</v>
      </c>
      <c r="E58" s="46" t="s">
        <v>26</v>
      </c>
      <c r="F58" s="46">
        <v>2</v>
      </c>
      <c r="G58" s="46"/>
      <c r="H58" s="47"/>
      <c r="I58" s="88"/>
    </row>
    <row r="59" spans="1:9" ht="30" customHeight="1" x14ac:dyDescent="0.25">
      <c r="A59" s="46"/>
      <c r="B59" s="64" t="s">
        <v>107</v>
      </c>
      <c r="C59" s="53"/>
      <c r="D59" s="46"/>
      <c r="E59" s="46"/>
      <c r="F59" s="46"/>
      <c r="G59" s="46"/>
      <c r="H59" s="47"/>
      <c r="I59" s="86" t="s">
        <v>108</v>
      </c>
    </row>
    <row r="60" spans="1:9" ht="30" customHeight="1" x14ac:dyDescent="0.25">
      <c r="A60" s="46">
        <v>1</v>
      </c>
      <c r="B60" s="65" t="s">
        <v>58</v>
      </c>
      <c r="C60" s="53">
        <v>8938508668137</v>
      </c>
      <c r="D60" s="46">
        <v>203633</v>
      </c>
      <c r="E60" s="46" t="s">
        <v>26</v>
      </c>
      <c r="F60" s="46">
        <v>1</v>
      </c>
      <c r="G60" s="46"/>
      <c r="H60" s="47"/>
      <c r="I60" s="88"/>
    </row>
    <row r="61" spans="1:9" ht="30" customHeight="1" x14ac:dyDescent="0.25">
      <c r="A61" s="46"/>
      <c r="B61" s="64" t="s">
        <v>109</v>
      </c>
      <c r="C61" s="53"/>
      <c r="D61" s="46"/>
      <c r="E61" s="46"/>
      <c r="F61" s="46"/>
      <c r="G61" s="46"/>
      <c r="H61" s="47"/>
      <c r="I61" s="86" t="s">
        <v>110</v>
      </c>
    </row>
    <row r="62" spans="1:9" ht="30" customHeight="1" x14ac:dyDescent="0.25">
      <c r="A62" s="46">
        <v>1</v>
      </c>
      <c r="B62" s="65" t="s">
        <v>58</v>
      </c>
      <c r="C62" s="53">
        <v>8938508668137</v>
      </c>
      <c r="D62" s="46">
        <v>203633</v>
      </c>
      <c r="E62" s="46" t="s">
        <v>26</v>
      </c>
      <c r="F62" s="46">
        <v>3</v>
      </c>
      <c r="G62" s="46"/>
      <c r="H62" s="47"/>
      <c r="I62" s="88"/>
    </row>
    <row r="63" spans="1:9" ht="30" customHeight="1" x14ac:dyDescent="0.25">
      <c r="A63" s="46"/>
      <c r="B63" s="64" t="s">
        <v>111</v>
      </c>
      <c r="C63" s="53"/>
      <c r="D63" s="46"/>
      <c r="E63" s="46"/>
      <c r="F63" s="46"/>
      <c r="G63" s="46"/>
      <c r="H63" s="47"/>
      <c r="I63" s="86" t="s">
        <v>112</v>
      </c>
    </row>
    <row r="64" spans="1:9" ht="30" customHeight="1" x14ac:dyDescent="0.25">
      <c r="A64" s="46">
        <v>1</v>
      </c>
      <c r="B64" s="65" t="s">
        <v>58</v>
      </c>
      <c r="C64" s="53">
        <v>8938508668137</v>
      </c>
      <c r="D64" s="46">
        <v>203633</v>
      </c>
      <c r="E64" s="46" t="s">
        <v>26</v>
      </c>
      <c r="F64" s="46">
        <v>1</v>
      </c>
      <c r="G64" s="46"/>
      <c r="H64" s="47"/>
      <c r="I64" s="88"/>
    </row>
    <row r="65" spans="1:9" ht="30" customHeight="1" x14ac:dyDescent="0.25">
      <c r="A65" s="46"/>
      <c r="B65" s="64" t="s">
        <v>113</v>
      </c>
      <c r="C65" s="53"/>
      <c r="D65" s="46"/>
      <c r="E65" s="46"/>
      <c r="F65" s="46"/>
      <c r="G65" s="46"/>
      <c r="H65" s="47"/>
      <c r="I65" s="86" t="s">
        <v>114</v>
      </c>
    </row>
    <row r="66" spans="1:9" ht="30" customHeight="1" x14ac:dyDescent="0.25">
      <c r="A66" s="46">
        <v>1</v>
      </c>
      <c r="B66" s="65" t="s">
        <v>62</v>
      </c>
      <c r="C66" s="53">
        <v>8938508668014</v>
      </c>
      <c r="D66" s="46">
        <v>203630</v>
      </c>
      <c r="E66" s="46" t="s">
        <v>26</v>
      </c>
      <c r="F66" s="46">
        <v>1</v>
      </c>
      <c r="G66" s="46"/>
      <c r="H66" s="47"/>
      <c r="I66" s="87"/>
    </row>
    <row r="67" spans="1:9" ht="30" customHeight="1" x14ac:dyDescent="0.25">
      <c r="A67" s="46">
        <v>2</v>
      </c>
      <c r="B67" s="65" t="s">
        <v>58</v>
      </c>
      <c r="C67" s="53">
        <v>8938508668137</v>
      </c>
      <c r="D67" s="46">
        <v>203633</v>
      </c>
      <c r="E67" s="46" t="s">
        <v>26</v>
      </c>
      <c r="F67" s="46">
        <v>3</v>
      </c>
      <c r="G67" s="46"/>
      <c r="H67" s="47"/>
      <c r="I67" s="87"/>
    </row>
    <row r="68" spans="1:9" ht="30" customHeight="1" x14ac:dyDescent="0.25">
      <c r="A68" s="46">
        <v>3</v>
      </c>
      <c r="B68" s="65" t="s">
        <v>69</v>
      </c>
      <c r="C68" s="53">
        <v>8938508668328</v>
      </c>
      <c r="D68" s="46">
        <v>236665</v>
      </c>
      <c r="E68" s="46" t="s">
        <v>26</v>
      </c>
      <c r="F68" s="46">
        <v>2</v>
      </c>
      <c r="G68" s="46"/>
      <c r="H68" s="47"/>
      <c r="I68" s="88"/>
    </row>
    <row r="69" spans="1:9" ht="30" customHeight="1" x14ac:dyDescent="0.25">
      <c r="A69" s="46"/>
      <c r="B69" s="64" t="s">
        <v>115</v>
      </c>
      <c r="C69" s="53"/>
      <c r="D69" s="46"/>
      <c r="E69" s="46"/>
      <c r="F69" s="46"/>
      <c r="G69" s="46"/>
      <c r="H69" s="47"/>
      <c r="I69" s="86" t="s">
        <v>116</v>
      </c>
    </row>
    <row r="70" spans="1:9" ht="30" customHeight="1" x14ac:dyDescent="0.25">
      <c r="A70" s="46">
        <v>1</v>
      </c>
      <c r="B70" s="65" t="s">
        <v>58</v>
      </c>
      <c r="C70" s="53"/>
      <c r="D70" s="46">
        <v>203633</v>
      </c>
      <c r="E70" s="46" t="s">
        <v>26</v>
      </c>
      <c r="F70" s="46">
        <v>3</v>
      </c>
      <c r="G70" s="46"/>
      <c r="H70" s="47"/>
      <c r="I70" s="87"/>
    </row>
    <row r="71" spans="1:9" ht="30" customHeight="1" x14ac:dyDescent="0.25">
      <c r="A71" s="46">
        <v>2</v>
      </c>
      <c r="B71" s="65" t="s">
        <v>69</v>
      </c>
      <c r="C71" s="53"/>
      <c r="D71" s="46">
        <v>236665</v>
      </c>
      <c r="E71" s="46" t="s">
        <v>26</v>
      </c>
      <c r="F71" s="46">
        <v>4</v>
      </c>
      <c r="G71" s="46"/>
      <c r="H71" s="47"/>
      <c r="I71" s="87"/>
    </row>
    <row r="72" spans="1:9" ht="30" customHeight="1" x14ac:dyDescent="0.25">
      <c r="A72" s="46">
        <v>3</v>
      </c>
      <c r="B72" s="65" t="s">
        <v>68</v>
      </c>
      <c r="C72" s="53">
        <v>8938508668212</v>
      </c>
      <c r="D72" s="46">
        <v>203632</v>
      </c>
      <c r="E72" s="46" t="s">
        <v>26</v>
      </c>
      <c r="F72" s="46">
        <v>1</v>
      </c>
      <c r="G72" s="46"/>
      <c r="H72" s="47"/>
      <c r="I72" s="89"/>
    </row>
    <row r="73" spans="1:9" ht="30" customHeight="1" x14ac:dyDescent="0.25">
      <c r="A73" s="46"/>
      <c r="B73" s="64" t="s">
        <v>117</v>
      </c>
      <c r="C73" s="53"/>
      <c r="D73" s="46"/>
      <c r="E73" s="46"/>
      <c r="F73" s="46"/>
      <c r="G73" s="46"/>
      <c r="H73" s="47"/>
      <c r="I73" s="87" t="s">
        <v>118</v>
      </c>
    </row>
    <row r="74" spans="1:9" ht="30" customHeight="1" x14ac:dyDescent="0.25">
      <c r="A74" s="46">
        <v>1</v>
      </c>
      <c r="B74" s="65" t="s">
        <v>58</v>
      </c>
      <c r="C74" s="53">
        <v>8938508668137</v>
      </c>
      <c r="D74" s="46">
        <v>203633</v>
      </c>
      <c r="E74" s="46" t="s">
        <v>26</v>
      </c>
      <c r="F74" s="46">
        <v>3</v>
      </c>
      <c r="G74" s="46"/>
      <c r="H74" s="47"/>
      <c r="I74" s="88"/>
    </row>
    <row r="75" spans="1:9" ht="30" customHeight="1" x14ac:dyDescent="0.25">
      <c r="A75" s="46"/>
      <c r="B75" s="64" t="s">
        <v>119</v>
      </c>
      <c r="C75" s="53"/>
      <c r="D75" s="46"/>
      <c r="E75" s="46"/>
      <c r="F75" s="46"/>
      <c r="G75" s="46"/>
      <c r="H75" s="47"/>
      <c r="I75" s="86" t="s">
        <v>120</v>
      </c>
    </row>
    <row r="76" spans="1:9" ht="30" customHeight="1" x14ac:dyDescent="0.25">
      <c r="A76" s="46">
        <v>1</v>
      </c>
      <c r="B76" s="65" t="s">
        <v>76</v>
      </c>
      <c r="C76" s="53">
        <v>8938529045047</v>
      </c>
      <c r="D76" s="46">
        <v>261127</v>
      </c>
      <c r="E76" s="46" t="s">
        <v>26</v>
      </c>
      <c r="F76" s="46">
        <v>2</v>
      </c>
      <c r="G76" s="46"/>
      <c r="H76" s="47"/>
      <c r="I76" s="87"/>
    </row>
    <row r="77" spans="1:9" ht="30" customHeight="1" x14ac:dyDescent="0.25">
      <c r="A77" s="46">
        <v>2</v>
      </c>
      <c r="B77" s="65" t="s">
        <v>68</v>
      </c>
      <c r="C77" s="53">
        <v>8938508668212</v>
      </c>
      <c r="D77" s="46">
        <v>203632</v>
      </c>
      <c r="E77" s="46" t="s">
        <v>26</v>
      </c>
      <c r="F77" s="46">
        <v>1</v>
      </c>
      <c r="G77" s="46"/>
      <c r="H77" s="47"/>
      <c r="I77" s="89"/>
    </row>
    <row r="78" spans="1:9" ht="30" customHeight="1" x14ac:dyDescent="0.25">
      <c r="A78" s="46"/>
      <c r="B78" s="64" t="s">
        <v>121</v>
      </c>
      <c r="C78" s="53"/>
      <c r="D78" s="46"/>
      <c r="E78" s="46"/>
      <c r="F78" s="46"/>
      <c r="G78" s="46"/>
      <c r="H78" s="47"/>
      <c r="I78" s="87" t="s">
        <v>122</v>
      </c>
    </row>
    <row r="79" spans="1:9" ht="30" customHeight="1" x14ac:dyDescent="0.25">
      <c r="A79" s="46">
        <v>1</v>
      </c>
      <c r="B79" s="65" t="s">
        <v>58</v>
      </c>
      <c r="C79" s="53">
        <v>8938508668137</v>
      </c>
      <c r="D79" s="46">
        <v>203633</v>
      </c>
      <c r="E79" s="46" t="s">
        <v>26</v>
      </c>
      <c r="F79" s="46">
        <v>3</v>
      </c>
      <c r="G79" s="46"/>
      <c r="H79" s="47"/>
      <c r="I79" s="88"/>
    </row>
    <row r="80" spans="1:9" ht="30" customHeight="1" x14ac:dyDescent="0.25">
      <c r="A80" s="67"/>
      <c r="B80" s="64" t="s">
        <v>123</v>
      </c>
      <c r="C80" s="53"/>
      <c r="D80" s="46"/>
      <c r="E80" s="46"/>
      <c r="F80" s="46"/>
      <c r="G80" s="67"/>
      <c r="H80" s="68"/>
      <c r="I80" s="99" t="s">
        <v>124</v>
      </c>
    </row>
    <row r="81" spans="1:9" ht="30" customHeight="1" x14ac:dyDescent="0.25">
      <c r="A81" s="67">
        <v>1</v>
      </c>
      <c r="B81" s="65" t="s">
        <v>58</v>
      </c>
      <c r="C81" s="53">
        <v>8938508668137</v>
      </c>
      <c r="D81" s="46">
        <v>203633</v>
      </c>
      <c r="E81" s="46" t="s">
        <v>26</v>
      </c>
      <c r="F81" s="46">
        <v>3</v>
      </c>
      <c r="G81" s="67"/>
      <c r="H81" s="68"/>
      <c r="I81" s="100"/>
    </row>
    <row r="82" spans="1:9" ht="30" customHeight="1" x14ac:dyDescent="0.25">
      <c r="A82" s="46">
        <v>2</v>
      </c>
      <c r="B82" s="65" t="s">
        <v>69</v>
      </c>
      <c r="C82" s="53">
        <v>8938508668328</v>
      </c>
      <c r="D82" s="46">
        <v>236665</v>
      </c>
      <c r="E82" s="46" t="s">
        <v>26</v>
      </c>
      <c r="F82" s="46">
        <v>3</v>
      </c>
      <c r="G82" s="46"/>
      <c r="H82" s="47"/>
      <c r="I82" s="100"/>
    </row>
    <row r="83" spans="1:9" ht="30" customHeight="1" x14ac:dyDescent="0.25">
      <c r="A83" s="46">
        <v>3</v>
      </c>
      <c r="B83" s="65" t="s">
        <v>66</v>
      </c>
      <c r="C83" s="53">
        <v>8938529045030</v>
      </c>
      <c r="D83" s="46">
        <v>261126</v>
      </c>
      <c r="E83" s="46" t="s">
        <v>26</v>
      </c>
      <c r="F83" s="46">
        <v>3</v>
      </c>
      <c r="G83" s="46"/>
      <c r="H83" s="47"/>
      <c r="I83" s="100"/>
    </row>
    <row r="84" spans="1:9" ht="30" customHeight="1" x14ac:dyDescent="0.25">
      <c r="A84" s="46">
        <v>4</v>
      </c>
      <c r="B84" s="65" t="s">
        <v>59</v>
      </c>
      <c r="C84" s="53">
        <v>8938529045016</v>
      </c>
      <c r="D84" s="46">
        <v>261124</v>
      </c>
      <c r="E84" s="46" t="s">
        <v>26</v>
      </c>
      <c r="F84" s="46">
        <v>4</v>
      </c>
      <c r="G84" s="46"/>
      <c r="H84" s="47"/>
      <c r="I84" s="100"/>
    </row>
    <row r="85" spans="1:9" ht="30" customHeight="1" x14ac:dyDescent="0.25">
      <c r="A85" s="46">
        <v>5</v>
      </c>
      <c r="B85" s="65" t="s">
        <v>125</v>
      </c>
      <c r="C85" s="53">
        <v>8938508668007</v>
      </c>
      <c r="D85" s="46">
        <v>203634</v>
      </c>
      <c r="E85" s="46" t="s">
        <v>26</v>
      </c>
      <c r="F85" s="46">
        <v>1</v>
      </c>
      <c r="G85" s="46"/>
      <c r="H85" s="47"/>
      <c r="I85" s="100"/>
    </row>
    <row r="86" spans="1:9" ht="30" customHeight="1" x14ac:dyDescent="0.25">
      <c r="A86" s="46">
        <v>6</v>
      </c>
      <c r="B86" s="65" t="s">
        <v>68</v>
      </c>
      <c r="C86" s="53">
        <v>8938508668212</v>
      </c>
      <c r="D86" s="46">
        <v>203632</v>
      </c>
      <c r="E86" s="46" t="s">
        <v>26</v>
      </c>
      <c r="F86" s="46">
        <v>3</v>
      </c>
      <c r="G86" s="46"/>
      <c r="H86" s="47"/>
      <c r="I86" s="101"/>
    </row>
    <row r="87" spans="1:9" ht="30" customHeight="1" x14ac:dyDescent="0.25">
      <c r="A87" s="46"/>
      <c r="B87" s="64" t="s">
        <v>126</v>
      </c>
      <c r="C87" s="53"/>
      <c r="D87" s="46"/>
      <c r="E87" s="46"/>
      <c r="F87" s="46"/>
      <c r="G87" s="46"/>
      <c r="H87" s="47"/>
      <c r="I87" s="86" t="s">
        <v>127</v>
      </c>
    </row>
    <row r="88" spans="1:9" ht="30" customHeight="1" x14ac:dyDescent="0.25">
      <c r="A88" s="46">
        <v>1</v>
      </c>
      <c r="B88" s="65" t="s">
        <v>58</v>
      </c>
      <c r="C88" s="53"/>
      <c r="D88" s="46">
        <v>203633</v>
      </c>
      <c r="E88" s="46" t="s">
        <v>26</v>
      </c>
      <c r="F88" s="46">
        <v>1</v>
      </c>
      <c r="G88" s="46"/>
      <c r="H88" s="47"/>
      <c r="I88" s="88"/>
    </row>
    <row r="89" spans="1:9" ht="30" customHeight="1" x14ac:dyDescent="0.25">
      <c r="A89" s="46"/>
      <c r="B89" s="64" t="s">
        <v>128</v>
      </c>
      <c r="C89" s="53"/>
      <c r="D89" s="46"/>
      <c r="E89" s="46"/>
      <c r="F89" s="46"/>
      <c r="G89" s="46"/>
      <c r="H89" s="47"/>
      <c r="I89" s="86" t="s">
        <v>129</v>
      </c>
    </row>
    <row r="90" spans="1:9" ht="30" customHeight="1" x14ac:dyDescent="0.25">
      <c r="A90" s="46">
        <v>1</v>
      </c>
      <c r="B90" s="65" t="s">
        <v>58</v>
      </c>
      <c r="C90" s="53">
        <v>8938508668137</v>
      </c>
      <c r="D90" s="46">
        <v>203633</v>
      </c>
      <c r="E90" s="46" t="s">
        <v>26</v>
      </c>
      <c r="F90" s="46">
        <v>6</v>
      </c>
      <c r="G90" s="46"/>
      <c r="H90" s="47"/>
      <c r="I90" s="88"/>
    </row>
    <row r="91" spans="1:9" ht="30" customHeight="1" x14ac:dyDescent="0.25">
      <c r="A91" s="46"/>
      <c r="B91" s="64" t="s">
        <v>130</v>
      </c>
      <c r="C91" s="53"/>
      <c r="D91" s="46"/>
      <c r="E91" s="46"/>
      <c r="F91" s="46"/>
      <c r="G91" s="46"/>
      <c r="H91" s="47"/>
      <c r="I91" s="86" t="s">
        <v>131</v>
      </c>
    </row>
    <row r="92" spans="1:9" ht="30" customHeight="1" x14ac:dyDescent="0.25">
      <c r="A92" s="46">
        <v>1</v>
      </c>
      <c r="B92" s="65" t="s">
        <v>58</v>
      </c>
      <c r="C92" s="53"/>
      <c r="D92" s="46">
        <v>203633</v>
      </c>
      <c r="E92" s="46" t="s">
        <v>26</v>
      </c>
      <c r="F92" s="46">
        <v>1</v>
      </c>
      <c r="G92" s="46"/>
      <c r="H92" s="47"/>
      <c r="I92" s="88"/>
    </row>
    <row r="93" spans="1:9" ht="30" customHeight="1" x14ac:dyDescent="0.25">
      <c r="A93" s="46"/>
      <c r="B93" s="64" t="s">
        <v>132</v>
      </c>
      <c r="C93" s="53"/>
      <c r="D93" s="46"/>
      <c r="E93" s="46"/>
      <c r="F93" s="46"/>
      <c r="G93" s="46"/>
      <c r="H93" s="47"/>
      <c r="I93" s="86" t="s">
        <v>133</v>
      </c>
    </row>
    <row r="94" spans="1:9" ht="30" customHeight="1" x14ac:dyDescent="0.25">
      <c r="A94" s="46">
        <v>1</v>
      </c>
      <c r="B94" s="65" t="s">
        <v>69</v>
      </c>
      <c r="C94" s="53"/>
      <c r="D94" s="46">
        <v>236665</v>
      </c>
      <c r="E94" s="46" t="s">
        <v>26</v>
      </c>
      <c r="F94" s="46">
        <v>1</v>
      </c>
      <c r="G94" s="46"/>
      <c r="H94" s="47"/>
      <c r="I94" s="87"/>
    </row>
    <row r="95" spans="1:9" ht="30" customHeight="1" x14ac:dyDescent="0.25">
      <c r="A95" s="46">
        <v>2</v>
      </c>
      <c r="B95" s="65" t="s">
        <v>68</v>
      </c>
      <c r="C95" s="53">
        <v>8938508668212</v>
      </c>
      <c r="D95" s="46">
        <v>203632</v>
      </c>
      <c r="E95" s="46" t="s">
        <v>26</v>
      </c>
      <c r="F95" s="46">
        <v>2</v>
      </c>
      <c r="G95" s="46"/>
      <c r="H95" s="47"/>
      <c r="I95" s="87"/>
    </row>
    <row r="96" spans="1:9" ht="30" customHeight="1" x14ac:dyDescent="0.25">
      <c r="A96" s="46">
        <v>3</v>
      </c>
      <c r="B96" s="65" t="s">
        <v>62</v>
      </c>
      <c r="C96" s="53">
        <v>8938508668014</v>
      </c>
      <c r="D96" s="46">
        <v>203630</v>
      </c>
      <c r="E96" s="46" t="s">
        <v>26</v>
      </c>
      <c r="F96" s="46">
        <v>1</v>
      </c>
      <c r="G96" s="46"/>
      <c r="H96" s="47"/>
      <c r="I96" s="88"/>
    </row>
    <row r="97" spans="1:9" ht="30" customHeight="1" x14ac:dyDescent="0.25">
      <c r="A97" s="46"/>
      <c r="B97" s="64" t="s">
        <v>134</v>
      </c>
      <c r="C97" s="53"/>
      <c r="D97" s="46"/>
      <c r="E97" s="46"/>
      <c r="F97" s="46"/>
      <c r="G97" s="46"/>
      <c r="H97" s="47"/>
      <c r="I97" s="86" t="s">
        <v>135</v>
      </c>
    </row>
    <row r="98" spans="1:9" ht="30" customHeight="1" x14ac:dyDescent="0.25">
      <c r="A98" s="46">
        <v>1</v>
      </c>
      <c r="B98" s="65" t="s">
        <v>58</v>
      </c>
      <c r="C98" s="53"/>
      <c r="D98" s="46">
        <v>203633</v>
      </c>
      <c r="E98" s="46" t="s">
        <v>26</v>
      </c>
      <c r="F98" s="46">
        <v>3</v>
      </c>
      <c r="G98" s="46"/>
      <c r="H98" s="47"/>
      <c r="I98" s="87"/>
    </row>
    <row r="99" spans="1:9" ht="30" customHeight="1" x14ac:dyDescent="0.25">
      <c r="A99" s="46">
        <v>2</v>
      </c>
      <c r="B99" s="65" t="s">
        <v>68</v>
      </c>
      <c r="C99" s="53">
        <v>8938508668212</v>
      </c>
      <c r="D99" s="46">
        <v>203632</v>
      </c>
      <c r="E99" s="46" t="s">
        <v>26</v>
      </c>
      <c r="F99" s="46">
        <v>2</v>
      </c>
      <c r="G99" s="46"/>
      <c r="H99" s="47"/>
      <c r="I99" s="87"/>
    </row>
    <row r="100" spans="1:9" ht="30" customHeight="1" x14ac:dyDescent="0.25">
      <c r="A100" s="46">
        <v>3</v>
      </c>
      <c r="B100" s="65" t="s">
        <v>66</v>
      </c>
      <c r="C100" s="53"/>
      <c r="D100" s="46">
        <v>261126</v>
      </c>
      <c r="E100" s="46" t="s">
        <v>26</v>
      </c>
      <c r="F100" s="46">
        <v>2</v>
      </c>
      <c r="G100" s="46"/>
      <c r="H100" s="47"/>
      <c r="I100" s="88"/>
    </row>
    <row r="101" spans="1:9" ht="30" customHeight="1" x14ac:dyDescent="0.25">
      <c r="A101" s="46"/>
      <c r="B101" s="64" t="s">
        <v>136</v>
      </c>
      <c r="C101" s="53"/>
      <c r="D101" s="46"/>
      <c r="E101" s="46"/>
      <c r="F101" s="46"/>
      <c r="G101" s="46"/>
      <c r="H101" s="47"/>
      <c r="I101" s="86" t="s">
        <v>137</v>
      </c>
    </row>
    <row r="102" spans="1:9" ht="30" customHeight="1" x14ac:dyDescent="0.25">
      <c r="A102" s="46">
        <v>1</v>
      </c>
      <c r="B102" s="65" t="s">
        <v>58</v>
      </c>
      <c r="C102" s="53">
        <v>8938508668137</v>
      </c>
      <c r="D102" s="46">
        <v>203633</v>
      </c>
      <c r="E102" s="46" t="s">
        <v>26</v>
      </c>
      <c r="F102" s="46">
        <v>1</v>
      </c>
      <c r="G102" s="46"/>
      <c r="H102" s="47"/>
      <c r="I102" s="88"/>
    </row>
    <row r="103" spans="1:9" ht="30" customHeight="1" x14ac:dyDescent="0.25">
      <c r="A103" s="46"/>
      <c r="B103" s="64" t="s">
        <v>138</v>
      </c>
      <c r="C103" s="53"/>
      <c r="D103" s="46"/>
      <c r="E103" s="46"/>
      <c r="F103" s="46"/>
      <c r="G103" s="46"/>
      <c r="H103" s="47"/>
      <c r="I103" s="86" t="s">
        <v>139</v>
      </c>
    </row>
    <row r="104" spans="1:9" ht="30" customHeight="1" x14ac:dyDescent="0.25">
      <c r="A104" s="46">
        <v>1</v>
      </c>
      <c r="B104" s="65" t="s">
        <v>58</v>
      </c>
      <c r="C104" s="53">
        <v>8938508668137</v>
      </c>
      <c r="D104" s="46">
        <v>203633</v>
      </c>
      <c r="E104" s="46" t="s">
        <v>26</v>
      </c>
      <c r="F104" s="46">
        <v>3</v>
      </c>
      <c r="G104" s="46"/>
      <c r="H104" s="47"/>
      <c r="I104" s="88"/>
    </row>
    <row r="105" spans="1:9" ht="30" customHeight="1" x14ac:dyDescent="0.25">
      <c r="A105" s="46"/>
      <c r="B105" s="64" t="s">
        <v>140</v>
      </c>
      <c r="C105" s="53"/>
      <c r="D105" s="46"/>
      <c r="E105" s="46"/>
      <c r="F105" s="46"/>
      <c r="G105" s="46"/>
      <c r="H105" s="47"/>
      <c r="I105" s="86" t="s">
        <v>141</v>
      </c>
    </row>
    <row r="106" spans="1:9" ht="30" customHeight="1" x14ac:dyDescent="0.25">
      <c r="A106" s="46">
        <v>1</v>
      </c>
      <c r="B106" s="65" t="s">
        <v>74</v>
      </c>
      <c r="C106" s="53"/>
      <c r="D106" s="46">
        <v>261125</v>
      </c>
      <c r="E106" s="46" t="s">
        <v>26</v>
      </c>
      <c r="F106" s="46">
        <v>1</v>
      </c>
      <c r="G106" s="46"/>
      <c r="H106" s="47"/>
      <c r="I106" s="87"/>
    </row>
    <row r="107" spans="1:9" ht="30" customHeight="1" x14ac:dyDescent="0.25">
      <c r="A107" s="46">
        <v>2</v>
      </c>
      <c r="B107" s="65" t="s">
        <v>58</v>
      </c>
      <c r="C107" s="53"/>
      <c r="D107" s="46">
        <v>203633</v>
      </c>
      <c r="E107" s="46" t="s">
        <v>26</v>
      </c>
      <c r="F107" s="46">
        <v>2</v>
      </c>
      <c r="G107" s="46"/>
      <c r="H107" s="47"/>
      <c r="I107" s="88"/>
    </row>
    <row r="108" spans="1:9" ht="30" customHeight="1" x14ac:dyDescent="0.25">
      <c r="A108" s="46"/>
      <c r="B108" s="64" t="s">
        <v>142</v>
      </c>
      <c r="C108" s="53"/>
      <c r="D108" s="46"/>
      <c r="E108" s="46"/>
      <c r="F108" s="46"/>
      <c r="G108" s="46"/>
      <c r="H108" s="47"/>
      <c r="I108" s="86" t="s">
        <v>143</v>
      </c>
    </row>
    <row r="109" spans="1:9" ht="30" customHeight="1" x14ac:dyDescent="0.25">
      <c r="A109" s="46">
        <v>1</v>
      </c>
      <c r="B109" s="65" t="s">
        <v>69</v>
      </c>
      <c r="C109" s="53"/>
      <c r="D109" s="46">
        <v>236665</v>
      </c>
      <c r="E109" s="46" t="s">
        <v>26</v>
      </c>
      <c r="F109" s="46">
        <v>2</v>
      </c>
      <c r="G109" s="46"/>
      <c r="H109" s="47"/>
      <c r="I109" s="87"/>
    </row>
    <row r="110" spans="1:9" ht="30" customHeight="1" x14ac:dyDescent="0.25">
      <c r="A110" s="46">
        <v>2</v>
      </c>
      <c r="B110" s="65" t="s">
        <v>58</v>
      </c>
      <c r="C110" s="53"/>
      <c r="D110" s="46">
        <v>203633</v>
      </c>
      <c r="E110" s="46" t="s">
        <v>26</v>
      </c>
      <c r="F110" s="46">
        <v>2</v>
      </c>
      <c r="G110" s="46"/>
      <c r="H110" s="47"/>
      <c r="I110" s="88"/>
    </row>
    <row r="111" spans="1:9" ht="30" customHeight="1" x14ac:dyDescent="0.25">
      <c r="A111" s="46"/>
      <c r="B111" s="64" t="s">
        <v>144</v>
      </c>
      <c r="C111" s="53"/>
      <c r="D111" s="46"/>
      <c r="E111" s="46"/>
      <c r="F111" s="46"/>
      <c r="G111" s="46"/>
      <c r="H111" s="47"/>
      <c r="I111" s="86" t="s">
        <v>145</v>
      </c>
    </row>
    <row r="112" spans="1:9" ht="30" customHeight="1" x14ac:dyDescent="0.25">
      <c r="A112" s="46">
        <v>1</v>
      </c>
      <c r="B112" s="65" t="s">
        <v>58</v>
      </c>
      <c r="C112" s="53">
        <v>8938508668137</v>
      </c>
      <c r="D112" s="46">
        <v>203633</v>
      </c>
      <c r="E112" s="46" t="s">
        <v>26</v>
      </c>
      <c r="F112" s="46">
        <v>1</v>
      </c>
      <c r="G112" s="46"/>
      <c r="H112" s="47"/>
      <c r="I112" s="88"/>
    </row>
    <row r="113" spans="1:10" ht="30" customHeight="1" x14ac:dyDescent="0.25">
      <c r="A113" s="46"/>
      <c r="B113" s="64" t="s">
        <v>146</v>
      </c>
      <c r="C113" s="53"/>
      <c r="D113" s="46"/>
      <c r="E113" s="46"/>
      <c r="F113" s="46"/>
      <c r="G113" s="46"/>
      <c r="H113" s="47"/>
      <c r="I113" s="86" t="s">
        <v>147</v>
      </c>
    </row>
    <row r="114" spans="1:10" ht="30" customHeight="1" x14ac:dyDescent="0.25">
      <c r="A114" s="46">
        <v>1</v>
      </c>
      <c r="B114" s="65" t="s">
        <v>76</v>
      </c>
      <c r="C114" s="66"/>
      <c r="D114" s="46">
        <v>261127</v>
      </c>
      <c r="E114" s="46" t="s">
        <v>26</v>
      </c>
      <c r="F114" s="46">
        <v>8</v>
      </c>
      <c r="G114" s="46"/>
      <c r="H114" s="47"/>
      <c r="I114" s="88"/>
    </row>
    <row r="115" spans="1:10" ht="30" customHeight="1" x14ac:dyDescent="0.25">
      <c r="A115" s="46"/>
      <c r="B115" s="64" t="s">
        <v>149</v>
      </c>
      <c r="C115" s="53"/>
      <c r="D115" s="46"/>
      <c r="E115" s="46"/>
      <c r="F115" s="46"/>
      <c r="G115" s="46"/>
      <c r="H115" s="47"/>
      <c r="I115" s="86" t="s">
        <v>148</v>
      </c>
    </row>
    <row r="116" spans="1:10" ht="30" customHeight="1" x14ac:dyDescent="0.25">
      <c r="A116" s="46">
        <v>1</v>
      </c>
      <c r="B116" s="65" t="s">
        <v>76</v>
      </c>
      <c r="C116" s="53">
        <v>8938529045047</v>
      </c>
      <c r="D116" s="46">
        <v>261127</v>
      </c>
      <c r="E116" s="46" t="s">
        <v>26</v>
      </c>
      <c r="F116" s="46">
        <v>3</v>
      </c>
      <c r="G116" s="46"/>
      <c r="H116" s="47"/>
      <c r="I116" s="87"/>
    </row>
    <row r="117" spans="1:10" ht="30" customHeight="1" x14ac:dyDescent="0.25">
      <c r="A117" s="46">
        <v>2</v>
      </c>
      <c r="B117" s="65" t="s">
        <v>59</v>
      </c>
      <c r="C117" s="53">
        <v>8938529045016</v>
      </c>
      <c r="D117" s="46">
        <v>261124</v>
      </c>
      <c r="E117" s="46" t="s">
        <v>26</v>
      </c>
      <c r="F117" s="46">
        <v>1</v>
      </c>
      <c r="G117" s="46"/>
      <c r="H117" s="47"/>
      <c r="I117" s="87"/>
    </row>
    <row r="118" spans="1:10" ht="30" customHeight="1" x14ac:dyDescent="0.25">
      <c r="A118" s="46">
        <v>3</v>
      </c>
      <c r="B118" s="65" t="s">
        <v>58</v>
      </c>
      <c r="C118" s="53">
        <v>8938508668137</v>
      </c>
      <c r="D118" s="46">
        <v>203633</v>
      </c>
      <c r="E118" s="46" t="s">
        <v>26</v>
      </c>
      <c r="F118" s="46">
        <v>3</v>
      </c>
      <c r="G118" s="46"/>
      <c r="H118" s="47"/>
      <c r="I118" s="88"/>
    </row>
    <row r="119" spans="1:10" ht="30" customHeight="1" x14ac:dyDescent="0.25">
      <c r="A119" s="46"/>
      <c r="B119" s="64" t="s">
        <v>154</v>
      </c>
      <c r="C119" s="53"/>
      <c r="D119" s="46"/>
      <c r="E119" s="46"/>
      <c r="F119" s="46"/>
      <c r="G119" s="46"/>
      <c r="H119" s="47"/>
      <c r="I119" s="89" t="s">
        <v>155</v>
      </c>
    </row>
    <row r="120" spans="1:10" ht="30" customHeight="1" x14ac:dyDescent="0.25">
      <c r="A120" s="46">
        <v>1</v>
      </c>
      <c r="B120" s="65" t="s">
        <v>68</v>
      </c>
      <c r="C120" s="53">
        <v>8938508668212</v>
      </c>
      <c r="D120" s="46">
        <v>203632</v>
      </c>
      <c r="E120" s="46" t="s">
        <v>26</v>
      </c>
      <c r="F120" s="46">
        <v>3</v>
      </c>
      <c r="G120" s="46"/>
      <c r="H120" s="47"/>
      <c r="I120" s="89"/>
    </row>
    <row r="121" spans="1:10" ht="30" customHeight="1" x14ac:dyDescent="0.25">
      <c r="A121" s="46">
        <v>2</v>
      </c>
      <c r="B121" s="65" t="s">
        <v>58</v>
      </c>
      <c r="C121" s="53">
        <v>8938508668137</v>
      </c>
      <c r="D121" s="46">
        <v>203633</v>
      </c>
      <c r="E121" s="46" t="s">
        <v>26</v>
      </c>
      <c r="F121" s="46">
        <v>3</v>
      </c>
      <c r="G121" s="46"/>
      <c r="H121" s="47"/>
      <c r="I121" s="89"/>
    </row>
    <row r="122" spans="1:10" ht="30" customHeight="1" x14ac:dyDescent="0.25">
      <c r="A122" s="46">
        <v>3</v>
      </c>
      <c r="B122" s="65" t="s">
        <v>62</v>
      </c>
      <c r="C122" s="53">
        <v>8938508668014</v>
      </c>
      <c r="D122" s="46">
        <v>203630</v>
      </c>
      <c r="E122" s="46" t="s">
        <v>26</v>
      </c>
      <c r="F122" s="46">
        <v>3</v>
      </c>
      <c r="G122" s="46"/>
      <c r="H122" s="47"/>
      <c r="I122" s="89"/>
    </row>
    <row r="123" spans="1:10" ht="30" customHeight="1" x14ac:dyDescent="0.25">
      <c r="A123" s="46"/>
      <c r="B123" s="64" t="s">
        <v>156</v>
      </c>
      <c r="C123" s="53"/>
      <c r="D123" s="46"/>
      <c r="E123" s="46"/>
      <c r="F123" s="46"/>
      <c r="G123" s="46"/>
      <c r="H123" s="47"/>
      <c r="I123" s="89" t="s">
        <v>157</v>
      </c>
    </row>
    <row r="124" spans="1:10" ht="30" customHeight="1" x14ac:dyDescent="0.25">
      <c r="A124" s="46">
        <v>1</v>
      </c>
      <c r="B124" s="65" t="s">
        <v>68</v>
      </c>
      <c r="C124" s="53">
        <v>8938508668212</v>
      </c>
      <c r="D124" s="46">
        <v>203632</v>
      </c>
      <c r="E124" s="46" t="s">
        <v>26</v>
      </c>
      <c r="F124" s="46">
        <v>3</v>
      </c>
      <c r="G124" s="46"/>
      <c r="H124" s="47"/>
      <c r="I124" s="89"/>
    </row>
    <row r="125" spans="1:10" ht="30" customHeight="1" x14ac:dyDescent="0.25">
      <c r="A125" s="46"/>
      <c r="B125" s="64" t="s">
        <v>158</v>
      </c>
      <c r="C125" s="53"/>
      <c r="D125" s="46"/>
      <c r="E125" s="46"/>
      <c r="F125" s="46"/>
      <c r="G125" s="46"/>
      <c r="H125" s="47"/>
      <c r="I125" s="89" t="s">
        <v>159</v>
      </c>
    </row>
    <row r="126" spans="1:10" ht="30" customHeight="1" x14ac:dyDescent="0.25">
      <c r="A126" s="46">
        <v>1</v>
      </c>
      <c r="B126" s="65" t="s">
        <v>59</v>
      </c>
      <c r="C126" s="53">
        <v>8938529045016</v>
      </c>
      <c r="D126" s="46">
        <v>261124</v>
      </c>
      <c r="E126" s="46" t="s">
        <v>26</v>
      </c>
      <c r="F126" s="46">
        <v>2</v>
      </c>
      <c r="G126" s="46"/>
      <c r="H126" s="47"/>
      <c r="I126" s="89"/>
      <c r="J126" s="71"/>
    </row>
    <row r="127" spans="1:10" ht="30" customHeight="1" x14ac:dyDescent="0.25">
      <c r="A127" s="46"/>
      <c r="B127" s="64" t="s">
        <v>160</v>
      </c>
      <c r="C127" s="53"/>
      <c r="D127" s="46"/>
      <c r="E127" s="46"/>
      <c r="F127" s="46"/>
      <c r="G127" s="46"/>
      <c r="H127" s="47"/>
      <c r="I127" s="89" t="s">
        <v>161</v>
      </c>
    </row>
    <row r="128" spans="1:10" ht="30" customHeight="1" x14ac:dyDescent="0.25">
      <c r="A128" s="46">
        <v>1</v>
      </c>
      <c r="B128" s="65" t="s">
        <v>76</v>
      </c>
      <c r="C128" s="53">
        <v>8938529045047</v>
      </c>
      <c r="D128" s="46">
        <v>261127</v>
      </c>
      <c r="E128" s="46" t="s">
        <v>26</v>
      </c>
      <c r="F128" s="46">
        <v>2</v>
      </c>
      <c r="G128" s="46"/>
      <c r="H128" s="47"/>
      <c r="I128" s="89"/>
    </row>
    <row r="129" spans="1:9" ht="30" customHeight="1" x14ac:dyDescent="0.25">
      <c r="A129" s="46">
        <v>2</v>
      </c>
      <c r="B129" s="65" t="s">
        <v>66</v>
      </c>
      <c r="C129" s="53">
        <v>8938529045030</v>
      </c>
      <c r="D129" s="46">
        <v>261126</v>
      </c>
      <c r="E129" s="46" t="s">
        <v>26</v>
      </c>
      <c r="F129" s="46">
        <v>1</v>
      </c>
      <c r="G129" s="46"/>
      <c r="H129" s="47"/>
      <c r="I129" s="89"/>
    </row>
    <row r="130" spans="1:9" ht="30" customHeight="1" x14ac:dyDescent="0.25">
      <c r="A130" s="46"/>
      <c r="B130" s="70" t="s">
        <v>162</v>
      </c>
      <c r="C130" s="53"/>
      <c r="D130" s="46"/>
      <c r="E130" s="46"/>
      <c r="F130" s="46"/>
      <c r="G130" s="46"/>
      <c r="H130" s="47"/>
      <c r="I130" s="89" t="s">
        <v>163</v>
      </c>
    </row>
    <row r="131" spans="1:9" ht="30" customHeight="1" x14ac:dyDescent="0.25">
      <c r="A131" s="46">
        <v>1</v>
      </c>
      <c r="B131" s="69" t="s">
        <v>58</v>
      </c>
      <c r="C131" s="53"/>
      <c r="D131" s="46">
        <v>203633</v>
      </c>
      <c r="E131" s="46" t="s">
        <v>26</v>
      </c>
      <c r="F131" s="46">
        <v>2</v>
      </c>
      <c r="G131" s="46"/>
      <c r="H131" s="47"/>
      <c r="I131" s="89"/>
    </row>
    <row r="132" spans="1:9" ht="30" customHeight="1" x14ac:dyDescent="0.25">
      <c r="A132" s="46">
        <v>2</v>
      </c>
      <c r="B132" s="69" t="s">
        <v>76</v>
      </c>
      <c r="C132" s="53"/>
      <c r="D132" s="46">
        <v>261127</v>
      </c>
      <c r="E132" s="46" t="s">
        <v>26</v>
      </c>
      <c r="F132" s="46">
        <v>4</v>
      </c>
      <c r="G132" s="46"/>
      <c r="H132" s="47"/>
      <c r="I132" s="89"/>
    </row>
    <row r="133" spans="1:9" ht="30" customHeight="1" x14ac:dyDescent="0.25">
      <c r="A133" s="46"/>
      <c r="B133" s="70" t="s">
        <v>165</v>
      </c>
      <c r="C133" s="53"/>
      <c r="D133" s="46"/>
      <c r="E133" s="46"/>
      <c r="F133" s="46"/>
      <c r="G133" s="46"/>
      <c r="H133" s="47"/>
      <c r="I133" s="89" t="s">
        <v>164</v>
      </c>
    </row>
    <row r="134" spans="1:9" ht="30" customHeight="1" x14ac:dyDescent="0.25">
      <c r="A134" s="46">
        <v>1</v>
      </c>
      <c r="B134" s="69" t="s">
        <v>58</v>
      </c>
      <c r="C134" s="53">
        <v>8938508668137</v>
      </c>
      <c r="D134" s="46">
        <v>203633</v>
      </c>
      <c r="E134" s="46" t="s">
        <v>26</v>
      </c>
      <c r="F134" s="46">
        <v>3</v>
      </c>
      <c r="G134" s="46"/>
      <c r="H134" s="47"/>
      <c r="I134" s="89"/>
    </row>
    <row r="135" spans="1:9" ht="30" customHeight="1" x14ac:dyDescent="0.25">
      <c r="A135" s="46">
        <v>2</v>
      </c>
      <c r="B135" s="69" t="s">
        <v>69</v>
      </c>
      <c r="C135" s="53">
        <v>8938508668328</v>
      </c>
      <c r="D135" s="46">
        <v>236665</v>
      </c>
      <c r="E135" s="46" t="s">
        <v>26</v>
      </c>
      <c r="F135" s="46">
        <v>1</v>
      </c>
      <c r="G135" s="46"/>
      <c r="H135" s="47"/>
      <c r="I135" s="89"/>
    </row>
    <row r="136" spans="1:9" ht="30" customHeight="1" x14ac:dyDescent="0.25">
      <c r="A136" s="46"/>
      <c r="B136" s="70" t="s">
        <v>167</v>
      </c>
      <c r="C136" s="53"/>
      <c r="D136" s="46"/>
      <c r="E136" s="46"/>
      <c r="F136" s="46"/>
      <c r="G136" s="46"/>
      <c r="H136" s="47"/>
      <c r="I136" s="89" t="s">
        <v>166</v>
      </c>
    </row>
    <row r="137" spans="1:9" ht="30" customHeight="1" x14ac:dyDescent="0.25">
      <c r="A137" s="46">
        <v>1</v>
      </c>
      <c r="B137" s="65" t="s">
        <v>58</v>
      </c>
      <c r="C137" s="53">
        <v>8938508668137</v>
      </c>
      <c r="D137" s="46">
        <v>203633</v>
      </c>
      <c r="E137" s="46" t="s">
        <v>26</v>
      </c>
      <c r="F137" s="46">
        <v>3</v>
      </c>
      <c r="G137" s="46"/>
      <c r="H137" s="47"/>
      <c r="I137" s="89"/>
    </row>
    <row r="138" spans="1:9" ht="30" customHeight="1" x14ac:dyDescent="0.25">
      <c r="A138" s="46"/>
      <c r="B138" s="64" t="s">
        <v>151</v>
      </c>
      <c r="C138" s="53"/>
      <c r="D138" s="46"/>
      <c r="E138" s="46"/>
      <c r="F138" s="46"/>
      <c r="G138" s="46"/>
      <c r="H138" s="47"/>
      <c r="I138" s="86" t="s">
        <v>150</v>
      </c>
    </row>
    <row r="139" spans="1:9" ht="30" customHeight="1" x14ac:dyDescent="0.25">
      <c r="A139" s="46">
        <v>1</v>
      </c>
      <c r="B139" s="65" t="s">
        <v>58</v>
      </c>
      <c r="C139" s="53">
        <v>8938508668137</v>
      </c>
      <c r="D139" s="46">
        <v>203633</v>
      </c>
      <c r="E139" s="46" t="s">
        <v>26</v>
      </c>
      <c r="F139" s="46">
        <v>2</v>
      </c>
      <c r="G139" s="46"/>
      <c r="H139" s="47"/>
      <c r="I139" s="87"/>
    </row>
    <row r="140" spans="1:9" ht="30" customHeight="1" x14ac:dyDescent="0.25">
      <c r="A140" s="46">
        <v>2</v>
      </c>
      <c r="B140" s="65" t="s">
        <v>66</v>
      </c>
      <c r="C140" s="53">
        <v>8938529045030</v>
      </c>
      <c r="D140" s="46">
        <v>261126</v>
      </c>
      <c r="E140" s="46" t="s">
        <v>26</v>
      </c>
      <c r="F140" s="46">
        <v>1</v>
      </c>
      <c r="G140" s="46"/>
      <c r="H140" s="47"/>
      <c r="I140" s="88"/>
    </row>
    <row r="141" spans="1:9" s="39" customFormat="1" ht="30" customHeight="1" x14ac:dyDescent="0.25">
      <c r="A141" s="32"/>
      <c r="B141" s="45" t="s">
        <v>44</v>
      </c>
      <c r="C141" s="61"/>
      <c r="D141" s="32"/>
      <c r="E141" s="32"/>
      <c r="F141" s="32">
        <f>SUM(F20:F140)</f>
        <v>205</v>
      </c>
      <c r="G141" s="32"/>
      <c r="H141" s="38"/>
      <c r="I141" s="38"/>
    </row>
  </sheetData>
  <autoFilter ref="A19:I141">
    <filterColumn colId="1" showButton="0"/>
  </autoFilter>
  <mergeCells count="49">
    <mergeCell ref="I97:I100"/>
    <mergeCell ref="I101:I102"/>
    <mergeCell ref="I103:I104"/>
    <mergeCell ref="I105:I107"/>
    <mergeCell ref="I80:I86"/>
    <mergeCell ref="I87:I88"/>
    <mergeCell ref="I89:I90"/>
    <mergeCell ref="I91:I92"/>
    <mergeCell ref="I93:I96"/>
    <mergeCell ref="I28:I29"/>
    <mergeCell ref="I20:I21"/>
    <mergeCell ref="I22:I25"/>
    <mergeCell ref="I26:I27"/>
    <mergeCell ref="I48:I50"/>
    <mergeCell ref="I38:I39"/>
    <mergeCell ref="I40:I41"/>
    <mergeCell ref="I42:I43"/>
    <mergeCell ref="I44:I47"/>
    <mergeCell ref="A6:I6"/>
    <mergeCell ref="G17:G18"/>
    <mergeCell ref="H17:H18"/>
    <mergeCell ref="I17:I18"/>
    <mergeCell ref="F17:F18"/>
    <mergeCell ref="I73:I74"/>
    <mergeCell ref="I75:I77"/>
    <mergeCell ref="I78:I79"/>
    <mergeCell ref="I30:I33"/>
    <mergeCell ref="I34:I35"/>
    <mergeCell ref="I36:I37"/>
    <mergeCell ref="I63:I64"/>
    <mergeCell ref="I51:I52"/>
    <mergeCell ref="I53:I54"/>
    <mergeCell ref="I55:I58"/>
    <mergeCell ref="I59:I60"/>
    <mergeCell ref="I61:I62"/>
    <mergeCell ref="I65:I68"/>
    <mergeCell ref="I69:I72"/>
    <mergeCell ref="I108:I110"/>
    <mergeCell ref="I111:I112"/>
    <mergeCell ref="I113:I114"/>
    <mergeCell ref="I115:I118"/>
    <mergeCell ref="I138:I140"/>
    <mergeCell ref="I119:I122"/>
    <mergeCell ref="I123:I124"/>
    <mergeCell ref="I125:I126"/>
    <mergeCell ref="I127:I129"/>
    <mergeCell ref="I130:I132"/>
    <mergeCell ref="I133:I135"/>
    <mergeCell ref="I136:I137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8"/>
  <sheetViews>
    <sheetView topLeftCell="A10" workbookViewId="0">
      <selection activeCell="I20" sqref="I20"/>
    </sheetView>
  </sheetViews>
  <sheetFormatPr defaultRowHeight="15" x14ac:dyDescent="0.25"/>
  <cols>
    <col min="1" max="1" width="40.5703125" bestFit="1" customWidth="1"/>
    <col min="2" max="2" width="14.140625" bestFit="1" customWidth="1"/>
    <col min="3" max="3" width="7" bestFit="1" customWidth="1"/>
    <col min="4" max="4" width="3.85546875" bestFit="1" customWidth="1"/>
    <col min="5" max="5" width="8.85546875" bestFit="1" customWidth="1"/>
    <col min="7" max="7" width="35.140625" bestFit="1" customWidth="1"/>
    <col min="8" max="8" width="15.85546875" bestFit="1" customWidth="1"/>
  </cols>
  <sheetData>
    <row r="1" spans="1:8" x14ac:dyDescent="0.25">
      <c r="A1" t="s">
        <v>174</v>
      </c>
      <c r="B1" t="s">
        <v>175</v>
      </c>
      <c r="C1" t="s">
        <v>176</v>
      </c>
      <c r="D1" t="s">
        <v>177</v>
      </c>
      <c r="E1" t="s">
        <v>178</v>
      </c>
    </row>
    <row r="2" spans="1:8" x14ac:dyDescent="0.25">
      <c r="A2" s="65" t="s">
        <v>69</v>
      </c>
      <c r="B2" s="53"/>
      <c r="C2" s="46">
        <v>236665</v>
      </c>
      <c r="D2" s="46" t="s">
        <v>26</v>
      </c>
      <c r="E2" s="46">
        <v>7</v>
      </c>
      <c r="G2" s="80" t="s">
        <v>179</v>
      </c>
      <c r="H2" t="s">
        <v>181</v>
      </c>
    </row>
    <row r="3" spans="1:8" x14ac:dyDescent="0.25">
      <c r="A3" s="65" t="s">
        <v>76</v>
      </c>
      <c r="B3" s="66"/>
      <c r="C3" s="46">
        <v>261127</v>
      </c>
      <c r="D3" s="46" t="s">
        <v>26</v>
      </c>
      <c r="E3" s="46">
        <v>3</v>
      </c>
      <c r="G3" s="81" t="s">
        <v>58</v>
      </c>
      <c r="H3" s="82">
        <v>74</v>
      </c>
    </row>
    <row r="4" spans="1:8" x14ac:dyDescent="0.25">
      <c r="A4" s="65" t="s">
        <v>58</v>
      </c>
      <c r="B4" s="53"/>
      <c r="C4" s="46">
        <v>203633</v>
      </c>
      <c r="D4" s="46" t="s">
        <v>26</v>
      </c>
      <c r="E4" s="46">
        <v>2</v>
      </c>
      <c r="G4" s="81" t="s">
        <v>62</v>
      </c>
      <c r="H4" s="82">
        <v>6</v>
      </c>
    </row>
    <row r="5" spans="1:8" x14ac:dyDescent="0.25">
      <c r="A5" s="65" t="s">
        <v>68</v>
      </c>
      <c r="B5" s="53">
        <v>8938508668212</v>
      </c>
      <c r="C5" s="46">
        <v>203632</v>
      </c>
      <c r="D5" s="46" t="s">
        <v>26</v>
      </c>
      <c r="E5" s="46">
        <v>2</v>
      </c>
      <c r="G5" s="81" t="s">
        <v>125</v>
      </c>
      <c r="H5" s="82">
        <v>1</v>
      </c>
    </row>
    <row r="6" spans="1:8" x14ac:dyDescent="0.25">
      <c r="A6" s="65" t="s">
        <v>68</v>
      </c>
      <c r="B6" s="53">
        <v>8938508668212</v>
      </c>
      <c r="C6" s="46">
        <v>203632</v>
      </c>
      <c r="D6" s="46" t="s">
        <v>26</v>
      </c>
      <c r="E6" s="46">
        <v>2</v>
      </c>
      <c r="G6" s="81" t="s">
        <v>68</v>
      </c>
      <c r="H6" s="82">
        <v>44</v>
      </c>
    </row>
    <row r="7" spans="1:8" x14ac:dyDescent="0.25">
      <c r="A7" s="65" t="s">
        <v>68</v>
      </c>
      <c r="B7" s="53">
        <v>8938508668212</v>
      </c>
      <c r="C7" s="46">
        <v>203632</v>
      </c>
      <c r="D7" s="46" t="s">
        <v>26</v>
      </c>
      <c r="E7" s="46">
        <v>3</v>
      </c>
      <c r="G7" s="81" t="s">
        <v>59</v>
      </c>
      <c r="H7" s="82">
        <v>7</v>
      </c>
    </row>
    <row r="8" spans="1:8" x14ac:dyDescent="0.25">
      <c r="A8" s="65" t="s">
        <v>68</v>
      </c>
      <c r="B8" s="53">
        <v>8938508668212</v>
      </c>
      <c r="C8" s="46">
        <v>203632</v>
      </c>
      <c r="D8" s="46" t="s">
        <v>26</v>
      </c>
      <c r="E8" s="46">
        <v>5</v>
      </c>
      <c r="G8" s="81" t="s">
        <v>66</v>
      </c>
      <c r="H8" s="82">
        <v>7</v>
      </c>
    </row>
    <row r="9" spans="1:8" x14ac:dyDescent="0.25">
      <c r="A9" s="65" t="s">
        <v>76</v>
      </c>
      <c r="B9" s="66"/>
      <c r="C9" s="46">
        <v>261127</v>
      </c>
      <c r="D9" s="46" t="s">
        <v>26</v>
      </c>
      <c r="E9" s="46">
        <v>16</v>
      </c>
      <c r="G9" s="81" t="s">
        <v>74</v>
      </c>
      <c r="H9" s="82">
        <v>1</v>
      </c>
    </row>
    <row r="10" spans="1:8" x14ac:dyDescent="0.25">
      <c r="A10" s="65" t="s">
        <v>69</v>
      </c>
      <c r="B10" s="53"/>
      <c r="C10" s="46">
        <v>236665</v>
      </c>
      <c r="D10" s="46" t="s">
        <v>26</v>
      </c>
      <c r="E10" s="46">
        <v>5</v>
      </c>
      <c r="G10" s="81" t="s">
        <v>76</v>
      </c>
      <c r="H10" s="82">
        <v>38</v>
      </c>
    </row>
    <row r="11" spans="1:8" x14ac:dyDescent="0.25">
      <c r="A11" s="65" t="s">
        <v>68</v>
      </c>
      <c r="B11" s="53">
        <v>8938508668212</v>
      </c>
      <c r="C11" s="46">
        <v>203632</v>
      </c>
      <c r="D11" s="46" t="s">
        <v>26</v>
      </c>
      <c r="E11" s="46">
        <v>1</v>
      </c>
      <c r="G11" s="81" t="s">
        <v>69</v>
      </c>
      <c r="H11" s="82">
        <v>25</v>
      </c>
    </row>
    <row r="12" spans="1:8" x14ac:dyDescent="0.25">
      <c r="A12" s="65" t="s">
        <v>68</v>
      </c>
      <c r="B12" s="53">
        <v>8938508668212</v>
      </c>
      <c r="C12" s="46">
        <v>203632</v>
      </c>
      <c r="D12" s="46" t="s">
        <v>26</v>
      </c>
      <c r="E12" s="46">
        <v>2</v>
      </c>
      <c r="G12" s="81" t="s">
        <v>67</v>
      </c>
      <c r="H12" s="82">
        <v>2</v>
      </c>
    </row>
    <row r="13" spans="1:8" x14ac:dyDescent="0.25">
      <c r="A13" s="65" t="s">
        <v>68</v>
      </c>
      <c r="B13" s="53">
        <v>8938508668212</v>
      </c>
      <c r="C13" s="46">
        <v>203632</v>
      </c>
      <c r="D13" s="46" t="s">
        <v>26</v>
      </c>
      <c r="E13" s="46">
        <v>3</v>
      </c>
      <c r="G13" s="81" t="s">
        <v>180</v>
      </c>
      <c r="H13" s="82">
        <v>205</v>
      </c>
    </row>
    <row r="14" spans="1:8" x14ac:dyDescent="0.25">
      <c r="A14" s="65" t="s">
        <v>58</v>
      </c>
      <c r="B14" s="53"/>
      <c r="C14" s="46">
        <v>203633</v>
      </c>
      <c r="D14" s="46" t="s">
        <v>26</v>
      </c>
      <c r="E14" s="46">
        <v>3</v>
      </c>
    </row>
    <row r="15" spans="1:8" x14ac:dyDescent="0.25">
      <c r="A15" s="65" t="s">
        <v>58</v>
      </c>
      <c r="B15" s="53">
        <v>8938508668137</v>
      </c>
      <c r="C15" s="46">
        <v>203633</v>
      </c>
      <c r="D15" s="46" t="s">
        <v>26</v>
      </c>
      <c r="E15" s="46">
        <v>2</v>
      </c>
    </row>
    <row r="16" spans="1:8" x14ac:dyDescent="0.25">
      <c r="A16" s="65" t="s">
        <v>68</v>
      </c>
      <c r="B16" s="53">
        <v>8938508668212</v>
      </c>
      <c r="C16" s="46">
        <v>203632</v>
      </c>
      <c r="D16" s="46" t="s">
        <v>26</v>
      </c>
      <c r="E16" s="46">
        <v>1</v>
      </c>
    </row>
    <row r="17" spans="1:9" x14ac:dyDescent="0.25">
      <c r="A17" s="65" t="s">
        <v>58</v>
      </c>
      <c r="B17" s="53">
        <v>8938508668137</v>
      </c>
      <c r="C17" s="46">
        <v>203633</v>
      </c>
      <c r="D17" s="46" t="s">
        <v>26</v>
      </c>
      <c r="E17" s="46">
        <v>3</v>
      </c>
    </row>
    <row r="18" spans="1:9" x14ac:dyDescent="0.25">
      <c r="A18" s="65" t="s">
        <v>62</v>
      </c>
      <c r="B18" s="53">
        <v>8938508668014</v>
      </c>
      <c r="C18" s="46">
        <v>203630</v>
      </c>
      <c r="D18" s="46" t="s">
        <v>26</v>
      </c>
      <c r="E18" s="46">
        <v>1</v>
      </c>
      <c r="G18" s="81" t="s">
        <v>58</v>
      </c>
      <c r="H18" s="82">
        <v>74</v>
      </c>
      <c r="I18">
        <v>87787</v>
      </c>
    </row>
    <row r="19" spans="1:9" x14ac:dyDescent="0.25">
      <c r="A19" s="65" t="s">
        <v>68</v>
      </c>
      <c r="B19" s="53">
        <v>8938508668212</v>
      </c>
      <c r="C19" s="46">
        <v>203632</v>
      </c>
      <c r="D19" s="46" t="s">
        <v>26</v>
      </c>
      <c r="E19" s="46">
        <v>4</v>
      </c>
      <c r="G19" s="81" t="s">
        <v>62</v>
      </c>
      <c r="H19" s="82">
        <v>6</v>
      </c>
      <c r="I19">
        <v>73431</v>
      </c>
    </row>
    <row r="20" spans="1:9" x14ac:dyDescent="0.25">
      <c r="A20" s="65" t="s">
        <v>58</v>
      </c>
      <c r="B20" s="53"/>
      <c r="C20" s="46">
        <v>203633</v>
      </c>
      <c r="D20" s="46" t="s">
        <v>26</v>
      </c>
      <c r="E20" s="46">
        <v>2</v>
      </c>
      <c r="G20" s="81" t="s">
        <v>125</v>
      </c>
      <c r="H20" s="82">
        <v>1</v>
      </c>
      <c r="I20">
        <v>119066</v>
      </c>
    </row>
    <row r="21" spans="1:9" x14ac:dyDescent="0.25">
      <c r="A21" s="65" t="s">
        <v>68</v>
      </c>
      <c r="B21" s="53">
        <v>8938508668212</v>
      </c>
      <c r="C21" s="46">
        <v>203632</v>
      </c>
      <c r="D21" s="46" t="s">
        <v>26</v>
      </c>
      <c r="E21" s="46">
        <v>3</v>
      </c>
      <c r="G21" s="81" t="s">
        <v>68</v>
      </c>
      <c r="H21" s="82">
        <v>44</v>
      </c>
      <c r="I21">
        <v>111058</v>
      </c>
    </row>
    <row r="22" spans="1:9" x14ac:dyDescent="0.25">
      <c r="A22" s="65" t="s">
        <v>58</v>
      </c>
      <c r="B22" s="53"/>
      <c r="C22" s="46">
        <v>203633</v>
      </c>
      <c r="D22" s="46" t="s">
        <v>26</v>
      </c>
      <c r="E22" s="46">
        <v>4</v>
      </c>
      <c r="G22" s="81" t="s">
        <v>59</v>
      </c>
      <c r="H22" s="82">
        <v>7</v>
      </c>
      <c r="I22">
        <v>94013</v>
      </c>
    </row>
    <row r="23" spans="1:9" x14ac:dyDescent="0.25">
      <c r="A23" s="65" t="s">
        <v>67</v>
      </c>
      <c r="B23" s="53">
        <v>8938508668304</v>
      </c>
      <c r="C23" s="46">
        <v>203631</v>
      </c>
      <c r="D23" s="46" t="s">
        <v>26</v>
      </c>
      <c r="E23" s="46">
        <v>2</v>
      </c>
      <c r="G23" s="81" t="s">
        <v>66</v>
      </c>
      <c r="H23" s="82">
        <v>7</v>
      </c>
      <c r="I23">
        <v>50182</v>
      </c>
    </row>
    <row r="24" spans="1:9" x14ac:dyDescent="0.25">
      <c r="A24" s="65" t="s">
        <v>68</v>
      </c>
      <c r="B24" s="53">
        <v>8938508668212</v>
      </c>
      <c r="C24" s="46">
        <v>203632</v>
      </c>
      <c r="D24" s="46" t="s">
        <v>26</v>
      </c>
      <c r="E24" s="46">
        <v>3</v>
      </c>
      <c r="G24" s="81" t="s">
        <v>74</v>
      </c>
      <c r="H24" s="82">
        <v>1</v>
      </c>
      <c r="I24">
        <v>101989</v>
      </c>
    </row>
    <row r="25" spans="1:9" x14ac:dyDescent="0.25">
      <c r="A25" s="65" t="s">
        <v>58</v>
      </c>
      <c r="B25" s="53">
        <v>8938508668137</v>
      </c>
      <c r="C25" s="46">
        <v>203633</v>
      </c>
      <c r="D25" s="46" t="s">
        <v>26</v>
      </c>
      <c r="E25" s="46">
        <v>2</v>
      </c>
      <c r="G25" s="81" t="s">
        <v>63</v>
      </c>
      <c r="H25" s="82">
        <v>38</v>
      </c>
      <c r="I25">
        <v>46000</v>
      </c>
    </row>
    <row r="26" spans="1:9" x14ac:dyDescent="0.25">
      <c r="A26" s="65" t="s">
        <v>58</v>
      </c>
      <c r="B26" s="53">
        <v>8938508668137</v>
      </c>
      <c r="C26" s="46">
        <v>203633</v>
      </c>
      <c r="D26" s="46" t="s">
        <v>26</v>
      </c>
      <c r="E26" s="46">
        <v>1</v>
      </c>
      <c r="G26" s="81" t="s">
        <v>69</v>
      </c>
      <c r="H26" s="82">
        <v>25</v>
      </c>
      <c r="I26">
        <v>55595</v>
      </c>
    </row>
    <row r="27" spans="1:9" x14ac:dyDescent="0.25">
      <c r="A27" s="65" t="s">
        <v>58</v>
      </c>
      <c r="B27" s="53">
        <v>8938508668137</v>
      </c>
      <c r="C27" s="46">
        <v>203633</v>
      </c>
      <c r="D27" s="46" t="s">
        <v>26</v>
      </c>
      <c r="E27" s="46">
        <v>3</v>
      </c>
      <c r="G27" s="81" t="s">
        <v>67</v>
      </c>
      <c r="H27" s="82">
        <v>2</v>
      </c>
      <c r="I27">
        <v>107205</v>
      </c>
    </row>
    <row r="28" spans="1:9" x14ac:dyDescent="0.25">
      <c r="A28" s="65" t="s">
        <v>58</v>
      </c>
      <c r="B28" s="53">
        <v>8938508668137</v>
      </c>
      <c r="C28" s="46">
        <v>203633</v>
      </c>
      <c r="D28" s="46" t="s">
        <v>26</v>
      </c>
      <c r="E28" s="46">
        <v>1</v>
      </c>
    </row>
    <row r="29" spans="1:9" x14ac:dyDescent="0.25">
      <c r="A29" s="65" t="s">
        <v>62</v>
      </c>
      <c r="B29" s="53">
        <v>8938508668014</v>
      </c>
      <c r="C29" s="46">
        <v>203630</v>
      </c>
      <c r="D29" s="46" t="s">
        <v>26</v>
      </c>
      <c r="E29" s="46">
        <v>1</v>
      </c>
    </row>
    <row r="30" spans="1:9" x14ac:dyDescent="0.25">
      <c r="A30" s="65" t="s">
        <v>58</v>
      </c>
      <c r="B30" s="53">
        <v>8938508668137</v>
      </c>
      <c r="C30" s="46">
        <v>203633</v>
      </c>
      <c r="D30" s="46" t="s">
        <v>26</v>
      </c>
      <c r="E30" s="46">
        <v>3</v>
      </c>
    </row>
    <row r="31" spans="1:9" x14ac:dyDescent="0.25">
      <c r="A31" s="65" t="s">
        <v>69</v>
      </c>
      <c r="B31" s="53">
        <v>8938508668328</v>
      </c>
      <c r="C31" s="46">
        <v>236665</v>
      </c>
      <c r="D31" s="46" t="s">
        <v>26</v>
      </c>
      <c r="E31" s="46">
        <v>2</v>
      </c>
    </row>
    <row r="32" spans="1:9" x14ac:dyDescent="0.25">
      <c r="A32" s="65" t="s">
        <v>58</v>
      </c>
      <c r="B32" s="53"/>
      <c r="C32" s="46">
        <v>203633</v>
      </c>
      <c r="D32" s="46" t="s">
        <v>26</v>
      </c>
      <c r="E32" s="46">
        <v>3</v>
      </c>
    </row>
    <row r="33" spans="1:5" x14ac:dyDescent="0.25">
      <c r="A33" s="65" t="s">
        <v>69</v>
      </c>
      <c r="B33" s="53"/>
      <c r="C33" s="46">
        <v>236665</v>
      </c>
      <c r="D33" s="46" t="s">
        <v>26</v>
      </c>
      <c r="E33" s="46">
        <v>4</v>
      </c>
    </row>
    <row r="34" spans="1:5" x14ac:dyDescent="0.25">
      <c r="A34" s="65" t="s">
        <v>68</v>
      </c>
      <c r="B34" s="53">
        <v>8938508668212</v>
      </c>
      <c r="C34" s="46">
        <v>203632</v>
      </c>
      <c r="D34" s="46" t="s">
        <v>26</v>
      </c>
      <c r="E34" s="46">
        <v>1</v>
      </c>
    </row>
    <row r="35" spans="1:5" x14ac:dyDescent="0.25">
      <c r="A35" s="65" t="s">
        <v>58</v>
      </c>
      <c r="B35" s="53">
        <v>8938508668137</v>
      </c>
      <c r="C35" s="46">
        <v>203633</v>
      </c>
      <c r="D35" s="46" t="s">
        <v>26</v>
      </c>
      <c r="E35" s="46">
        <v>3</v>
      </c>
    </row>
    <row r="36" spans="1:5" x14ac:dyDescent="0.25">
      <c r="A36" s="65" t="s">
        <v>76</v>
      </c>
      <c r="B36" s="53">
        <v>8938529045047</v>
      </c>
      <c r="C36" s="46">
        <v>261127</v>
      </c>
      <c r="D36" s="46" t="s">
        <v>26</v>
      </c>
      <c r="E36" s="46">
        <v>2</v>
      </c>
    </row>
    <row r="37" spans="1:5" x14ac:dyDescent="0.25">
      <c r="A37" s="65" t="s">
        <v>68</v>
      </c>
      <c r="B37" s="53">
        <v>8938508668212</v>
      </c>
      <c r="C37" s="46">
        <v>203632</v>
      </c>
      <c r="D37" s="46" t="s">
        <v>26</v>
      </c>
      <c r="E37" s="46">
        <v>1</v>
      </c>
    </row>
    <row r="38" spans="1:5" x14ac:dyDescent="0.25">
      <c r="A38" s="65" t="s">
        <v>58</v>
      </c>
      <c r="B38" s="53">
        <v>8938508668137</v>
      </c>
      <c r="C38" s="46">
        <v>203633</v>
      </c>
      <c r="D38" s="46" t="s">
        <v>26</v>
      </c>
      <c r="E38" s="46">
        <v>3</v>
      </c>
    </row>
    <row r="39" spans="1:5" x14ac:dyDescent="0.25">
      <c r="A39" s="65" t="s">
        <v>58</v>
      </c>
      <c r="B39" s="53">
        <v>8938508668137</v>
      </c>
      <c r="C39" s="46">
        <v>203633</v>
      </c>
      <c r="D39" s="46" t="s">
        <v>26</v>
      </c>
      <c r="E39" s="46">
        <v>3</v>
      </c>
    </row>
    <row r="40" spans="1:5" x14ac:dyDescent="0.25">
      <c r="A40" s="65" t="s">
        <v>69</v>
      </c>
      <c r="B40" s="53">
        <v>8938508668328</v>
      </c>
      <c r="C40" s="46">
        <v>236665</v>
      </c>
      <c r="D40" s="46" t="s">
        <v>26</v>
      </c>
      <c r="E40" s="46">
        <v>3</v>
      </c>
    </row>
    <row r="41" spans="1:5" x14ac:dyDescent="0.25">
      <c r="A41" s="65" t="s">
        <v>66</v>
      </c>
      <c r="B41" s="53">
        <v>8938529045030</v>
      </c>
      <c r="C41" s="46">
        <v>261126</v>
      </c>
      <c r="D41" s="46" t="s">
        <v>26</v>
      </c>
      <c r="E41" s="46">
        <v>3</v>
      </c>
    </row>
    <row r="42" spans="1:5" x14ac:dyDescent="0.25">
      <c r="A42" s="65" t="s">
        <v>59</v>
      </c>
      <c r="B42" s="53">
        <v>8938529045016</v>
      </c>
      <c r="C42" s="46">
        <v>261124</v>
      </c>
      <c r="D42" s="46" t="s">
        <v>26</v>
      </c>
      <c r="E42" s="46">
        <v>4</v>
      </c>
    </row>
    <row r="43" spans="1:5" x14ac:dyDescent="0.25">
      <c r="A43" s="65" t="s">
        <v>125</v>
      </c>
      <c r="B43" s="53">
        <v>8938508668007</v>
      </c>
      <c r="C43" s="46">
        <v>203634</v>
      </c>
      <c r="D43" s="46" t="s">
        <v>26</v>
      </c>
      <c r="E43" s="46">
        <v>1</v>
      </c>
    </row>
    <row r="44" spans="1:5" x14ac:dyDescent="0.25">
      <c r="A44" s="65" t="s">
        <v>68</v>
      </c>
      <c r="B44" s="53">
        <v>8938508668212</v>
      </c>
      <c r="C44" s="46">
        <v>203632</v>
      </c>
      <c r="D44" s="46" t="s">
        <v>26</v>
      </c>
      <c r="E44" s="46">
        <v>3</v>
      </c>
    </row>
    <row r="45" spans="1:5" x14ac:dyDescent="0.25">
      <c r="A45" s="65" t="s">
        <v>58</v>
      </c>
      <c r="B45" s="53"/>
      <c r="C45" s="46">
        <v>203633</v>
      </c>
      <c r="D45" s="46" t="s">
        <v>26</v>
      </c>
      <c r="E45" s="46">
        <v>1</v>
      </c>
    </row>
    <row r="46" spans="1:5" x14ac:dyDescent="0.25">
      <c r="A46" s="65" t="s">
        <v>58</v>
      </c>
      <c r="B46" s="53">
        <v>8938508668137</v>
      </c>
      <c r="C46" s="46">
        <v>203633</v>
      </c>
      <c r="D46" s="46" t="s">
        <v>26</v>
      </c>
      <c r="E46" s="46">
        <v>6</v>
      </c>
    </row>
    <row r="47" spans="1:5" x14ac:dyDescent="0.25">
      <c r="A47" s="65" t="s">
        <v>58</v>
      </c>
      <c r="B47" s="53"/>
      <c r="C47" s="46">
        <v>203633</v>
      </c>
      <c r="D47" s="46" t="s">
        <v>26</v>
      </c>
      <c r="E47" s="46">
        <v>1</v>
      </c>
    </row>
    <row r="48" spans="1:5" x14ac:dyDescent="0.25">
      <c r="A48" s="65" t="s">
        <v>69</v>
      </c>
      <c r="B48" s="53"/>
      <c r="C48" s="46">
        <v>236665</v>
      </c>
      <c r="D48" s="46" t="s">
        <v>26</v>
      </c>
      <c r="E48" s="46">
        <v>1</v>
      </c>
    </row>
    <row r="49" spans="1:5" x14ac:dyDescent="0.25">
      <c r="A49" s="65" t="s">
        <v>68</v>
      </c>
      <c r="B49" s="53">
        <v>8938508668212</v>
      </c>
      <c r="C49" s="46">
        <v>203632</v>
      </c>
      <c r="D49" s="46" t="s">
        <v>26</v>
      </c>
      <c r="E49" s="46">
        <v>2</v>
      </c>
    </row>
    <row r="50" spans="1:5" x14ac:dyDescent="0.25">
      <c r="A50" s="65" t="s">
        <v>62</v>
      </c>
      <c r="B50" s="53">
        <v>8938508668014</v>
      </c>
      <c r="C50" s="46">
        <v>203630</v>
      </c>
      <c r="D50" s="46" t="s">
        <v>26</v>
      </c>
      <c r="E50" s="46">
        <v>1</v>
      </c>
    </row>
    <row r="51" spans="1:5" x14ac:dyDescent="0.25">
      <c r="A51" s="65" t="s">
        <v>58</v>
      </c>
      <c r="B51" s="53"/>
      <c r="C51" s="46">
        <v>203633</v>
      </c>
      <c r="D51" s="46" t="s">
        <v>26</v>
      </c>
      <c r="E51" s="46">
        <v>3</v>
      </c>
    </row>
    <row r="52" spans="1:5" x14ac:dyDescent="0.25">
      <c r="A52" s="65" t="s">
        <v>68</v>
      </c>
      <c r="B52" s="53">
        <v>8938508668212</v>
      </c>
      <c r="C52" s="46">
        <v>203632</v>
      </c>
      <c r="D52" s="46" t="s">
        <v>26</v>
      </c>
      <c r="E52" s="46">
        <v>2</v>
      </c>
    </row>
    <row r="53" spans="1:5" x14ac:dyDescent="0.25">
      <c r="A53" s="65" t="s">
        <v>66</v>
      </c>
      <c r="B53" s="53"/>
      <c r="C53" s="46">
        <v>261126</v>
      </c>
      <c r="D53" s="46" t="s">
        <v>26</v>
      </c>
      <c r="E53" s="46">
        <v>2</v>
      </c>
    </row>
    <row r="54" spans="1:5" x14ac:dyDescent="0.25">
      <c r="A54" s="65" t="s">
        <v>58</v>
      </c>
      <c r="B54" s="53">
        <v>8938508668137</v>
      </c>
      <c r="C54" s="46">
        <v>203633</v>
      </c>
      <c r="D54" s="46" t="s">
        <v>26</v>
      </c>
      <c r="E54" s="46">
        <v>1</v>
      </c>
    </row>
    <row r="55" spans="1:5" x14ac:dyDescent="0.25">
      <c r="A55" s="65" t="s">
        <v>58</v>
      </c>
      <c r="B55" s="53">
        <v>8938508668137</v>
      </c>
      <c r="C55" s="46">
        <v>203633</v>
      </c>
      <c r="D55" s="46" t="s">
        <v>26</v>
      </c>
      <c r="E55" s="46">
        <v>3</v>
      </c>
    </row>
    <row r="56" spans="1:5" x14ac:dyDescent="0.25">
      <c r="A56" s="65" t="s">
        <v>74</v>
      </c>
      <c r="B56" s="53"/>
      <c r="C56" s="46">
        <v>261125</v>
      </c>
      <c r="D56" s="46" t="s">
        <v>26</v>
      </c>
      <c r="E56" s="46">
        <v>1</v>
      </c>
    </row>
    <row r="57" spans="1:5" x14ac:dyDescent="0.25">
      <c r="A57" s="65" t="s">
        <v>58</v>
      </c>
      <c r="B57" s="53"/>
      <c r="C57" s="46">
        <v>203633</v>
      </c>
      <c r="D57" s="46" t="s">
        <v>26</v>
      </c>
      <c r="E57" s="46">
        <v>2</v>
      </c>
    </row>
    <row r="58" spans="1:5" x14ac:dyDescent="0.25">
      <c r="A58" s="65" t="s">
        <v>69</v>
      </c>
      <c r="B58" s="53"/>
      <c r="C58" s="46">
        <v>236665</v>
      </c>
      <c r="D58" s="46" t="s">
        <v>26</v>
      </c>
      <c r="E58" s="46">
        <v>2</v>
      </c>
    </row>
    <row r="59" spans="1:5" x14ac:dyDescent="0.25">
      <c r="A59" s="65" t="s">
        <v>58</v>
      </c>
      <c r="B59" s="53"/>
      <c r="C59" s="46">
        <v>203633</v>
      </c>
      <c r="D59" s="46" t="s">
        <v>26</v>
      </c>
      <c r="E59" s="46">
        <v>2</v>
      </c>
    </row>
    <row r="60" spans="1:5" x14ac:dyDescent="0.25">
      <c r="A60" s="65" t="s">
        <v>58</v>
      </c>
      <c r="B60" s="53">
        <v>8938508668137</v>
      </c>
      <c r="C60" s="46">
        <v>203633</v>
      </c>
      <c r="D60" s="46" t="s">
        <v>26</v>
      </c>
      <c r="E60" s="46">
        <v>1</v>
      </c>
    </row>
    <row r="61" spans="1:5" x14ac:dyDescent="0.25">
      <c r="A61" s="65" t="s">
        <v>76</v>
      </c>
      <c r="B61" s="66"/>
      <c r="C61" s="46">
        <v>261127</v>
      </c>
      <c r="D61" s="46" t="s">
        <v>26</v>
      </c>
      <c r="E61" s="46">
        <v>8</v>
      </c>
    </row>
    <row r="62" spans="1:5" x14ac:dyDescent="0.25">
      <c r="A62" s="65" t="s">
        <v>76</v>
      </c>
      <c r="B62" s="53">
        <v>8938529045047</v>
      </c>
      <c r="C62" s="46">
        <v>261127</v>
      </c>
      <c r="D62" s="46" t="s">
        <v>26</v>
      </c>
      <c r="E62" s="46">
        <v>3</v>
      </c>
    </row>
    <row r="63" spans="1:5" x14ac:dyDescent="0.25">
      <c r="A63" s="65" t="s">
        <v>59</v>
      </c>
      <c r="B63" s="53">
        <v>8938529045016</v>
      </c>
      <c r="C63" s="46">
        <v>261124</v>
      </c>
      <c r="D63" s="46" t="s">
        <v>26</v>
      </c>
      <c r="E63" s="46">
        <v>1</v>
      </c>
    </row>
    <row r="64" spans="1:5" x14ac:dyDescent="0.25">
      <c r="A64" s="65" t="s">
        <v>58</v>
      </c>
      <c r="B64" s="53">
        <v>8938508668137</v>
      </c>
      <c r="C64" s="46">
        <v>203633</v>
      </c>
      <c r="D64" s="46" t="s">
        <v>26</v>
      </c>
      <c r="E64" s="46">
        <v>3</v>
      </c>
    </row>
    <row r="65" spans="1:5" x14ac:dyDescent="0.25">
      <c r="A65" s="65" t="s">
        <v>68</v>
      </c>
      <c r="B65" s="53">
        <v>8938508668212</v>
      </c>
      <c r="C65" s="46">
        <v>203632</v>
      </c>
      <c r="D65" s="46" t="s">
        <v>26</v>
      </c>
      <c r="E65" s="46">
        <v>3</v>
      </c>
    </row>
    <row r="66" spans="1:5" x14ac:dyDescent="0.25">
      <c r="A66" s="65" t="s">
        <v>58</v>
      </c>
      <c r="B66" s="53">
        <v>8938508668137</v>
      </c>
      <c r="C66" s="46">
        <v>203633</v>
      </c>
      <c r="D66" s="46" t="s">
        <v>26</v>
      </c>
      <c r="E66" s="46">
        <v>3</v>
      </c>
    </row>
    <row r="67" spans="1:5" x14ac:dyDescent="0.25">
      <c r="A67" s="65" t="s">
        <v>62</v>
      </c>
      <c r="B67" s="53">
        <v>8938508668014</v>
      </c>
      <c r="C67" s="46">
        <v>203630</v>
      </c>
      <c r="D67" s="46" t="s">
        <v>26</v>
      </c>
      <c r="E67" s="46">
        <v>3</v>
      </c>
    </row>
    <row r="68" spans="1:5" x14ac:dyDescent="0.25">
      <c r="A68" s="65" t="s">
        <v>68</v>
      </c>
      <c r="B68" s="53">
        <v>8938508668212</v>
      </c>
      <c r="C68" s="46">
        <v>203632</v>
      </c>
      <c r="D68" s="46" t="s">
        <v>26</v>
      </c>
      <c r="E68" s="46">
        <v>3</v>
      </c>
    </row>
    <row r="69" spans="1:5" x14ac:dyDescent="0.25">
      <c r="A69" s="65" t="s">
        <v>59</v>
      </c>
      <c r="B69" s="53">
        <v>8938529045016</v>
      </c>
      <c r="C69" s="46">
        <v>261124</v>
      </c>
      <c r="D69" s="46" t="s">
        <v>26</v>
      </c>
      <c r="E69" s="46">
        <v>2</v>
      </c>
    </row>
    <row r="70" spans="1:5" x14ac:dyDescent="0.25">
      <c r="A70" s="65" t="s">
        <v>76</v>
      </c>
      <c r="B70" s="53">
        <v>8938529045047</v>
      </c>
      <c r="C70" s="46">
        <v>261127</v>
      </c>
      <c r="D70" s="46" t="s">
        <v>26</v>
      </c>
      <c r="E70" s="46">
        <v>2</v>
      </c>
    </row>
    <row r="71" spans="1:5" x14ac:dyDescent="0.25">
      <c r="A71" s="65" t="s">
        <v>66</v>
      </c>
      <c r="B71" s="53">
        <v>8938529045030</v>
      </c>
      <c r="C71" s="46">
        <v>261126</v>
      </c>
      <c r="D71" s="46" t="s">
        <v>26</v>
      </c>
      <c r="E71" s="46">
        <v>1</v>
      </c>
    </row>
    <row r="72" spans="1:5" x14ac:dyDescent="0.25">
      <c r="A72" s="69" t="s">
        <v>58</v>
      </c>
      <c r="B72" s="53"/>
      <c r="C72" s="46">
        <v>203633</v>
      </c>
      <c r="D72" s="46" t="s">
        <v>26</v>
      </c>
      <c r="E72" s="46">
        <v>2</v>
      </c>
    </row>
    <row r="73" spans="1:5" x14ac:dyDescent="0.25">
      <c r="A73" s="69" t="s">
        <v>76</v>
      </c>
      <c r="B73" s="53"/>
      <c r="C73" s="46">
        <v>261127</v>
      </c>
      <c r="D73" s="46" t="s">
        <v>26</v>
      </c>
      <c r="E73" s="46">
        <v>4</v>
      </c>
    </row>
    <row r="74" spans="1:5" x14ac:dyDescent="0.25">
      <c r="A74" s="69" t="s">
        <v>58</v>
      </c>
      <c r="B74" s="53">
        <v>8938508668137</v>
      </c>
      <c r="C74" s="46">
        <v>203633</v>
      </c>
      <c r="D74" s="46" t="s">
        <v>26</v>
      </c>
      <c r="E74" s="46">
        <v>3</v>
      </c>
    </row>
    <row r="75" spans="1:5" x14ac:dyDescent="0.25">
      <c r="A75" s="69" t="s">
        <v>69</v>
      </c>
      <c r="B75" s="53">
        <v>8938508668328</v>
      </c>
      <c r="C75" s="46">
        <v>236665</v>
      </c>
      <c r="D75" s="46" t="s">
        <v>26</v>
      </c>
      <c r="E75" s="46">
        <v>1</v>
      </c>
    </row>
    <row r="76" spans="1:5" x14ac:dyDescent="0.25">
      <c r="A76" s="65" t="s">
        <v>58</v>
      </c>
      <c r="B76" s="53">
        <v>8938508668137</v>
      </c>
      <c r="C76" s="46">
        <v>203633</v>
      </c>
      <c r="D76" s="46" t="s">
        <v>26</v>
      </c>
      <c r="E76" s="46">
        <v>3</v>
      </c>
    </row>
    <row r="77" spans="1:5" x14ac:dyDescent="0.25">
      <c r="A77" s="65" t="s">
        <v>58</v>
      </c>
      <c r="B77" s="53">
        <v>8938508668137</v>
      </c>
      <c r="C77" s="46">
        <v>203633</v>
      </c>
      <c r="D77" s="46" t="s">
        <v>26</v>
      </c>
      <c r="E77" s="46">
        <v>2</v>
      </c>
    </row>
    <row r="78" spans="1:5" x14ac:dyDescent="0.25">
      <c r="A78" s="65" t="s">
        <v>66</v>
      </c>
      <c r="B78" s="53">
        <v>8938529045030</v>
      </c>
      <c r="C78" s="46">
        <v>261126</v>
      </c>
      <c r="D78" s="46" t="s">
        <v>26</v>
      </c>
      <c r="E78" s="46">
        <v>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Q36"/>
  <sheetViews>
    <sheetView tabSelected="1" topLeftCell="A15" workbookViewId="0">
      <selection activeCell="K16" sqref="K16:K17"/>
    </sheetView>
  </sheetViews>
  <sheetFormatPr defaultColWidth="9.140625" defaultRowHeight="15.75" x14ac:dyDescent="0.25"/>
  <cols>
    <col min="1" max="1" width="5.7109375" style="19" customWidth="1"/>
    <col min="2" max="2" width="45.7109375" style="19" customWidth="1"/>
    <col min="3" max="3" width="19.7109375" style="19" customWidth="1"/>
    <col min="4" max="4" width="11.28515625" style="19" customWidth="1"/>
    <col min="5" max="5" width="10.140625" style="19" customWidth="1"/>
    <col min="6" max="6" width="12.42578125" style="19" customWidth="1"/>
    <col min="7" max="7" width="7" style="19" customWidth="1"/>
    <col min="8" max="8" width="8" style="19" customWidth="1"/>
    <col min="9" max="9" width="11.5703125" style="19" customWidth="1"/>
    <col min="10" max="10" width="15.5703125" style="19" customWidth="1"/>
    <col min="11" max="11" width="18.7109375" style="19" customWidth="1"/>
    <col min="12" max="15" width="9.140625" style="19"/>
    <col min="16" max="16" width="11.5703125" style="19" bestFit="1" customWidth="1"/>
    <col min="17" max="16384" width="9.140625" style="19"/>
  </cols>
  <sheetData>
    <row r="1" spans="1:11" ht="18" x14ac:dyDescent="0.25">
      <c r="A1" s="15" t="s">
        <v>27</v>
      </c>
      <c r="B1" s="16"/>
      <c r="C1" s="17"/>
      <c r="D1" s="17"/>
      <c r="E1" s="16"/>
      <c r="F1" s="17"/>
      <c r="G1" s="16" t="s">
        <v>1</v>
      </c>
      <c r="H1" s="17"/>
      <c r="I1" s="17"/>
      <c r="J1" s="17"/>
      <c r="K1" s="18"/>
    </row>
    <row r="2" spans="1:11" x14ac:dyDescent="0.25">
      <c r="A2" s="20"/>
      <c r="B2" s="17"/>
      <c r="C2" s="17"/>
      <c r="D2" s="17"/>
      <c r="E2" s="17"/>
      <c r="F2" s="17"/>
      <c r="G2" s="20" t="s">
        <v>2</v>
      </c>
      <c r="H2" s="104" t="s">
        <v>2</v>
      </c>
      <c r="I2" s="104"/>
      <c r="J2" s="104"/>
      <c r="K2" s="18"/>
    </row>
    <row r="3" spans="1:11" x14ac:dyDescent="0.25">
      <c r="A3" s="20"/>
      <c r="B3" s="17"/>
      <c r="C3" s="17"/>
      <c r="D3" s="17"/>
      <c r="E3" s="17"/>
      <c r="F3" s="17"/>
      <c r="G3" s="17"/>
      <c r="H3" s="104" t="s">
        <v>3</v>
      </c>
      <c r="I3" s="104"/>
      <c r="J3" s="104"/>
      <c r="K3" s="18"/>
    </row>
    <row r="4" spans="1:11" ht="18" x14ac:dyDescent="0.25">
      <c r="A4" s="105" t="s">
        <v>28</v>
      </c>
      <c r="B4" s="105"/>
      <c r="C4" s="105"/>
      <c r="D4" s="105"/>
      <c r="E4" s="105"/>
      <c r="F4" s="105"/>
      <c r="G4" s="105"/>
      <c r="H4" s="105"/>
      <c r="I4" s="105"/>
      <c r="J4" s="105"/>
      <c r="K4" s="105"/>
    </row>
    <row r="5" spans="1:11" s="23" customFormat="1" ht="18" x14ac:dyDescent="0.25">
      <c r="A5" s="106" t="s">
        <v>153</v>
      </c>
      <c r="B5" s="107"/>
      <c r="C5" s="107"/>
      <c r="D5" s="107"/>
      <c r="E5" s="107"/>
      <c r="F5" s="107"/>
      <c r="G5" s="107"/>
      <c r="H5" s="21"/>
      <c r="I5" s="21"/>
      <c r="J5" s="21"/>
      <c r="K5" s="22"/>
    </row>
    <row r="6" spans="1:11" s="23" customFormat="1" ht="18" x14ac:dyDescent="0.25">
      <c r="A6" s="103" t="s">
        <v>29</v>
      </c>
      <c r="B6" s="103"/>
      <c r="C6" s="103"/>
      <c r="D6" s="103"/>
      <c r="E6" s="103"/>
      <c r="F6" s="103"/>
      <c r="G6" s="103"/>
      <c r="H6" s="21"/>
      <c r="I6" s="21"/>
      <c r="J6" s="21"/>
      <c r="K6" s="22"/>
    </row>
    <row r="7" spans="1:11" s="23" customFormat="1" ht="18" x14ac:dyDescent="0.25">
      <c r="A7" s="107" t="s">
        <v>50</v>
      </c>
      <c r="B7" s="107"/>
      <c r="C7" s="107"/>
      <c r="D7" s="107"/>
      <c r="E7" s="107"/>
      <c r="F7" s="107"/>
      <c r="G7" s="21"/>
      <c r="H7" s="21"/>
      <c r="I7" s="21"/>
      <c r="J7" s="21"/>
      <c r="K7" s="22"/>
    </row>
    <row r="8" spans="1:11" s="23" customFormat="1" ht="18" x14ac:dyDescent="0.25">
      <c r="A8" s="107" t="s">
        <v>30</v>
      </c>
      <c r="B8" s="107"/>
      <c r="C8" s="107"/>
      <c r="D8" s="107"/>
      <c r="E8" s="107"/>
      <c r="F8" s="107"/>
      <c r="G8" s="21"/>
      <c r="H8" s="21"/>
      <c r="I8" s="21"/>
      <c r="J8" s="21"/>
      <c r="K8" s="22"/>
    </row>
    <row r="9" spans="1:11" s="23" customFormat="1" ht="18" x14ac:dyDescent="0.25">
      <c r="A9" s="103" t="s">
        <v>55</v>
      </c>
      <c r="B9" s="103"/>
      <c r="C9" s="103"/>
      <c r="D9" s="103"/>
      <c r="E9" s="103"/>
      <c r="F9" s="103"/>
      <c r="G9" s="103"/>
      <c r="H9" s="103"/>
      <c r="I9" s="103"/>
      <c r="J9" s="103"/>
      <c r="K9" s="103"/>
    </row>
    <row r="10" spans="1:11" s="23" customFormat="1" ht="18" x14ac:dyDescent="0.25">
      <c r="A10" s="107" t="s">
        <v>11</v>
      </c>
      <c r="B10" s="107"/>
      <c r="C10" s="107"/>
      <c r="D10" s="24"/>
      <c r="E10" s="108"/>
      <c r="F10" s="108"/>
      <c r="G10" s="21"/>
      <c r="H10" s="21"/>
      <c r="I10" s="21"/>
      <c r="J10" s="21"/>
      <c r="K10" s="22"/>
    </row>
    <row r="11" spans="1:11" s="75" customFormat="1" ht="18" x14ac:dyDescent="0.25">
      <c r="A11" s="15" t="s">
        <v>169</v>
      </c>
      <c r="B11" s="15"/>
      <c r="C11" s="15"/>
      <c r="D11" s="15"/>
      <c r="E11" s="15"/>
      <c r="F11" s="15"/>
      <c r="G11" s="15"/>
      <c r="H11" s="73"/>
      <c r="I11" s="73"/>
      <c r="J11" s="73"/>
      <c r="K11" s="74"/>
    </row>
    <row r="12" spans="1:11" s="75" customFormat="1" ht="18" x14ac:dyDescent="0.25">
      <c r="A12" s="72" t="s">
        <v>170</v>
      </c>
      <c r="B12" s="72"/>
      <c r="C12" s="72"/>
      <c r="D12" s="72"/>
      <c r="E12" s="72"/>
      <c r="F12" s="72"/>
      <c r="G12" s="72"/>
      <c r="H12" s="73"/>
      <c r="I12" s="73"/>
      <c r="J12" s="73"/>
      <c r="K12" s="74"/>
    </row>
    <row r="13" spans="1:11" s="23" customFormat="1" ht="18" x14ac:dyDescent="0.25">
      <c r="A13" s="102" t="s">
        <v>171</v>
      </c>
      <c r="B13" s="103"/>
      <c r="C13" s="103"/>
      <c r="D13" s="103"/>
      <c r="E13" s="103"/>
      <c r="F13" s="103"/>
      <c r="G13" s="103"/>
      <c r="H13" s="21"/>
      <c r="I13" s="21"/>
      <c r="J13" s="21"/>
      <c r="K13" s="22"/>
    </row>
    <row r="14" spans="1:11" s="23" customFormat="1" ht="18" x14ac:dyDescent="0.25">
      <c r="A14" s="25" t="s">
        <v>31</v>
      </c>
      <c r="B14" s="21"/>
      <c r="C14" s="21"/>
      <c r="D14" s="21"/>
      <c r="E14" s="21"/>
      <c r="F14" s="21"/>
      <c r="G14" s="21"/>
      <c r="H14" s="21"/>
      <c r="I14" s="62">
        <f>SUM(I18:I27)</f>
        <v>205</v>
      </c>
      <c r="J14" s="21"/>
      <c r="K14" s="22"/>
    </row>
    <row r="15" spans="1:11" x14ac:dyDescent="0.25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8"/>
    </row>
    <row r="16" spans="1:11" x14ac:dyDescent="0.25">
      <c r="A16" s="110" t="s">
        <v>15</v>
      </c>
      <c r="B16" s="110" t="s">
        <v>32</v>
      </c>
      <c r="C16" s="110" t="s">
        <v>33</v>
      </c>
      <c r="D16" s="40"/>
      <c r="E16" s="113" t="s">
        <v>34</v>
      </c>
      <c r="F16" s="113"/>
      <c r="G16" s="110" t="s">
        <v>35</v>
      </c>
      <c r="H16" s="110" t="s">
        <v>36</v>
      </c>
      <c r="I16" s="110" t="s">
        <v>37</v>
      </c>
      <c r="J16" s="110" t="s">
        <v>38</v>
      </c>
      <c r="K16" s="111" t="s">
        <v>39</v>
      </c>
    </row>
    <row r="17" spans="1:17" x14ac:dyDescent="0.25">
      <c r="A17" s="110"/>
      <c r="B17" s="110"/>
      <c r="C17" s="110"/>
      <c r="D17" s="40"/>
      <c r="E17" s="41" t="s">
        <v>40</v>
      </c>
      <c r="F17" s="41" t="s">
        <v>41</v>
      </c>
      <c r="G17" s="110"/>
      <c r="H17" s="110"/>
      <c r="I17" s="110"/>
      <c r="J17" s="110"/>
      <c r="K17" s="111"/>
    </row>
    <row r="18" spans="1:17" ht="35.1" customHeight="1" x14ac:dyDescent="0.25">
      <c r="A18" s="26">
        <v>1</v>
      </c>
      <c r="B18" s="27" t="s">
        <v>62</v>
      </c>
      <c r="C18" s="50" t="s">
        <v>65</v>
      </c>
      <c r="D18" s="48">
        <v>203630</v>
      </c>
      <c r="E18" s="49"/>
      <c r="F18" s="63"/>
      <c r="G18" s="26"/>
      <c r="H18" s="26" t="s">
        <v>57</v>
      </c>
      <c r="I18" s="26">
        <v>6</v>
      </c>
      <c r="J18" s="76">
        <v>73431</v>
      </c>
      <c r="K18" s="28">
        <f>J18*I18</f>
        <v>440586</v>
      </c>
      <c r="L18" s="19">
        <f>+VLOOKUP(B18,Sheet1!$G$18:$I$27,2,0)</f>
        <v>6</v>
      </c>
      <c r="M18" s="19">
        <f>+L18-I18</f>
        <v>0</v>
      </c>
      <c r="N18" s="19">
        <f>+VLOOKUP(B18,Sheet1!$G$18:$I$27,3,0)</f>
        <v>73431</v>
      </c>
      <c r="O18" s="83">
        <f>+N18-J18</f>
        <v>0</v>
      </c>
      <c r="P18" s="19">
        <f>+L18*N18</f>
        <v>440586</v>
      </c>
      <c r="Q18" s="84">
        <f>+P18-K18</f>
        <v>0</v>
      </c>
    </row>
    <row r="19" spans="1:17" ht="35.1" customHeight="1" x14ac:dyDescent="0.25">
      <c r="A19" s="26">
        <v>2</v>
      </c>
      <c r="B19" s="27" t="s">
        <v>67</v>
      </c>
      <c r="C19" s="50" t="s">
        <v>73</v>
      </c>
      <c r="D19" s="48">
        <v>203631</v>
      </c>
      <c r="E19" s="49"/>
      <c r="F19" s="63"/>
      <c r="G19" s="26"/>
      <c r="H19" s="26" t="s">
        <v>57</v>
      </c>
      <c r="I19" s="26">
        <v>2</v>
      </c>
      <c r="J19" s="76">
        <v>107205</v>
      </c>
      <c r="K19" s="28">
        <f t="shared" ref="K19:K27" si="0">J19*I19</f>
        <v>214410</v>
      </c>
      <c r="L19" s="19">
        <f>+VLOOKUP(B19,Sheet1!$G$18:$I$27,2,0)</f>
        <v>2</v>
      </c>
      <c r="M19" s="19">
        <f t="shared" ref="M19:M27" si="1">+L19-I19</f>
        <v>0</v>
      </c>
      <c r="N19" s="19">
        <f>+VLOOKUP(B19,Sheet1!$G$18:$I$27,3,0)</f>
        <v>107205</v>
      </c>
      <c r="O19" s="83">
        <f t="shared" ref="O19:O27" si="2">+N19-J19</f>
        <v>0</v>
      </c>
      <c r="P19" s="19">
        <f t="shared" ref="P19:P27" si="3">+L19*N19</f>
        <v>214410</v>
      </c>
      <c r="Q19" s="84">
        <f t="shared" ref="Q19:Q27" si="4">+P19-K19</f>
        <v>0</v>
      </c>
    </row>
    <row r="20" spans="1:17" ht="35.1" customHeight="1" x14ac:dyDescent="0.25">
      <c r="A20" s="26">
        <v>3</v>
      </c>
      <c r="B20" s="27" t="s">
        <v>68</v>
      </c>
      <c r="C20" s="50" t="s">
        <v>71</v>
      </c>
      <c r="D20" s="48">
        <v>203632</v>
      </c>
      <c r="E20" s="49"/>
      <c r="F20" s="63"/>
      <c r="G20" s="26"/>
      <c r="H20" s="26" t="s">
        <v>57</v>
      </c>
      <c r="I20" s="26">
        <v>44</v>
      </c>
      <c r="J20" s="76">
        <v>111058</v>
      </c>
      <c r="K20" s="28">
        <f t="shared" si="0"/>
        <v>4886552</v>
      </c>
      <c r="L20" s="19">
        <f>+VLOOKUP(B20,Sheet1!$G$18:$I$27,2,0)</f>
        <v>44</v>
      </c>
      <c r="M20" s="19">
        <f t="shared" si="1"/>
        <v>0</v>
      </c>
      <c r="N20" s="19">
        <f>+VLOOKUP(B20,Sheet1!$G$18:$I$27,3,0)</f>
        <v>111058</v>
      </c>
      <c r="O20" s="83">
        <f t="shared" si="2"/>
        <v>0</v>
      </c>
      <c r="P20" s="19">
        <f t="shared" si="3"/>
        <v>4886552</v>
      </c>
      <c r="Q20" s="84">
        <f t="shared" si="4"/>
        <v>0</v>
      </c>
    </row>
    <row r="21" spans="1:17" ht="35.1" customHeight="1" x14ac:dyDescent="0.25">
      <c r="A21" s="26">
        <v>4</v>
      </c>
      <c r="B21" s="27" t="s">
        <v>58</v>
      </c>
      <c r="C21" s="50" t="s">
        <v>60</v>
      </c>
      <c r="D21" s="48">
        <v>203633</v>
      </c>
      <c r="E21" s="49"/>
      <c r="F21" s="63"/>
      <c r="G21" s="26"/>
      <c r="H21" s="26" t="s">
        <v>57</v>
      </c>
      <c r="I21" s="26">
        <v>74</v>
      </c>
      <c r="J21" s="76">
        <v>87787</v>
      </c>
      <c r="K21" s="28">
        <f t="shared" si="0"/>
        <v>6496238</v>
      </c>
      <c r="L21" s="19">
        <f>+VLOOKUP(B21,Sheet1!$G$18:$I$27,2,0)</f>
        <v>74</v>
      </c>
      <c r="M21" s="19">
        <f t="shared" si="1"/>
        <v>0</v>
      </c>
      <c r="N21" s="19">
        <f>+VLOOKUP(B21,Sheet1!$G$18:$I$27,3,0)</f>
        <v>87787</v>
      </c>
      <c r="O21" s="83">
        <f t="shared" si="2"/>
        <v>0</v>
      </c>
      <c r="P21" s="19">
        <f t="shared" si="3"/>
        <v>6496238</v>
      </c>
      <c r="Q21" s="84">
        <f t="shared" si="4"/>
        <v>0</v>
      </c>
    </row>
    <row r="22" spans="1:17" ht="35.1" customHeight="1" x14ac:dyDescent="0.25">
      <c r="A22" s="26">
        <v>5</v>
      </c>
      <c r="B22" s="27" t="s">
        <v>125</v>
      </c>
      <c r="C22" s="50" t="s">
        <v>152</v>
      </c>
      <c r="D22" s="48">
        <v>203634</v>
      </c>
      <c r="E22" s="49"/>
      <c r="F22" s="63"/>
      <c r="G22" s="26"/>
      <c r="H22" s="26" t="s">
        <v>57</v>
      </c>
      <c r="I22" s="26">
        <v>1</v>
      </c>
      <c r="J22" s="76">
        <v>119066</v>
      </c>
      <c r="K22" s="28">
        <f t="shared" si="0"/>
        <v>119066</v>
      </c>
      <c r="L22" s="19">
        <f>+VLOOKUP(B22,Sheet1!$G$18:$I$27,2,0)</f>
        <v>1</v>
      </c>
      <c r="M22" s="19">
        <f t="shared" si="1"/>
        <v>0</v>
      </c>
      <c r="N22" s="19">
        <f>+VLOOKUP(B22,Sheet1!$G$18:$I$27,3,0)</f>
        <v>119066</v>
      </c>
      <c r="O22" s="83">
        <f t="shared" si="2"/>
        <v>0</v>
      </c>
      <c r="P22" s="19">
        <f t="shared" si="3"/>
        <v>119066</v>
      </c>
      <c r="Q22" s="84">
        <f t="shared" si="4"/>
        <v>0</v>
      </c>
    </row>
    <row r="23" spans="1:17" ht="35.1" customHeight="1" x14ac:dyDescent="0.25">
      <c r="A23" s="26">
        <v>6</v>
      </c>
      <c r="B23" s="27" t="s">
        <v>69</v>
      </c>
      <c r="C23" s="50" t="s">
        <v>72</v>
      </c>
      <c r="D23" s="48">
        <v>236665</v>
      </c>
      <c r="E23" s="49"/>
      <c r="F23" s="63"/>
      <c r="G23" s="26"/>
      <c r="H23" s="26" t="s">
        <v>57</v>
      </c>
      <c r="I23" s="26">
        <v>25</v>
      </c>
      <c r="J23" s="76">
        <v>55595</v>
      </c>
      <c r="K23" s="28">
        <f t="shared" si="0"/>
        <v>1389875</v>
      </c>
      <c r="L23" s="19">
        <f>+VLOOKUP(B23,Sheet1!$G$18:$I$27,2,0)</f>
        <v>25</v>
      </c>
      <c r="M23" s="19">
        <f t="shared" si="1"/>
        <v>0</v>
      </c>
      <c r="N23" s="19">
        <f>+VLOOKUP(B23,Sheet1!$G$18:$I$27,3,0)</f>
        <v>55595</v>
      </c>
      <c r="O23" s="83">
        <f t="shared" si="2"/>
        <v>0</v>
      </c>
      <c r="P23" s="19">
        <f t="shared" si="3"/>
        <v>1389875</v>
      </c>
      <c r="Q23" s="84">
        <f t="shared" si="4"/>
        <v>0</v>
      </c>
    </row>
    <row r="24" spans="1:17" ht="35.1" customHeight="1" x14ac:dyDescent="0.25">
      <c r="A24" s="26">
        <v>7</v>
      </c>
      <c r="B24" s="27" t="s">
        <v>59</v>
      </c>
      <c r="C24" s="50" t="s">
        <v>61</v>
      </c>
      <c r="D24" s="48">
        <v>261124</v>
      </c>
      <c r="E24" s="49"/>
      <c r="F24" s="63"/>
      <c r="G24" s="26"/>
      <c r="H24" s="26" t="s">
        <v>57</v>
      </c>
      <c r="I24" s="26">
        <v>7</v>
      </c>
      <c r="J24" s="76">
        <v>94013</v>
      </c>
      <c r="K24" s="28">
        <f t="shared" si="0"/>
        <v>658091</v>
      </c>
      <c r="L24" s="19">
        <f>+VLOOKUP(B24,Sheet1!$G$18:$I$27,2,0)</f>
        <v>7</v>
      </c>
      <c r="M24" s="19">
        <f t="shared" si="1"/>
        <v>0</v>
      </c>
      <c r="N24" s="19">
        <f>+VLOOKUP(B24,Sheet1!$G$18:$I$27,3,0)</f>
        <v>94013</v>
      </c>
      <c r="O24" s="83">
        <f t="shared" si="2"/>
        <v>0</v>
      </c>
      <c r="P24" s="19">
        <f t="shared" si="3"/>
        <v>658091</v>
      </c>
      <c r="Q24" s="84">
        <f t="shared" si="4"/>
        <v>0</v>
      </c>
    </row>
    <row r="25" spans="1:17" ht="35.1" customHeight="1" x14ac:dyDescent="0.25">
      <c r="A25" s="26">
        <v>8</v>
      </c>
      <c r="B25" s="27" t="s">
        <v>74</v>
      </c>
      <c r="C25" s="50" t="s">
        <v>75</v>
      </c>
      <c r="D25" s="48">
        <v>261125</v>
      </c>
      <c r="E25" s="49"/>
      <c r="F25" s="63"/>
      <c r="G25" s="26"/>
      <c r="H25" s="26" t="s">
        <v>57</v>
      </c>
      <c r="I25" s="26">
        <v>1</v>
      </c>
      <c r="J25" s="76">
        <v>101989</v>
      </c>
      <c r="K25" s="28">
        <f t="shared" si="0"/>
        <v>101989</v>
      </c>
      <c r="L25" s="19">
        <f>+VLOOKUP(B25,Sheet1!$G$18:$I$27,2,0)</f>
        <v>1</v>
      </c>
      <c r="M25" s="19">
        <f t="shared" si="1"/>
        <v>0</v>
      </c>
      <c r="N25" s="19">
        <f>+VLOOKUP(B25,Sheet1!$G$18:$I$27,3,0)</f>
        <v>101989</v>
      </c>
      <c r="O25" s="83">
        <f t="shared" si="2"/>
        <v>0</v>
      </c>
      <c r="P25" s="19">
        <f t="shared" si="3"/>
        <v>101989</v>
      </c>
      <c r="Q25" s="84">
        <f t="shared" si="4"/>
        <v>0</v>
      </c>
    </row>
    <row r="26" spans="1:17" ht="35.1" customHeight="1" x14ac:dyDescent="0.25">
      <c r="A26" s="26">
        <v>9</v>
      </c>
      <c r="B26" s="27" t="s">
        <v>66</v>
      </c>
      <c r="C26" s="50" t="s">
        <v>70</v>
      </c>
      <c r="D26" s="48">
        <v>261126</v>
      </c>
      <c r="E26" s="49"/>
      <c r="F26" s="63"/>
      <c r="G26" s="26"/>
      <c r="H26" s="26" t="s">
        <v>57</v>
      </c>
      <c r="I26" s="26">
        <v>7</v>
      </c>
      <c r="J26" s="76">
        <v>50182</v>
      </c>
      <c r="K26" s="28">
        <f t="shared" si="0"/>
        <v>351274</v>
      </c>
      <c r="L26" s="19">
        <f>+VLOOKUP(B26,Sheet1!$G$18:$I$27,2,0)</f>
        <v>7</v>
      </c>
      <c r="M26" s="19">
        <f t="shared" si="1"/>
        <v>0</v>
      </c>
      <c r="N26" s="19">
        <f>+VLOOKUP(B26,Sheet1!$G$18:$I$27,3,0)</f>
        <v>50182</v>
      </c>
      <c r="O26" s="83">
        <f t="shared" si="2"/>
        <v>0</v>
      </c>
      <c r="P26" s="19">
        <f t="shared" si="3"/>
        <v>351274</v>
      </c>
      <c r="Q26" s="84">
        <f t="shared" si="4"/>
        <v>0</v>
      </c>
    </row>
    <row r="27" spans="1:17" ht="37.5" customHeight="1" x14ac:dyDescent="0.25">
      <c r="A27" s="26">
        <v>10</v>
      </c>
      <c r="B27" s="27" t="s">
        <v>63</v>
      </c>
      <c r="C27" s="50" t="s">
        <v>64</v>
      </c>
      <c r="D27" s="48">
        <v>261127</v>
      </c>
      <c r="E27" s="49"/>
      <c r="F27" s="63"/>
      <c r="G27" s="26"/>
      <c r="H27" s="26" t="s">
        <v>57</v>
      </c>
      <c r="I27" s="26">
        <v>38</v>
      </c>
      <c r="J27" s="76">
        <v>46000</v>
      </c>
      <c r="K27" s="28">
        <f t="shared" si="0"/>
        <v>1748000</v>
      </c>
      <c r="L27" s="19">
        <f>+VLOOKUP(B27,Sheet1!$G$18:$I$27,2,0)</f>
        <v>38</v>
      </c>
      <c r="M27" s="19">
        <f t="shared" si="1"/>
        <v>0</v>
      </c>
      <c r="N27" s="19">
        <f>+VLOOKUP(B27,Sheet1!$G$18:$I$27,3,0)</f>
        <v>46000</v>
      </c>
      <c r="O27" s="83">
        <f t="shared" si="2"/>
        <v>0</v>
      </c>
      <c r="P27" s="19">
        <f t="shared" si="3"/>
        <v>1748000</v>
      </c>
      <c r="Q27" s="84">
        <f t="shared" si="4"/>
        <v>0</v>
      </c>
    </row>
    <row r="28" spans="1:17" s="78" customFormat="1" ht="24.95" customHeight="1" x14ac:dyDescent="0.25">
      <c r="A28" s="30"/>
      <c r="B28" s="27"/>
      <c r="C28" s="30"/>
      <c r="D28" s="77"/>
      <c r="E28" s="112" t="s">
        <v>42</v>
      </c>
      <c r="F28" s="112"/>
      <c r="G28" s="30"/>
      <c r="H28" s="29"/>
      <c r="I28" s="29"/>
      <c r="J28" s="29"/>
      <c r="K28" s="29">
        <f>SUM(K18:K27)</f>
        <v>16406081</v>
      </c>
      <c r="P28" s="78">
        <f>SUM(P18:P27)</f>
        <v>16406081</v>
      </c>
    </row>
    <row r="29" spans="1:17" s="78" customFormat="1" ht="24.95" customHeight="1" x14ac:dyDescent="0.25">
      <c r="A29" s="30"/>
      <c r="B29" s="26"/>
      <c r="C29" s="30"/>
      <c r="D29" s="30"/>
      <c r="E29" s="112" t="s">
        <v>43</v>
      </c>
      <c r="F29" s="112"/>
      <c r="G29" s="30"/>
      <c r="H29" s="30"/>
      <c r="I29" s="30"/>
      <c r="J29" s="30"/>
      <c r="K29" s="30"/>
    </row>
    <row r="30" spans="1:17" s="78" customFormat="1" ht="24.95" customHeight="1" x14ac:dyDescent="0.25">
      <c r="A30" s="30"/>
      <c r="B30" s="79" t="s">
        <v>172</v>
      </c>
      <c r="C30" s="30"/>
      <c r="D30" s="30"/>
      <c r="E30" s="112"/>
      <c r="F30" s="112"/>
      <c r="G30" s="30"/>
      <c r="H30" s="31"/>
      <c r="I30" s="31"/>
      <c r="J30" s="31"/>
      <c r="K30" s="31">
        <f>K28*0.08</f>
        <v>1312486.48</v>
      </c>
    </row>
    <row r="31" spans="1:17" s="78" customFormat="1" ht="24.95" customHeight="1" x14ac:dyDescent="0.25">
      <c r="A31" s="30"/>
      <c r="B31" s="30"/>
      <c r="C31" s="30"/>
      <c r="D31" s="30"/>
      <c r="E31" s="112" t="s">
        <v>44</v>
      </c>
      <c r="F31" s="112"/>
      <c r="G31" s="30"/>
      <c r="H31" s="29"/>
      <c r="I31" s="29"/>
      <c r="J31" s="29"/>
      <c r="K31" s="29">
        <f>K28+K30</f>
        <v>17718567.48</v>
      </c>
      <c r="P31" s="78">
        <f>+P28*1.08</f>
        <v>17718567.48</v>
      </c>
      <c r="Q31" s="85">
        <f>+P31-K31</f>
        <v>0</v>
      </c>
    </row>
    <row r="32" spans="1:17" x14ac:dyDescent="0.25">
      <c r="A32" s="17"/>
      <c r="B32" s="17"/>
      <c r="C32" s="17"/>
      <c r="D32" s="17"/>
      <c r="E32" s="17"/>
      <c r="F32" s="17"/>
      <c r="G32" s="17"/>
      <c r="H32" s="17"/>
      <c r="I32" s="17"/>
      <c r="J32" s="17"/>
      <c r="K32" s="18"/>
    </row>
    <row r="33" spans="1:11" x14ac:dyDescent="0.25">
      <c r="A33" s="17"/>
      <c r="B33" s="17" t="s">
        <v>45</v>
      </c>
      <c r="C33" s="17"/>
      <c r="D33" s="17"/>
      <c r="E33" s="17"/>
      <c r="F33" s="17"/>
      <c r="G33" s="17"/>
      <c r="H33" s="17"/>
      <c r="I33" s="17"/>
      <c r="J33" s="17"/>
      <c r="K33" s="18"/>
    </row>
    <row r="34" spans="1:11" x14ac:dyDescent="0.25">
      <c r="A34" s="17"/>
      <c r="B34" s="17" t="s">
        <v>46</v>
      </c>
      <c r="C34" s="17"/>
      <c r="D34" s="17"/>
      <c r="E34" s="17"/>
      <c r="F34" s="17"/>
      <c r="G34" s="17"/>
      <c r="H34" s="17"/>
      <c r="I34" s="17"/>
      <c r="J34" s="17"/>
      <c r="K34" s="18"/>
    </row>
    <row r="35" spans="1:11" x14ac:dyDescent="0.25">
      <c r="A35" s="17"/>
      <c r="B35" s="17"/>
      <c r="C35" s="17"/>
      <c r="D35" s="17"/>
      <c r="E35" s="17"/>
      <c r="F35" s="17"/>
      <c r="G35" s="17"/>
      <c r="H35" s="17"/>
      <c r="I35" s="17"/>
      <c r="J35" s="17"/>
      <c r="K35" s="18"/>
    </row>
    <row r="36" spans="1:11" s="78" customFormat="1" x14ac:dyDescent="0.25">
      <c r="A36" s="109" t="s">
        <v>47</v>
      </c>
      <c r="B36" s="109"/>
      <c r="C36" s="109" t="s">
        <v>48</v>
      </c>
      <c r="D36" s="109"/>
      <c r="E36" s="109"/>
      <c r="F36" s="109"/>
      <c r="G36" s="109" t="s">
        <v>173</v>
      </c>
      <c r="H36" s="109"/>
      <c r="I36" s="109"/>
      <c r="J36" s="109" t="s">
        <v>49</v>
      </c>
      <c r="K36" s="109"/>
    </row>
  </sheetData>
  <sortState ref="B18:D26">
    <sortCondition ref="D18:D26"/>
    <sortCondition ref="C18:C26"/>
    <sortCondition ref="B18:B26"/>
  </sortState>
  <mergeCells count="27">
    <mergeCell ref="A36:B36"/>
    <mergeCell ref="C36:F36"/>
    <mergeCell ref="G36:I36"/>
    <mergeCell ref="J36:K36"/>
    <mergeCell ref="I16:I17"/>
    <mergeCell ref="J16:J17"/>
    <mergeCell ref="K16:K17"/>
    <mergeCell ref="E28:F28"/>
    <mergeCell ref="E29:F30"/>
    <mergeCell ref="E31:F31"/>
    <mergeCell ref="A16:A17"/>
    <mergeCell ref="B16:B17"/>
    <mergeCell ref="C16:C17"/>
    <mergeCell ref="E16:F16"/>
    <mergeCell ref="G16:G17"/>
    <mergeCell ref="H16:H17"/>
    <mergeCell ref="A13:G13"/>
    <mergeCell ref="H2:J2"/>
    <mergeCell ref="H3:J3"/>
    <mergeCell ref="A4:K4"/>
    <mergeCell ref="A5:G5"/>
    <mergeCell ref="A6:G6"/>
    <mergeCell ref="A7:F7"/>
    <mergeCell ref="A8:F8"/>
    <mergeCell ref="A9:K9"/>
    <mergeCell ref="A10:C10"/>
    <mergeCell ref="E10:F10"/>
  </mergeCells>
  <conditionalFormatting sqref="D1:D9 D13:D1048576">
    <cfRule type="duplicateValues" dxfId="2" priority="7"/>
    <cfRule type="duplicateValues" dxfId="1" priority="8"/>
  </conditionalFormatting>
  <conditionalFormatting sqref="D10:D12">
    <cfRule type="duplicateValues" dxfId="0" priority="1"/>
  </conditionalFormatting>
  <hyperlinks>
    <hyperlink ref="E38" r:id="rId1" display="8934822201333"/>
    <hyperlink ref="F38" r:id="rId2" display="113128"/>
    <hyperlink ref="E41" r:id="rId3" display="8934822201333"/>
    <hyperlink ref="F41" r:id="rId4" display="113128"/>
    <hyperlink ref="E44" r:id="rId5" display="8934822201333"/>
    <hyperlink ref="F44" r:id="rId6" display="113128"/>
    <hyperlink ref="E47" r:id="rId7" display="8934822201333"/>
    <hyperlink ref="F47" r:id="rId8" display="113128"/>
    <hyperlink ref="E50" r:id="rId9" display="8934822201333"/>
    <hyperlink ref="F50" r:id="rId10" display="113128"/>
  </hyperlinks>
  <printOptions horizontalCentered="1"/>
  <pageMargins left="0" right="0" top="0" bottom="0" header="0" footer="0"/>
  <pageSetup scale="47" orientation="portrait" r:id="rId1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CHI TIẾT</vt:lpstr>
      <vt:lpstr>Sheet1</vt:lpstr>
      <vt:lpstr>TONG HOP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Bui Kieu Ngan</dc:creator>
  <cp:lastModifiedBy>Admin</cp:lastModifiedBy>
  <cp:lastPrinted>2023-09-22T01:52:34Z</cp:lastPrinted>
  <dcterms:created xsi:type="dcterms:W3CDTF">2018-11-30T08:27:38Z</dcterms:created>
  <dcterms:modified xsi:type="dcterms:W3CDTF">2023-10-14T04:02:38Z</dcterms:modified>
</cp:coreProperties>
</file>