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TRẢ HÀNG\"/>
    </mc:Choice>
  </mc:AlternateContent>
  <bookViews>
    <workbookView xWindow="0" yWindow="0" windowWidth="20490" windowHeight="7530" activeTab="1"/>
  </bookViews>
  <sheets>
    <sheet name="CHI TIẾT" sheetId="1" r:id="rId1"/>
    <sheet name="TONG HOP" sheetId="2" r:id="rId2"/>
  </sheets>
  <definedNames>
    <definedName name="_xlnm._FilterDatabase" localSheetId="0" hidden="1">'CHI TIẾT'!$A$19:$I$78</definedName>
    <definedName name="_xlnm._FilterDatabase" localSheetId="1" hidden="1">'TONG HOP'!$A$16:$K$30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K19" i="2"/>
  <c r="K20" i="2"/>
  <c r="K21" i="2"/>
  <c r="K22" i="2"/>
  <c r="K23" i="2"/>
  <c r="K24" i="2"/>
  <c r="K25" i="2"/>
  <c r="K26" i="2"/>
  <c r="K18" i="2"/>
  <c r="F78" i="1" l="1"/>
  <c r="I14" i="2" l="1"/>
  <c r="K29" i="2" l="1"/>
  <c r="K30" i="2" s="1"/>
</calcChain>
</file>

<file path=xl/sharedStrings.xml><?xml version="1.0" encoding="utf-8"?>
<sst xmlns="http://schemas.openxmlformats.org/spreadsheetml/2006/main" count="260" uniqueCount="121">
  <si>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</si>
  <si>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</si>
  <si>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</si>
  <si>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</si>
  <si>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</si>
  <si>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</si>
  <si>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</si>
  <si>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</si>
  <si>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</si>
  <si>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</si>
  <si>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</si>
  <si>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</si>
  <si>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</si>
  <si>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</si>
  <si>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</si>
  <si>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</si>
  <si>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</si>
  <si>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</si>
  <si>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</si>
  <si>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</si>
  <si>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</si>
  <si>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</si>
  <si>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</si>
  <si>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</si>
  <si>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</si>
  <si>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</si>
  <si>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</si>
  <si>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</si>
  <si>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</si>
  <si>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</si>
  <si>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</si>
  <si>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</si>
  <si>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</si>
  <si>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</si>
  <si>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</si>
  <si>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</si>
  <si>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</si>
  <si>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</si>
  <si>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</si>
  <si>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</si>
  <si>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</si>
  <si>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</si>
  <si>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</si>
  <si>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</si>
  <si>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THUẾ SUẤT 10%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</si>
  <si>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</si>
  <si>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</si>
  <si>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</si>
  <si>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</si>
  <si>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</si>
  <si>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</si>
  <si>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</si>
  <si>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</si>
  <si>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</si>
  <si>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</si>
  <si>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</si>
  <si>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</si>
  <si>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</si>
  <si>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</si>
  <si>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</si>
  <si>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LỤA THU HẰNG 500G</t>
  </si>
  <si>
    <t>8938508668137
ITEM: 203633</t>
  </si>
  <si>
    <t>8938529045016
ITEM: 261124</t>
  </si>
  <si>
    <t>CHÂN GIÒ HEO MUỐI THU HẰNG 300G</t>
  </si>
  <si>
    <t>MỘC NẤM HƯƠNG THU HẰNG 250G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</si>
  <si>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</si>
  <si>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</si>
  <si>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</si>
  <si>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</si>
  <si>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</si>
  <si>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</si>
  <si>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</si>
  <si>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</si>
  <si>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</si>
  <si>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</si>
  <si>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GIÒ TAI NẤM HƯƠNG THU HẰNG 500G</t>
  </si>
  <si>
    <t>8938529045023
ITEM: 261125</t>
  </si>
  <si>
    <t>CỬA HÀNG: PHAN ĐĂNG LƯU (1020)</t>
  </si>
  <si>
    <t>I-01506683</t>
  </si>
  <si>
    <t>I-01505315</t>
  </si>
  <si>
    <t>CỬA HÀNG: MAN THIỆN (1212)</t>
  </si>
  <si>
    <t>CỬA HÀNG: PHẠM THẾ HIỂN 2 (1067)</t>
  </si>
  <si>
    <t>I-01506558</t>
  </si>
  <si>
    <t>CỬA HÀNG: NGUYỄN VĂN TẠO 1 (1167)</t>
  </si>
  <si>
    <t>I-01511179</t>
  </si>
  <si>
    <t>I-01511393</t>
  </si>
  <si>
    <t>CỬA HÀNG: LÊ VĂN THỌ (1021)</t>
  </si>
  <si>
    <t>CỬA HÀNG: PHAN VĂN TRỊ 2 (1221)</t>
  </si>
  <si>
    <t>I-01511724</t>
  </si>
  <si>
    <t>CỬA HÀNG: LÊ THỊ RIÊNG (1022)</t>
  </si>
  <si>
    <t>I-01515429</t>
  </si>
  <si>
    <t>MỌC NẤM HƯƠNG THU HẰNG 250G</t>
  </si>
  <si>
    <t>CỬA HÀNG: ĐƯỜNG SỐ 8 (1136)</t>
  </si>
  <si>
    <t>I-01518308</t>
  </si>
  <si>
    <t>CỬA HÀNG: PHAN VĂN KHỎE (1071)</t>
  </si>
  <si>
    <t>I-01519902</t>
  </si>
  <si>
    <t>CỬA HÀNG: TRẦN VĂN MƯỜI (1120)</t>
  </si>
  <si>
    <t>I-01519910</t>
  </si>
  <si>
    <t>CỬA HÀNG: BÀ TRIỆU (1057)</t>
  </si>
  <si>
    <t>I-01519591</t>
  </si>
  <si>
    <t>CỬA HÀNG: PHẠM VĂN BẠCH (1102)</t>
  </si>
  <si>
    <t>I-01530031</t>
  </si>
  <si>
    <t>CỬA HÀNG: ĐƯỜNG SỐ 1-CẢNG SPĐ (1197)</t>
  </si>
  <si>
    <t>I-01528646</t>
  </si>
  <si>
    <t>I-01532776</t>
  </si>
  <si>
    <t>CỬA HÀNG: ĐẶNG THÚC VỊNH (1116)</t>
  </si>
  <si>
    <t>I-01536200</t>
  </si>
  <si>
    <t>Hôm nay ngày : 18.08.2023</t>
  </si>
  <si>
    <t>Hôm nay, ngày 18 tháng 08 năm 2023, với sự chứng kiến của:</t>
  </si>
  <si>
    <t>CỬA HÀNG: ĐIỆN BIÊN PHỦ (1084)</t>
  </si>
  <si>
    <t>I-01537712</t>
  </si>
  <si>
    <t>CỬA HÀNG: TÂY HÒA (1093)</t>
  </si>
  <si>
    <t>I-01513976</t>
  </si>
  <si>
    <t>I-01527168</t>
  </si>
  <si>
    <t>CỬA HÀNG: DƯƠNG ĐÌNH HỘI (1130)</t>
  </si>
  <si>
    <t>I-01533779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</si>
  <si>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</si>
  <si>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</si>
  <si>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 8/2023</t>
  </si>
  <si>
    <t>Đại Diện Bên Nhận(NCC)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</si>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</sst>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5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5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5" fontId="20" fillId="0" borderId="0" xfId="2" applyNumberFormat="1" applyFont="1"/>
    <xf numFmtId="0" fontId="37" fillId="0" borderId="0" xfId="0" applyFont="1"/>
    <xf numFmtId="164" fontId="21" fillId="0" borderId="5" xfId="10" applyFont="1" applyBorder="1" applyAlignment="1">
      <alignment horizontal="center" vertical="center"/>
    </xf>
    <xf numFmtId="0" fontId="21" fillId="0" borderId="7" xfId="0" applyFont="1" applyBorder="1"/>
    <xf numFmtId="0" fontId="38" fillId="0" borderId="0" xfId="0" applyFont="1"/>
    <xf numFmtId="0" fontId="21" fillId="2" borderId="5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33" fillId="0" borderId="5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33" fillId="0" borderId="6" xfId="0" quotePrefix="1" applyFont="1" applyBorder="1" applyAlignment="1">
      <alignment horizontal="center" vertical="center" readingOrder="1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5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78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78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78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78"/>
  <sheetViews>
    <sheetView topLeftCell="A73" workbookViewId="0">
      <selection activeCell="F77" sqref="F77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78" t="s">
        <v>4</v>
      </c>
      <c r="B6" s="78"/>
      <c r="C6" s="78"/>
      <c r="D6" s="78"/>
      <c r="E6" s="78"/>
      <c r="F6" s="78"/>
      <c r="G6" s="78"/>
      <c r="H6" s="78"/>
      <c r="I6" s="78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107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57</v>
      </c>
      <c r="B15" s="8"/>
      <c r="C15" s="57" t="s">
        <v>52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10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85" t="s">
        <v>55</v>
      </c>
      <c r="G17" s="79" t="s">
        <v>53</v>
      </c>
      <c r="H17" s="81" t="s">
        <v>54</v>
      </c>
      <c r="I17" s="83" t="s">
        <v>20</v>
      </c>
    </row>
    <row r="18" spans="1:10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86"/>
      <c r="G18" s="80"/>
      <c r="H18" s="82"/>
      <c r="I18" s="84"/>
    </row>
    <row r="19" spans="1:10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10" ht="30" customHeight="1" x14ac:dyDescent="0.25">
      <c r="A20" s="46"/>
      <c r="B20" s="64" t="s">
        <v>77</v>
      </c>
      <c r="C20" s="53"/>
      <c r="D20" s="46"/>
      <c r="E20" s="46"/>
      <c r="F20" s="46"/>
      <c r="G20" s="46"/>
      <c r="H20" s="47"/>
      <c r="I20" s="74" t="s">
        <v>78</v>
      </c>
    </row>
    <row r="21" spans="1:10" ht="30" customHeight="1" x14ac:dyDescent="0.25">
      <c r="A21" s="46">
        <v>1</v>
      </c>
      <c r="B21" s="65" t="s">
        <v>60</v>
      </c>
      <c r="C21" s="53">
        <v>8938529045016</v>
      </c>
      <c r="D21" s="46">
        <v>261124</v>
      </c>
      <c r="E21" s="46" t="s">
        <v>26</v>
      </c>
      <c r="F21" s="46">
        <v>1</v>
      </c>
      <c r="G21" s="46"/>
      <c r="H21" s="47"/>
      <c r="I21" s="75"/>
      <c r="J21" s="3" t="s">
        <v>120</v>
      </c>
    </row>
    <row r="22" spans="1:10" ht="30" customHeight="1" x14ac:dyDescent="0.25">
      <c r="A22" s="46"/>
      <c r="B22" s="64" t="s">
        <v>80</v>
      </c>
      <c r="C22" s="53"/>
      <c r="D22" s="46"/>
      <c r="E22" s="46"/>
      <c r="F22" s="46"/>
      <c r="G22" s="46"/>
      <c r="H22" s="47"/>
      <c r="I22" s="74" t="s">
        <v>79</v>
      </c>
    </row>
    <row r="23" spans="1:10" ht="30" customHeight="1" x14ac:dyDescent="0.25">
      <c r="A23" s="46">
        <v>1</v>
      </c>
      <c r="B23" s="65" t="s">
        <v>63</v>
      </c>
      <c r="C23" s="53"/>
      <c r="D23" s="46">
        <v>203630</v>
      </c>
      <c r="E23" s="46" t="s">
        <v>26</v>
      </c>
      <c r="F23" s="46">
        <v>2</v>
      </c>
      <c r="G23" s="46"/>
      <c r="H23" s="47"/>
      <c r="I23" s="76"/>
      <c r="J23" s="3" t="s">
        <v>120</v>
      </c>
    </row>
    <row r="24" spans="1:10" ht="30" customHeight="1" x14ac:dyDescent="0.25">
      <c r="A24" s="46">
        <v>2</v>
      </c>
      <c r="B24" s="65" t="s">
        <v>69</v>
      </c>
      <c r="C24" s="53">
        <v>8938508668212</v>
      </c>
      <c r="D24" s="46">
        <v>203632</v>
      </c>
      <c r="E24" s="46" t="s">
        <v>26</v>
      </c>
      <c r="F24" s="46">
        <v>2</v>
      </c>
      <c r="G24" s="46"/>
      <c r="H24" s="47"/>
      <c r="I24" s="76"/>
      <c r="J24" s="3" t="s">
        <v>120</v>
      </c>
    </row>
    <row r="25" spans="1:10" ht="30" customHeight="1" x14ac:dyDescent="0.25">
      <c r="A25" s="46">
        <v>3</v>
      </c>
      <c r="B25" s="65" t="s">
        <v>67</v>
      </c>
      <c r="C25" s="53"/>
      <c r="D25" s="46">
        <v>261126</v>
      </c>
      <c r="E25" s="46" t="s">
        <v>26</v>
      </c>
      <c r="F25" s="46">
        <v>1</v>
      </c>
      <c r="G25" s="46"/>
      <c r="H25" s="47"/>
      <c r="I25" s="75"/>
      <c r="J25" s="3" t="s">
        <v>120</v>
      </c>
    </row>
    <row r="26" spans="1:10" ht="30" customHeight="1" x14ac:dyDescent="0.25">
      <c r="A26" s="46"/>
      <c r="B26" s="64" t="s">
        <v>81</v>
      </c>
      <c r="C26" s="53"/>
      <c r="D26" s="46"/>
      <c r="E26" s="46"/>
      <c r="F26" s="46"/>
      <c r="G26" s="46"/>
      <c r="H26" s="47"/>
      <c r="I26" s="74" t="s">
        <v>82</v>
      </c>
    </row>
    <row r="27" spans="1:10" ht="30" customHeight="1" x14ac:dyDescent="0.25">
      <c r="A27" s="46">
        <v>1</v>
      </c>
      <c r="B27" s="65" t="s">
        <v>69</v>
      </c>
      <c r="C27" s="53">
        <v>8938508668212</v>
      </c>
      <c r="D27" s="46">
        <v>203632</v>
      </c>
      <c r="E27" s="46" t="s">
        <v>26</v>
      </c>
      <c r="F27" s="46">
        <v>3</v>
      </c>
      <c r="G27" s="46"/>
      <c r="H27" s="47"/>
      <c r="I27" s="75"/>
      <c r="J27" s="3" t="s">
        <v>120</v>
      </c>
    </row>
    <row r="28" spans="1:10" ht="30" customHeight="1" x14ac:dyDescent="0.25">
      <c r="A28" s="46"/>
      <c r="B28" s="64" t="s">
        <v>83</v>
      </c>
      <c r="C28" s="53"/>
      <c r="D28" s="46"/>
      <c r="E28" s="46"/>
      <c r="F28" s="46"/>
      <c r="G28" s="46"/>
      <c r="H28" s="47"/>
      <c r="I28" s="74" t="s">
        <v>84</v>
      </c>
    </row>
    <row r="29" spans="1:10" ht="30" customHeight="1" x14ac:dyDescent="0.25">
      <c r="A29" s="46">
        <v>1</v>
      </c>
      <c r="B29" s="65" t="s">
        <v>59</v>
      </c>
      <c r="C29" s="53"/>
      <c r="D29" s="46">
        <v>203633</v>
      </c>
      <c r="E29" s="46" t="s">
        <v>26</v>
      </c>
      <c r="F29" s="46">
        <v>2</v>
      </c>
      <c r="G29" s="46"/>
      <c r="H29" s="47"/>
      <c r="I29" s="75"/>
      <c r="J29" s="3" t="s">
        <v>120</v>
      </c>
    </row>
    <row r="30" spans="1:10" ht="30" customHeight="1" x14ac:dyDescent="0.25">
      <c r="A30" s="46"/>
      <c r="B30" s="64" t="s">
        <v>86</v>
      </c>
      <c r="C30" s="53"/>
      <c r="D30" s="46"/>
      <c r="E30" s="46"/>
      <c r="F30" s="46"/>
      <c r="G30" s="46"/>
      <c r="H30" s="47"/>
      <c r="I30" s="74" t="s">
        <v>85</v>
      </c>
    </row>
    <row r="31" spans="1:10" ht="30" customHeight="1" x14ac:dyDescent="0.25">
      <c r="A31" s="46">
        <v>1</v>
      </c>
      <c r="B31" s="65" t="s">
        <v>63</v>
      </c>
      <c r="C31" s="53"/>
      <c r="D31" s="46">
        <v>203630</v>
      </c>
      <c r="E31" s="46" t="s">
        <v>26</v>
      </c>
      <c r="F31" s="46">
        <v>1</v>
      </c>
      <c r="G31" s="46"/>
      <c r="H31" s="47"/>
      <c r="I31" s="76"/>
      <c r="J31" s="3" t="s">
        <v>120</v>
      </c>
    </row>
    <row r="32" spans="1:10" ht="30" customHeight="1" x14ac:dyDescent="0.25">
      <c r="A32" s="46">
        <v>2</v>
      </c>
      <c r="B32" s="65" t="s">
        <v>69</v>
      </c>
      <c r="C32" s="53">
        <v>8938508668212</v>
      </c>
      <c r="D32" s="46">
        <v>203632</v>
      </c>
      <c r="E32" s="46" t="s">
        <v>26</v>
      </c>
      <c r="F32" s="46">
        <v>5</v>
      </c>
      <c r="G32" s="46"/>
      <c r="H32" s="47"/>
      <c r="I32" s="75"/>
      <c r="J32" s="3" t="s">
        <v>120</v>
      </c>
    </row>
    <row r="33" spans="1:10" ht="30" customHeight="1" x14ac:dyDescent="0.25">
      <c r="A33" s="46"/>
      <c r="B33" s="64" t="s">
        <v>87</v>
      </c>
      <c r="C33" s="53"/>
      <c r="D33" s="46"/>
      <c r="E33" s="46"/>
      <c r="F33" s="46"/>
      <c r="G33" s="46"/>
      <c r="H33" s="47"/>
      <c r="I33" s="74" t="s">
        <v>88</v>
      </c>
    </row>
    <row r="34" spans="1:10" ht="30" customHeight="1" x14ac:dyDescent="0.25">
      <c r="A34" s="46">
        <v>1</v>
      </c>
      <c r="B34" s="65" t="s">
        <v>60</v>
      </c>
      <c r="C34" s="53">
        <v>8938529045016</v>
      </c>
      <c r="D34" s="46">
        <v>261124</v>
      </c>
      <c r="E34" s="46" t="s">
        <v>26</v>
      </c>
      <c r="F34" s="46">
        <v>2</v>
      </c>
      <c r="G34" s="46"/>
      <c r="H34" s="47"/>
      <c r="I34" s="75"/>
      <c r="J34" s="3" t="s">
        <v>120</v>
      </c>
    </row>
    <row r="35" spans="1:10" ht="30" customHeight="1" x14ac:dyDescent="0.25">
      <c r="A35" s="46"/>
      <c r="B35" s="64" t="s">
        <v>89</v>
      </c>
      <c r="C35" s="53"/>
      <c r="D35" s="46"/>
      <c r="E35" s="46"/>
      <c r="F35" s="46"/>
      <c r="G35" s="46"/>
      <c r="H35" s="47"/>
      <c r="I35" s="74" t="s">
        <v>90</v>
      </c>
    </row>
    <row r="36" spans="1:10" ht="30" customHeight="1" x14ac:dyDescent="0.25">
      <c r="A36" s="46">
        <v>1</v>
      </c>
      <c r="B36" s="65" t="s">
        <v>69</v>
      </c>
      <c r="C36" s="53">
        <v>8938508668212</v>
      </c>
      <c r="D36" s="46">
        <v>203632</v>
      </c>
      <c r="E36" s="46" t="s">
        <v>26</v>
      </c>
      <c r="F36" s="46">
        <v>3</v>
      </c>
      <c r="G36" s="46"/>
      <c r="H36" s="47"/>
      <c r="I36" s="76"/>
      <c r="J36" s="3" t="s">
        <v>120</v>
      </c>
    </row>
    <row r="37" spans="1:10" ht="30" customHeight="1" x14ac:dyDescent="0.25">
      <c r="A37" s="46">
        <v>2</v>
      </c>
      <c r="B37" s="65" t="s">
        <v>91</v>
      </c>
      <c r="C37" s="53">
        <v>8938529045047</v>
      </c>
      <c r="D37" s="46">
        <v>261127</v>
      </c>
      <c r="E37" s="46" t="s">
        <v>26</v>
      </c>
      <c r="F37" s="46">
        <v>1</v>
      </c>
      <c r="G37" s="46"/>
      <c r="H37" s="47"/>
      <c r="I37" s="75"/>
      <c r="J37" s="3" t="s">
        <v>120</v>
      </c>
    </row>
    <row r="38" spans="1:10" ht="30" customHeight="1" x14ac:dyDescent="0.25">
      <c r="A38" s="46"/>
      <c r="B38" s="64" t="s">
        <v>92</v>
      </c>
      <c r="C38" s="53"/>
      <c r="D38" s="46"/>
      <c r="E38" s="46"/>
      <c r="F38" s="46"/>
      <c r="G38" s="46"/>
      <c r="H38" s="47"/>
      <c r="I38" s="74" t="s">
        <v>93</v>
      </c>
    </row>
    <row r="39" spans="1:10" ht="30" customHeight="1" x14ac:dyDescent="0.25">
      <c r="A39" s="46">
        <v>1</v>
      </c>
      <c r="B39" s="65" t="s">
        <v>60</v>
      </c>
      <c r="C39" s="53"/>
      <c r="D39" s="46">
        <v>261124</v>
      </c>
      <c r="E39" s="46" t="s">
        <v>26</v>
      </c>
      <c r="F39" s="46">
        <v>2</v>
      </c>
      <c r="G39" s="46"/>
      <c r="H39" s="47"/>
      <c r="I39" s="75"/>
      <c r="J39" s="3" t="s">
        <v>120</v>
      </c>
    </row>
    <row r="40" spans="1:10" ht="30" customHeight="1" x14ac:dyDescent="0.25">
      <c r="A40" s="46"/>
      <c r="B40" s="64" t="s">
        <v>94</v>
      </c>
      <c r="C40" s="53"/>
      <c r="D40" s="46"/>
      <c r="E40" s="46"/>
      <c r="F40" s="46"/>
      <c r="G40" s="46"/>
      <c r="H40" s="47"/>
      <c r="I40" s="74" t="s">
        <v>95</v>
      </c>
    </row>
    <row r="41" spans="1:10" ht="30" customHeight="1" x14ac:dyDescent="0.25">
      <c r="A41" s="46">
        <v>1</v>
      </c>
      <c r="B41" s="65" t="s">
        <v>75</v>
      </c>
      <c r="C41" s="53">
        <v>8938529045023</v>
      </c>
      <c r="D41" s="46">
        <v>261125</v>
      </c>
      <c r="E41" s="46" t="s">
        <v>26</v>
      </c>
      <c r="F41" s="46">
        <v>2</v>
      </c>
      <c r="G41" s="46"/>
      <c r="H41" s="47"/>
      <c r="I41" s="76"/>
      <c r="J41" s="3" t="s">
        <v>120</v>
      </c>
    </row>
    <row r="42" spans="1:10" ht="30" customHeight="1" x14ac:dyDescent="0.25">
      <c r="A42" s="46">
        <v>2</v>
      </c>
      <c r="B42" s="65" t="s">
        <v>60</v>
      </c>
      <c r="C42" s="53">
        <v>8938529045016</v>
      </c>
      <c r="D42" s="46">
        <v>261124</v>
      </c>
      <c r="E42" s="46" t="s">
        <v>26</v>
      </c>
      <c r="F42" s="46">
        <v>3</v>
      </c>
      <c r="G42" s="46"/>
      <c r="H42" s="47"/>
      <c r="I42" s="75"/>
      <c r="J42" s="3" t="s">
        <v>120</v>
      </c>
    </row>
    <row r="43" spans="1:10" ht="30" customHeight="1" x14ac:dyDescent="0.25">
      <c r="A43" s="46">
        <v>1</v>
      </c>
      <c r="B43" s="65" t="s">
        <v>91</v>
      </c>
      <c r="C43" s="53">
        <v>8938529045047</v>
      </c>
      <c r="D43" s="46">
        <v>261127</v>
      </c>
      <c r="E43" s="46" t="s">
        <v>26</v>
      </c>
      <c r="F43" s="46">
        <v>3</v>
      </c>
      <c r="G43" s="46"/>
      <c r="H43" s="47"/>
      <c r="I43" s="74" t="s">
        <v>104</v>
      </c>
      <c r="J43" s="3" t="s">
        <v>120</v>
      </c>
    </row>
    <row r="44" spans="1:10" ht="30" customHeight="1" x14ac:dyDescent="0.25">
      <c r="A44" s="46">
        <v>2</v>
      </c>
      <c r="B44" s="65" t="s">
        <v>60</v>
      </c>
      <c r="C44" s="53"/>
      <c r="D44" s="46">
        <v>261124</v>
      </c>
      <c r="E44" s="46" t="s">
        <v>26</v>
      </c>
      <c r="F44" s="46">
        <v>1</v>
      </c>
      <c r="G44" s="46"/>
      <c r="H44" s="47"/>
      <c r="I44" s="76"/>
      <c r="J44" s="3" t="s">
        <v>120</v>
      </c>
    </row>
    <row r="45" spans="1:10" ht="30" customHeight="1" x14ac:dyDescent="0.25">
      <c r="A45" s="46">
        <v>3</v>
      </c>
      <c r="B45" s="65" t="s">
        <v>75</v>
      </c>
      <c r="C45" s="53">
        <v>8938529045023</v>
      </c>
      <c r="D45" s="46">
        <v>261125</v>
      </c>
      <c r="E45" s="46" t="s">
        <v>26</v>
      </c>
      <c r="F45" s="46">
        <v>3</v>
      </c>
      <c r="G45" s="46"/>
      <c r="H45" s="47"/>
      <c r="I45" s="75"/>
      <c r="J45" s="3" t="s">
        <v>120</v>
      </c>
    </row>
    <row r="46" spans="1:10" ht="30" customHeight="1" x14ac:dyDescent="0.25">
      <c r="A46" s="46"/>
      <c r="B46" s="64" t="s">
        <v>96</v>
      </c>
      <c r="C46" s="53"/>
      <c r="D46" s="46"/>
      <c r="E46" s="46"/>
      <c r="F46" s="46"/>
      <c r="G46" s="46"/>
      <c r="H46" s="47"/>
      <c r="I46" s="74" t="s">
        <v>97</v>
      </c>
    </row>
    <row r="47" spans="1:10" ht="30" customHeight="1" x14ac:dyDescent="0.25">
      <c r="A47" s="46">
        <v>1</v>
      </c>
      <c r="B47" s="65" t="s">
        <v>75</v>
      </c>
      <c r="C47" s="53">
        <v>8938529045023</v>
      </c>
      <c r="D47" s="46">
        <v>261125</v>
      </c>
      <c r="E47" s="46" t="s">
        <v>26</v>
      </c>
      <c r="F47" s="46">
        <v>1</v>
      </c>
      <c r="G47" s="46"/>
      <c r="H47" s="47"/>
      <c r="I47" s="75"/>
      <c r="J47" s="3" t="s">
        <v>120</v>
      </c>
    </row>
    <row r="48" spans="1:10" ht="30" customHeight="1" x14ac:dyDescent="0.25">
      <c r="A48" s="46"/>
      <c r="B48" s="64" t="s">
        <v>98</v>
      </c>
      <c r="C48" s="53"/>
      <c r="D48" s="46"/>
      <c r="E48" s="46"/>
      <c r="F48" s="46"/>
      <c r="G48" s="46"/>
      <c r="H48" s="47"/>
      <c r="I48" s="74" t="s">
        <v>99</v>
      </c>
    </row>
    <row r="49" spans="1:10" ht="30" customHeight="1" x14ac:dyDescent="0.25">
      <c r="A49" s="46">
        <v>1</v>
      </c>
      <c r="B49" s="65" t="s">
        <v>63</v>
      </c>
      <c r="C49" s="53">
        <v>8938508668014</v>
      </c>
      <c r="D49" s="46">
        <v>203630</v>
      </c>
      <c r="E49" s="46" t="s">
        <v>26</v>
      </c>
      <c r="F49" s="46">
        <v>2</v>
      </c>
      <c r="G49" s="46"/>
      <c r="H49" s="47"/>
      <c r="I49" s="76"/>
      <c r="J49" s="3" t="s">
        <v>120</v>
      </c>
    </row>
    <row r="50" spans="1:10" ht="30" customHeight="1" x14ac:dyDescent="0.25">
      <c r="A50" s="46">
        <v>2</v>
      </c>
      <c r="B50" s="65" t="s">
        <v>59</v>
      </c>
      <c r="C50" s="53">
        <v>8938508668137</v>
      </c>
      <c r="D50" s="46">
        <v>203633</v>
      </c>
      <c r="E50" s="46" t="s">
        <v>26</v>
      </c>
      <c r="F50" s="46">
        <v>2</v>
      </c>
      <c r="G50" s="46"/>
      <c r="H50" s="47"/>
      <c r="I50" s="76"/>
      <c r="J50" s="3" t="s">
        <v>120</v>
      </c>
    </row>
    <row r="51" spans="1:10" ht="30" customHeight="1" x14ac:dyDescent="0.25">
      <c r="A51" s="46">
        <v>3</v>
      </c>
      <c r="B51" s="65" t="s">
        <v>70</v>
      </c>
      <c r="C51" s="53">
        <v>8938508668328</v>
      </c>
      <c r="D51" s="46">
        <v>236665</v>
      </c>
      <c r="E51" s="46" t="s">
        <v>26</v>
      </c>
      <c r="F51" s="46">
        <v>1</v>
      </c>
      <c r="G51" s="46"/>
      <c r="H51" s="47"/>
      <c r="I51" s="76"/>
      <c r="J51" s="3" t="s">
        <v>120</v>
      </c>
    </row>
    <row r="52" spans="1:10" ht="30" customHeight="1" x14ac:dyDescent="0.25">
      <c r="A52" s="46">
        <v>4</v>
      </c>
      <c r="B52" s="65" t="s">
        <v>91</v>
      </c>
      <c r="C52" s="53">
        <v>8938529045047</v>
      </c>
      <c r="D52" s="46">
        <v>261127</v>
      </c>
      <c r="E52" s="46" t="s">
        <v>26</v>
      </c>
      <c r="F52" s="46">
        <v>3</v>
      </c>
      <c r="G52" s="46"/>
      <c r="H52" s="47"/>
      <c r="I52" s="76"/>
      <c r="J52" s="3" t="s">
        <v>120</v>
      </c>
    </row>
    <row r="53" spans="1:10" ht="30" customHeight="1" x14ac:dyDescent="0.25">
      <c r="A53" s="46">
        <v>5</v>
      </c>
      <c r="B53" s="65" t="s">
        <v>69</v>
      </c>
      <c r="C53" s="53">
        <v>8938508668212</v>
      </c>
      <c r="D53" s="46">
        <v>203632</v>
      </c>
      <c r="E53" s="46" t="s">
        <v>26</v>
      </c>
      <c r="F53" s="46">
        <v>2</v>
      </c>
      <c r="G53" s="46"/>
      <c r="H53" s="47"/>
      <c r="I53" s="75"/>
      <c r="J53" s="3" t="s">
        <v>120</v>
      </c>
    </row>
    <row r="54" spans="1:10" ht="30" customHeight="1" x14ac:dyDescent="0.25">
      <c r="A54" s="46"/>
      <c r="B54" s="64" t="s">
        <v>102</v>
      </c>
      <c r="C54" s="53"/>
      <c r="D54" s="46"/>
      <c r="E54" s="46"/>
      <c r="F54" s="46"/>
      <c r="G54" s="46"/>
      <c r="H54" s="47"/>
      <c r="I54" s="87" t="s">
        <v>101</v>
      </c>
    </row>
    <row r="55" spans="1:10" ht="30" customHeight="1" x14ac:dyDescent="0.25">
      <c r="A55" s="46">
        <v>1</v>
      </c>
      <c r="B55" s="65" t="s">
        <v>69</v>
      </c>
      <c r="C55" s="53">
        <v>8938508668212</v>
      </c>
      <c r="D55" s="46">
        <v>203632</v>
      </c>
      <c r="E55" s="46" t="s">
        <v>26</v>
      </c>
      <c r="F55" s="46">
        <v>2</v>
      </c>
      <c r="G55" s="46"/>
      <c r="H55" s="47"/>
      <c r="I55" s="75"/>
      <c r="J55" s="3" t="s">
        <v>120</v>
      </c>
    </row>
    <row r="56" spans="1:10" ht="30" customHeight="1" x14ac:dyDescent="0.25">
      <c r="A56" s="46"/>
      <c r="B56" s="64" t="s">
        <v>100</v>
      </c>
      <c r="C56" s="53"/>
      <c r="D56" s="46"/>
      <c r="E56" s="46"/>
      <c r="F56" s="46"/>
      <c r="G56" s="46"/>
      <c r="H56" s="47"/>
      <c r="I56" s="74" t="s">
        <v>103</v>
      </c>
    </row>
    <row r="57" spans="1:10" ht="30" customHeight="1" x14ac:dyDescent="0.25">
      <c r="A57" s="46">
        <v>1</v>
      </c>
      <c r="B57" s="65" t="s">
        <v>70</v>
      </c>
      <c r="C57" s="53">
        <v>8938508668328</v>
      </c>
      <c r="D57" s="46">
        <v>236665</v>
      </c>
      <c r="E57" s="46" t="s">
        <v>26</v>
      </c>
      <c r="F57" s="46">
        <v>1</v>
      </c>
      <c r="G57" s="46"/>
      <c r="H57" s="47"/>
      <c r="I57" s="76"/>
      <c r="J57" s="3" t="s">
        <v>120</v>
      </c>
    </row>
    <row r="58" spans="1:10" ht="30" customHeight="1" x14ac:dyDescent="0.25">
      <c r="A58" s="46">
        <v>2</v>
      </c>
      <c r="B58" s="65" t="s">
        <v>69</v>
      </c>
      <c r="C58" s="53">
        <v>8938508668212</v>
      </c>
      <c r="D58" s="46">
        <v>203632</v>
      </c>
      <c r="E58" s="46" t="s">
        <v>26</v>
      </c>
      <c r="F58" s="46">
        <v>3</v>
      </c>
      <c r="G58" s="46"/>
      <c r="H58" s="47"/>
      <c r="I58" s="75"/>
      <c r="J58" s="3" t="s">
        <v>120</v>
      </c>
    </row>
    <row r="59" spans="1:10" ht="30" customHeight="1" x14ac:dyDescent="0.25">
      <c r="A59" s="46"/>
      <c r="B59" s="64" t="s">
        <v>109</v>
      </c>
      <c r="C59" s="53"/>
      <c r="D59" s="46"/>
      <c r="E59" s="46"/>
      <c r="F59" s="46"/>
      <c r="G59" s="46"/>
      <c r="H59" s="47"/>
      <c r="I59" s="77" t="s">
        <v>110</v>
      </c>
    </row>
    <row r="60" spans="1:10" ht="30" customHeight="1" x14ac:dyDescent="0.25">
      <c r="A60" s="46">
        <v>1</v>
      </c>
      <c r="B60" s="65" t="s">
        <v>68</v>
      </c>
      <c r="C60" s="53">
        <v>8938508668304</v>
      </c>
      <c r="D60" s="46">
        <v>203631</v>
      </c>
      <c r="E60" s="46" t="s">
        <v>26</v>
      </c>
      <c r="F60" s="46">
        <v>1</v>
      </c>
      <c r="G60" s="46"/>
      <c r="H60" s="47"/>
      <c r="I60" s="77"/>
      <c r="J60" s="3" t="s">
        <v>120</v>
      </c>
    </row>
    <row r="61" spans="1:10" ht="30" customHeight="1" x14ac:dyDescent="0.25">
      <c r="A61" s="46">
        <v>2</v>
      </c>
      <c r="B61" s="65" t="s">
        <v>70</v>
      </c>
      <c r="C61" s="53">
        <v>8938508668328</v>
      </c>
      <c r="D61" s="46">
        <v>236665</v>
      </c>
      <c r="E61" s="46" t="s">
        <v>26</v>
      </c>
      <c r="F61" s="46">
        <v>1</v>
      </c>
      <c r="G61" s="46"/>
      <c r="H61" s="47"/>
      <c r="I61" s="77"/>
      <c r="J61" s="3" t="s">
        <v>120</v>
      </c>
    </row>
    <row r="62" spans="1:10" ht="30" customHeight="1" x14ac:dyDescent="0.25">
      <c r="A62" s="46">
        <v>3</v>
      </c>
      <c r="B62" s="65" t="s">
        <v>59</v>
      </c>
      <c r="C62" s="53">
        <v>8938508668137</v>
      </c>
      <c r="D62" s="46">
        <v>203633</v>
      </c>
      <c r="E62" s="46" t="s">
        <v>26</v>
      </c>
      <c r="F62" s="46">
        <v>1</v>
      </c>
      <c r="G62" s="46"/>
      <c r="H62" s="47"/>
      <c r="I62" s="77"/>
      <c r="J62" s="3" t="s">
        <v>120</v>
      </c>
    </row>
    <row r="63" spans="1:10" ht="30" customHeight="1" x14ac:dyDescent="0.25">
      <c r="A63" s="46">
        <v>4</v>
      </c>
      <c r="B63" s="65" t="s">
        <v>63</v>
      </c>
      <c r="C63" s="53">
        <v>8938508668014</v>
      </c>
      <c r="D63" s="46">
        <v>203630</v>
      </c>
      <c r="E63" s="46" t="s">
        <v>26</v>
      </c>
      <c r="F63" s="46">
        <v>1</v>
      </c>
      <c r="G63" s="46"/>
      <c r="H63" s="47"/>
      <c r="I63" s="77"/>
      <c r="J63" s="3" t="s">
        <v>120</v>
      </c>
    </row>
    <row r="64" spans="1:10" ht="30" customHeight="1" x14ac:dyDescent="0.25">
      <c r="A64" s="46">
        <v>5</v>
      </c>
      <c r="B64" s="65" t="s">
        <v>69</v>
      </c>
      <c r="C64" s="53">
        <v>8938508668212</v>
      </c>
      <c r="D64" s="46">
        <v>203632</v>
      </c>
      <c r="E64" s="46" t="s">
        <v>26</v>
      </c>
      <c r="F64" s="46">
        <v>1</v>
      </c>
      <c r="G64" s="46"/>
      <c r="H64" s="47"/>
      <c r="I64" s="77"/>
      <c r="J64" s="3" t="s">
        <v>120</v>
      </c>
    </row>
    <row r="65" spans="1:10" ht="30" customHeight="1" x14ac:dyDescent="0.25">
      <c r="A65" s="46">
        <v>1</v>
      </c>
      <c r="B65" s="65" t="s">
        <v>75</v>
      </c>
      <c r="C65" s="53"/>
      <c r="D65" s="46">
        <v>261125</v>
      </c>
      <c r="E65" s="46" t="s">
        <v>26</v>
      </c>
      <c r="F65" s="46">
        <v>1</v>
      </c>
      <c r="G65" s="46"/>
      <c r="H65" s="47"/>
      <c r="I65" s="74" t="s">
        <v>113</v>
      </c>
      <c r="J65" s="3" t="s">
        <v>120</v>
      </c>
    </row>
    <row r="66" spans="1:10" ht="30" customHeight="1" x14ac:dyDescent="0.25">
      <c r="A66" s="46">
        <v>2</v>
      </c>
      <c r="B66" s="65" t="s">
        <v>59</v>
      </c>
      <c r="C66" s="53">
        <v>8938508668137</v>
      </c>
      <c r="D66" s="46">
        <v>203633</v>
      </c>
      <c r="E66" s="46" t="s">
        <v>26</v>
      </c>
      <c r="F66" s="46">
        <v>3</v>
      </c>
      <c r="G66" s="46"/>
      <c r="H66" s="47"/>
      <c r="I66" s="76"/>
      <c r="J66" s="3" t="s">
        <v>120</v>
      </c>
    </row>
    <row r="67" spans="1:10" ht="30" customHeight="1" x14ac:dyDescent="0.25">
      <c r="A67" s="46">
        <v>3</v>
      </c>
      <c r="B67" s="65" t="s">
        <v>60</v>
      </c>
      <c r="C67" s="53">
        <v>8938529045016</v>
      </c>
      <c r="D67" s="46">
        <v>261124</v>
      </c>
      <c r="E67" s="46" t="s">
        <v>26</v>
      </c>
      <c r="F67" s="46">
        <v>4</v>
      </c>
      <c r="G67" s="46"/>
      <c r="H67" s="47"/>
      <c r="I67" s="75"/>
      <c r="J67" s="3" t="s">
        <v>120</v>
      </c>
    </row>
    <row r="68" spans="1:10" ht="30" customHeight="1" x14ac:dyDescent="0.25">
      <c r="A68" s="46"/>
      <c r="B68" s="64" t="s">
        <v>114</v>
      </c>
      <c r="C68" s="53"/>
      <c r="D68" s="46"/>
      <c r="E68" s="46"/>
      <c r="F68" s="46"/>
      <c r="G68" s="46"/>
      <c r="H68" s="47"/>
      <c r="I68" s="74" t="s">
        <v>115</v>
      </c>
    </row>
    <row r="69" spans="1:10" ht="30" customHeight="1" x14ac:dyDescent="0.25">
      <c r="A69" s="46">
        <v>1</v>
      </c>
      <c r="B69" s="65" t="s">
        <v>60</v>
      </c>
      <c r="C69" s="53"/>
      <c r="D69" s="46">
        <v>261124</v>
      </c>
      <c r="E69" s="46" t="s">
        <v>26</v>
      </c>
      <c r="F69" s="46">
        <v>1</v>
      </c>
      <c r="G69" s="46"/>
      <c r="H69" s="47"/>
      <c r="I69" s="75"/>
      <c r="J69" s="3" t="s">
        <v>120</v>
      </c>
    </row>
    <row r="70" spans="1:10" ht="30" customHeight="1" x14ac:dyDescent="0.25">
      <c r="A70" s="46"/>
      <c r="B70" s="64" t="s">
        <v>111</v>
      </c>
      <c r="C70" s="53"/>
      <c r="D70" s="46"/>
      <c r="E70" s="46"/>
      <c r="F70" s="46"/>
      <c r="G70" s="46"/>
      <c r="H70" s="47"/>
      <c r="I70" s="74" t="s">
        <v>112</v>
      </c>
    </row>
    <row r="71" spans="1:10" ht="30" customHeight="1" x14ac:dyDescent="0.25">
      <c r="A71" s="46">
        <v>1</v>
      </c>
      <c r="B71" s="65" t="s">
        <v>69</v>
      </c>
      <c r="C71" s="53"/>
      <c r="D71" s="46">
        <v>203632</v>
      </c>
      <c r="E71" s="46" t="s">
        <v>26</v>
      </c>
      <c r="F71" s="46">
        <v>3</v>
      </c>
      <c r="G71" s="46"/>
      <c r="H71" s="47"/>
      <c r="I71" s="75"/>
      <c r="J71" s="3" t="s">
        <v>120</v>
      </c>
    </row>
    <row r="72" spans="1:10" ht="30" customHeight="1" x14ac:dyDescent="0.25">
      <c r="A72" s="46"/>
      <c r="B72" s="64" t="s">
        <v>105</v>
      </c>
      <c r="C72" s="53"/>
      <c r="D72" s="46"/>
      <c r="E72" s="46"/>
      <c r="F72" s="46"/>
      <c r="G72" s="46"/>
      <c r="H72" s="47"/>
      <c r="I72" s="74" t="s">
        <v>106</v>
      </c>
    </row>
    <row r="73" spans="1:10" ht="30" customHeight="1" x14ac:dyDescent="0.25">
      <c r="A73" s="46">
        <v>1</v>
      </c>
      <c r="B73" s="65" t="s">
        <v>60</v>
      </c>
      <c r="C73" s="53"/>
      <c r="D73" s="46">
        <v>261124</v>
      </c>
      <c r="E73" s="46" t="s">
        <v>26</v>
      </c>
      <c r="F73" s="46">
        <v>2</v>
      </c>
      <c r="G73" s="46"/>
      <c r="H73" s="47"/>
      <c r="I73" s="76"/>
      <c r="J73" s="3" t="s">
        <v>120</v>
      </c>
    </row>
    <row r="74" spans="1:10" ht="30" customHeight="1" x14ac:dyDescent="0.25">
      <c r="A74" s="46">
        <v>2</v>
      </c>
      <c r="B74" s="65" t="s">
        <v>59</v>
      </c>
      <c r="C74" s="53"/>
      <c r="D74" s="46">
        <v>203633</v>
      </c>
      <c r="E74" s="46" t="s">
        <v>26</v>
      </c>
      <c r="F74" s="46">
        <v>4</v>
      </c>
      <c r="G74" s="46"/>
      <c r="H74" s="47"/>
      <c r="I74" s="76"/>
      <c r="J74" s="3" t="s">
        <v>120</v>
      </c>
    </row>
    <row r="75" spans="1:10" ht="30" customHeight="1" x14ac:dyDescent="0.25">
      <c r="A75" s="46">
        <v>3</v>
      </c>
      <c r="B75" s="65" t="s">
        <v>69</v>
      </c>
      <c r="C75" s="53">
        <v>8938508668212</v>
      </c>
      <c r="D75" s="46">
        <v>203632</v>
      </c>
      <c r="E75" s="46" t="s">
        <v>26</v>
      </c>
      <c r="F75" s="46">
        <v>3</v>
      </c>
      <c r="G75" s="46"/>
      <c r="H75" s="47"/>
      <c r="I75" s="76"/>
      <c r="J75" s="3" t="s">
        <v>120</v>
      </c>
    </row>
    <row r="76" spans="1:10" ht="30" customHeight="1" x14ac:dyDescent="0.25">
      <c r="A76" s="46">
        <v>4</v>
      </c>
      <c r="B76" s="65" t="s">
        <v>63</v>
      </c>
      <c r="C76" s="53"/>
      <c r="D76" s="46">
        <v>203630</v>
      </c>
      <c r="E76" s="46" t="s">
        <v>26</v>
      </c>
      <c r="F76" s="46">
        <v>1</v>
      </c>
      <c r="G76" s="46"/>
      <c r="H76" s="47"/>
      <c r="I76" s="76"/>
      <c r="J76" s="3" t="s">
        <v>120</v>
      </c>
    </row>
    <row r="77" spans="1:10" ht="30" customHeight="1" x14ac:dyDescent="0.25">
      <c r="A77" s="46">
        <v>5</v>
      </c>
      <c r="B77" s="65" t="s">
        <v>70</v>
      </c>
      <c r="C77" s="53"/>
      <c r="D77" s="46">
        <v>236665</v>
      </c>
      <c r="E77" s="46" t="s">
        <v>26</v>
      </c>
      <c r="F77" s="46">
        <v>5</v>
      </c>
      <c r="G77" s="46"/>
      <c r="H77" s="47"/>
      <c r="I77" s="75"/>
      <c r="J77" s="3" t="s">
        <v>120</v>
      </c>
    </row>
    <row r="78" spans="1:10" s="39" customFormat="1" ht="30" customHeight="1" x14ac:dyDescent="0.25">
      <c r="A78" s="32"/>
      <c r="B78" s="45" t="s">
        <v>45</v>
      </c>
      <c r="C78" s="61"/>
      <c r="D78" s="32"/>
      <c r="E78" s="32"/>
      <c r="F78" s="32">
        <f>SUM(F20:F77)</f>
        <v>86</v>
      </c>
      <c r="G78" s="32"/>
      <c r="H78" s="38"/>
      <c r="I78" s="38"/>
    </row>
  </sheetData>
  <autoFilter ref="A19:I78">
    <filterColumn colId="1" showButton="0"/>
  </autoFilter>
  <mergeCells count="24">
    <mergeCell ref="I72:I77"/>
    <mergeCell ref="I38:I39"/>
    <mergeCell ref="I35:I37"/>
    <mergeCell ref="A6:I6"/>
    <mergeCell ref="G17:G18"/>
    <mergeCell ref="H17:H18"/>
    <mergeCell ref="I17:I18"/>
    <mergeCell ref="F17:F18"/>
    <mergeCell ref="I28:I29"/>
    <mergeCell ref="I30:I32"/>
    <mergeCell ref="I33:I34"/>
    <mergeCell ref="I20:I21"/>
    <mergeCell ref="I22:I25"/>
    <mergeCell ref="I26:I27"/>
    <mergeCell ref="I54:I55"/>
    <mergeCell ref="I56:I58"/>
    <mergeCell ref="I70:I71"/>
    <mergeCell ref="I65:I67"/>
    <mergeCell ref="I68:I69"/>
    <mergeCell ref="I48:I53"/>
    <mergeCell ref="I40:I42"/>
    <mergeCell ref="I46:I47"/>
    <mergeCell ref="I43:I45"/>
    <mergeCell ref="I59:I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5"/>
  <sheetViews>
    <sheetView tabSelected="1" workbookViewId="0">
      <selection activeCell="A7" sqref="A7:F7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5.5703125" style="19" customWidth="1"/>
    <col min="11" max="11" width="18.710937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5" t="s">
        <v>2</v>
      </c>
      <c r="I2" s="95"/>
      <c r="J2" s="95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5" t="s">
        <v>3</v>
      </c>
      <c r="I3" s="95"/>
      <c r="J3" s="95"/>
      <c r="K3" s="18"/>
    </row>
    <row r="4" spans="1:11" ht="18" x14ac:dyDescent="0.25">
      <c r="A4" s="96" t="s">
        <v>28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s="23" customFormat="1" ht="18" x14ac:dyDescent="0.25">
      <c r="A5" s="97" t="s">
        <v>108</v>
      </c>
      <c r="B5" s="98"/>
      <c r="C5" s="98"/>
      <c r="D5" s="98"/>
      <c r="E5" s="98"/>
      <c r="F5" s="98"/>
      <c r="G5" s="98"/>
      <c r="H5" s="21"/>
      <c r="I5" s="21"/>
      <c r="J5" s="21"/>
      <c r="K5" s="22"/>
    </row>
    <row r="6" spans="1:11" s="23" customFormat="1" ht="18" x14ac:dyDescent="0.25">
      <c r="A6" s="94" t="s">
        <v>29</v>
      </c>
      <c r="B6" s="94"/>
      <c r="C6" s="94"/>
      <c r="D6" s="94"/>
      <c r="E6" s="94"/>
      <c r="F6" s="94"/>
      <c r="G6" s="94"/>
      <c r="H6" s="21"/>
      <c r="I6" s="21"/>
      <c r="J6" s="21"/>
      <c r="K6" s="22"/>
    </row>
    <row r="7" spans="1:11" s="23" customFormat="1" ht="18" x14ac:dyDescent="0.25">
      <c r="A7" s="98" t="s">
        <v>51</v>
      </c>
      <c r="B7" s="98"/>
      <c r="C7" s="98"/>
      <c r="D7" s="98"/>
      <c r="E7" s="98"/>
      <c r="F7" s="98"/>
      <c r="G7" s="21"/>
      <c r="H7" s="21"/>
      <c r="I7" s="21"/>
      <c r="J7" s="21"/>
      <c r="K7" s="22"/>
    </row>
    <row r="8" spans="1:11" s="23" customFormat="1" ht="18" x14ac:dyDescent="0.25">
      <c r="A8" s="98" t="s">
        <v>30</v>
      </c>
      <c r="B8" s="98"/>
      <c r="C8" s="98"/>
      <c r="D8" s="98"/>
      <c r="E8" s="98"/>
      <c r="F8" s="98"/>
      <c r="G8" s="21"/>
      <c r="H8" s="21"/>
      <c r="I8" s="21"/>
      <c r="J8" s="21"/>
      <c r="K8" s="22"/>
    </row>
    <row r="9" spans="1:11" s="23" customFormat="1" ht="18" x14ac:dyDescent="0.25">
      <c r="A9" s="94" t="s">
        <v>56</v>
      </c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1" s="23" customFormat="1" ht="18" x14ac:dyDescent="0.25">
      <c r="A10" s="98" t="s">
        <v>11</v>
      </c>
      <c r="B10" s="98"/>
      <c r="C10" s="98"/>
      <c r="D10" s="24"/>
      <c r="E10" s="99"/>
      <c r="F10" s="99"/>
      <c r="G10" s="21"/>
      <c r="H10" s="21"/>
      <c r="I10" s="21"/>
      <c r="J10" s="21"/>
      <c r="K10" s="22"/>
    </row>
    <row r="11" spans="1:11" s="69" customFormat="1" ht="18" x14ac:dyDescent="0.25">
      <c r="A11" s="15" t="s">
        <v>116</v>
      </c>
      <c r="B11" s="15"/>
      <c r="C11" s="15"/>
      <c r="D11" s="15"/>
      <c r="E11" s="15"/>
      <c r="F11" s="15"/>
      <c r="G11" s="15"/>
      <c r="H11" s="67"/>
      <c r="I11" s="67"/>
      <c r="J11" s="67"/>
      <c r="K11" s="68"/>
    </row>
    <row r="12" spans="1:11" s="69" customFormat="1" ht="18" x14ac:dyDescent="0.25">
      <c r="A12" s="66" t="s">
        <v>117</v>
      </c>
      <c r="B12" s="66"/>
      <c r="C12" s="66"/>
      <c r="D12" s="66"/>
      <c r="E12" s="66"/>
      <c r="F12" s="66"/>
      <c r="G12" s="66"/>
      <c r="H12" s="67"/>
      <c r="I12" s="67"/>
      <c r="J12" s="67"/>
      <c r="K12" s="68"/>
    </row>
    <row r="13" spans="1:11" s="23" customFormat="1" ht="18" x14ac:dyDescent="0.25">
      <c r="A13" s="93" t="s">
        <v>118</v>
      </c>
      <c r="B13" s="94"/>
      <c r="C13" s="94"/>
      <c r="D13" s="94"/>
      <c r="E13" s="94"/>
      <c r="F13" s="94"/>
      <c r="G13" s="94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SUM(I18:I26)</f>
        <v>86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89" t="s">
        <v>15</v>
      </c>
      <c r="B16" s="89" t="s">
        <v>32</v>
      </c>
      <c r="C16" s="89" t="s">
        <v>33</v>
      </c>
      <c r="D16" s="40"/>
      <c r="E16" s="92" t="s">
        <v>34</v>
      </c>
      <c r="F16" s="92"/>
      <c r="G16" s="89" t="s">
        <v>35</v>
      </c>
      <c r="H16" s="89" t="s">
        <v>36</v>
      </c>
      <c r="I16" s="89" t="s">
        <v>37</v>
      </c>
      <c r="J16" s="89" t="s">
        <v>38</v>
      </c>
      <c r="K16" s="90" t="s">
        <v>39</v>
      </c>
    </row>
    <row r="17" spans="1:11" x14ac:dyDescent="0.25">
      <c r="A17" s="89"/>
      <c r="B17" s="89"/>
      <c r="C17" s="89"/>
      <c r="D17" s="40"/>
      <c r="E17" s="41" t="s">
        <v>40</v>
      </c>
      <c r="F17" s="41" t="s">
        <v>41</v>
      </c>
      <c r="G17" s="89"/>
      <c r="H17" s="89"/>
      <c r="I17" s="89"/>
      <c r="J17" s="89"/>
      <c r="K17" s="90"/>
    </row>
    <row r="18" spans="1:11" ht="35.1" customHeight="1" x14ac:dyDescent="0.25">
      <c r="A18" s="26">
        <v>1</v>
      </c>
      <c r="B18" s="27" t="s">
        <v>63</v>
      </c>
      <c r="C18" s="50" t="s">
        <v>66</v>
      </c>
      <c r="D18" s="48">
        <v>203630</v>
      </c>
      <c r="E18" s="49"/>
      <c r="F18" s="63"/>
      <c r="G18" s="26"/>
      <c r="H18" s="26" t="s">
        <v>58</v>
      </c>
      <c r="I18" s="26">
        <v>7</v>
      </c>
      <c r="J18" s="70">
        <v>73431</v>
      </c>
      <c r="K18" s="28">
        <f>J18*I18</f>
        <v>514017</v>
      </c>
    </row>
    <row r="19" spans="1:11" ht="35.1" customHeight="1" x14ac:dyDescent="0.25">
      <c r="A19" s="26">
        <v>2</v>
      </c>
      <c r="B19" s="27" t="s">
        <v>68</v>
      </c>
      <c r="C19" s="50" t="s">
        <v>74</v>
      </c>
      <c r="D19" s="48">
        <v>203631</v>
      </c>
      <c r="E19" s="49"/>
      <c r="F19" s="63"/>
      <c r="G19" s="26"/>
      <c r="H19" s="26" t="s">
        <v>58</v>
      </c>
      <c r="I19" s="26">
        <v>1</v>
      </c>
      <c r="J19" s="70">
        <v>107205</v>
      </c>
      <c r="K19" s="28">
        <f t="shared" ref="K19:K26" si="0">J19*I19</f>
        <v>107205</v>
      </c>
    </row>
    <row r="20" spans="1:11" ht="35.1" customHeight="1" x14ac:dyDescent="0.25">
      <c r="A20" s="26">
        <v>3</v>
      </c>
      <c r="B20" s="27" t="s">
        <v>69</v>
      </c>
      <c r="C20" s="50" t="s">
        <v>72</v>
      </c>
      <c r="D20" s="48">
        <v>203632</v>
      </c>
      <c r="E20" s="49"/>
      <c r="F20" s="63"/>
      <c r="G20" s="26"/>
      <c r="H20" s="26" t="s">
        <v>58</v>
      </c>
      <c r="I20" s="26">
        <v>27</v>
      </c>
      <c r="J20" s="70">
        <v>111058</v>
      </c>
      <c r="K20" s="28">
        <f t="shared" si="0"/>
        <v>2998566</v>
      </c>
    </row>
    <row r="21" spans="1:11" ht="35.1" customHeight="1" x14ac:dyDescent="0.25">
      <c r="A21" s="26">
        <v>4</v>
      </c>
      <c r="B21" s="27" t="s">
        <v>59</v>
      </c>
      <c r="C21" s="50" t="s">
        <v>61</v>
      </c>
      <c r="D21" s="48">
        <v>203633</v>
      </c>
      <c r="E21" s="49"/>
      <c r="F21" s="63"/>
      <c r="G21" s="26"/>
      <c r="H21" s="26" t="s">
        <v>58</v>
      </c>
      <c r="I21" s="26">
        <v>12</v>
      </c>
      <c r="J21" s="70">
        <v>87787</v>
      </c>
      <c r="K21" s="28">
        <f t="shared" si="0"/>
        <v>1053444</v>
      </c>
    </row>
    <row r="22" spans="1:11" ht="35.1" customHeight="1" x14ac:dyDescent="0.25">
      <c r="A22" s="26">
        <v>6</v>
      </c>
      <c r="B22" s="27" t="s">
        <v>70</v>
      </c>
      <c r="C22" s="50" t="s">
        <v>73</v>
      </c>
      <c r="D22" s="48">
        <v>236665</v>
      </c>
      <c r="E22" s="49"/>
      <c r="F22" s="63"/>
      <c r="G22" s="26"/>
      <c r="H22" s="26" t="s">
        <v>58</v>
      </c>
      <c r="I22" s="26">
        <v>8</v>
      </c>
      <c r="J22" s="70">
        <v>55595</v>
      </c>
      <c r="K22" s="28">
        <f t="shared" si="0"/>
        <v>444760</v>
      </c>
    </row>
    <row r="23" spans="1:11" ht="35.1" customHeight="1" x14ac:dyDescent="0.25">
      <c r="A23" s="26">
        <v>7</v>
      </c>
      <c r="B23" s="27" t="s">
        <v>60</v>
      </c>
      <c r="C23" s="50" t="s">
        <v>62</v>
      </c>
      <c r="D23" s="48">
        <v>261124</v>
      </c>
      <c r="E23" s="49"/>
      <c r="F23" s="63"/>
      <c r="G23" s="26"/>
      <c r="H23" s="26" t="s">
        <v>58</v>
      </c>
      <c r="I23" s="26">
        <v>16</v>
      </c>
      <c r="J23" s="70">
        <v>94013</v>
      </c>
      <c r="K23" s="28">
        <f t="shared" si="0"/>
        <v>1504208</v>
      </c>
    </row>
    <row r="24" spans="1:11" ht="35.1" customHeight="1" x14ac:dyDescent="0.25">
      <c r="A24" s="26">
        <v>8</v>
      </c>
      <c r="B24" s="27" t="s">
        <v>75</v>
      </c>
      <c r="C24" s="50" t="s">
        <v>76</v>
      </c>
      <c r="D24" s="48">
        <v>261125</v>
      </c>
      <c r="E24" s="49"/>
      <c r="F24" s="63"/>
      <c r="G24" s="26"/>
      <c r="H24" s="26" t="s">
        <v>58</v>
      </c>
      <c r="I24" s="26">
        <v>7</v>
      </c>
      <c r="J24" s="70">
        <v>101989</v>
      </c>
      <c r="K24" s="28">
        <f t="shared" si="0"/>
        <v>713923</v>
      </c>
    </row>
    <row r="25" spans="1:11" ht="35.1" customHeight="1" x14ac:dyDescent="0.25">
      <c r="A25" s="26">
        <v>9</v>
      </c>
      <c r="B25" s="27" t="s">
        <v>67</v>
      </c>
      <c r="C25" s="50" t="s">
        <v>71</v>
      </c>
      <c r="D25" s="48">
        <v>261126</v>
      </c>
      <c r="E25" s="49"/>
      <c r="F25" s="63"/>
      <c r="G25" s="26"/>
      <c r="H25" s="26" t="s">
        <v>58</v>
      </c>
      <c r="I25" s="26">
        <v>1</v>
      </c>
      <c r="J25" s="70">
        <v>50182</v>
      </c>
      <c r="K25" s="28">
        <f t="shared" si="0"/>
        <v>50182</v>
      </c>
    </row>
    <row r="26" spans="1:11" ht="37.5" customHeight="1" x14ac:dyDescent="0.25">
      <c r="A26" s="26">
        <v>10</v>
      </c>
      <c r="B26" s="27" t="s">
        <v>64</v>
      </c>
      <c r="C26" s="50" t="s">
        <v>65</v>
      </c>
      <c r="D26" s="48">
        <v>261127</v>
      </c>
      <c r="E26" s="49"/>
      <c r="F26" s="63"/>
      <c r="G26" s="26"/>
      <c r="H26" s="26" t="s">
        <v>58</v>
      </c>
      <c r="I26" s="26">
        <v>7</v>
      </c>
      <c r="J26" s="70">
        <v>46000</v>
      </c>
      <c r="K26" s="28">
        <f t="shared" si="0"/>
        <v>322000</v>
      </c>
    </row>
    <row r="27" spans="1:11" s="72" customFormat="1" ht="24.95" customHeight="1" x14ac:dyDescent="0.25">
      <c r="A27" s="30"/>
      <c r="B27" s="27"/>
      <c r="C27" s="30"/>
      <c r="D27" s="71"/>
      <c r="E27" s="91" t="s">
        <v>42</v>
      </c>
      <c r="F27" s="91"/>
      <c r="G27" s="30"/>
      <c r="H27" s="29"/>
      <c r="I27" s="29"/>
      <c r="J27" s="29"/>
      <c r="K27" s="29">
        <f>SUM(K18:K26)</f>
        <v>7708305</v>
      </c>
    </row>
    <row r="28" spans="1:11" s="72" customFormat="1" ht="24.95" customHeight="1" x14ac:dyDescent="0.25">
      <c r="A28" s="30"/>
      <c r="B28" s="26"/>
      <c r="C28" s="30"/>
      <c r="D28" s="30"/>
      <c r="E28" s="91" t="s">
        <v>43</v>
      </c>
      <c r="F28" s="91"/>
      <c r="G28" s="30"/>
      <c r="H28" s="30"/>
      <c r="I28" s="30"/>
      <c r="J28" s="30"/>
      <c r="K28" s="30"/>
    </row>
    <row r="29" spans="1:11" s="72" customFormat="1" ht="24.95" customHeight="1" x14ac:dyDescent="0.25">
      <c r="A29" s="30"/>
      <c r="B29" s="73" t="s">
        <v>44</v>
      </c>
      <c r="C29" s="30"/>
      <c r="D29" s="30"/>
      <c r="E29" s="91"/>
      <c r="F29" s="91"/>
      <c r="G29" s="30"/>
      <c r="H29" s="31"/>
      <c r="I29" s="31"/>
      <c r="J29" s="31"/>
      <c r="K29" s="31">
        <f>K27*0.1</f>
        <v>770830.5</v>
      </c>
    </row>
    <row r="30" spans="1:11" s="72" customFormat="1" ht="24.95" customHeight="1" x14ac:dyDescent="0.25">
      <c r="A30" s="30"/>
      <c r="B30" s="30"/>
      <c r="C30" s="30"/>
      <c r="D30" s="30"/>
      <c r="E30" s="91" t="s">
        <v>45</v>
      </c>
      <c r="F30" s="91"/>
      <c r="G30" s="30"/>
      <c r="H30" s="29"/>
      <c r="I30" s="29"/>
      <c r="J30" s="29"/>
      <c r="K30" s="29">
        <f>K27+K29</f>
        <v>8479135.5</v>
      </c>
    </row>
    <row r="31" spans="1:1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 t="s">
        <v>46</v>
      </c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17"/>
      <c r="B33" s="17" t="s">
        <v>47</v>
      </c>
      <c r="C33" s="17"/>
      <c r="D33" s="17"/>
      <c r="E33" s="17"/>
      <c r="F33" s="17"/>
      <c r="G33" s="17"/>
      <c r="H33" s="17"/>
      <c r="I33" s="17"/>
      <c r="J33" s="17"/>
      <c r="K33" s="18"/>
    </row>
    <row r="34" spans="1:1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s="72" customFormat="1" x14ac:dyDescent="0.25">
      <c r="A35" s="88" t="s">
        <v>48</v>
      </c>
      <c r="B35" s="88"/>
      <c r="C35" s="88" t="s">
        <v>49</v>
      </c>
      <c r="D35" s="88"/>
      <c r="E35" s="88"/>
      <c r="F35" s="88"/>
      <c r="G35" s="88" t="s">
        <v>119</v>
      </c>
      <c r="H35" s="88"/>
      <c r="I35" s="88"/>
      <c r="J35" s="88" t="s">
        <v>50</v>
      </c>
      <c r="K35" s="88"/>
    </row>
  </sheetData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5:B35"/>
    <mergeCell ref="C35:F35"/>
    <mergeCell ref="G35:I35"/>
    <mergeCell ref="J35:K35"/>
    <mergeCell ref="I16:I17"/>
    <mergeCell ref="J16:J17"/>
    <mergeCell ref="K16:K17"/>
    <mergeCell ref="E27:F27"/>
    <mergeCell ref="E28:F29"/>
    <mergeCell ref="E30:F30"/>
    <mergeCell ref="A16:A17"/>
    <mergeCell ref="B16:B17"/>
    <mergeCell ref="C16:C17"/>
    <mergeCell ref="E16:F16"/>
    <mergeCell ref="G16:G17"/>
    <mergeCell ref="H16:H17"/>
  </mergeCells>
  <conditionalFormatting sqref="D1:D9 D14:D1048576">
    <cfRule type="duplicateValues" dxfId="2" priority="7"/>
  </conditionalFormatting>
  <conditionalFormatting sqref="D10:D12">
    <cfRule type="duplicateValues" dxfId="1" priority="1"/>
  </conditionalFormatting>
  <conditionalFormatting sqref="D13">
    <cfRule type="duplicateValues" dxfId="0" priority="2"/>
  </conditionalFormatting>
  <hyperlinks>
    <hyperlink ref="E37" r:id="rId1" display="8934822201333"/>
    <hyperlink ref="F37" r:id="rId2" display="113128"/>
    <hyperlink ref="E40" r:id="rId3" display="8934822201333"/>
    <hyperlink ref="F40" r:id="rId4" display="113128"/>
    <hyperlink ref="E43" r:id="rId5" display="8934822201333"/>
    <hyperlink ref="F43" r:id="rId6" display="113128"/>
    <hyperlink ref="E46" r:id="rId7" display="8934822201333"/>
    <hyperlink ref="F46" r:id="rId8" display="113128"/>
    <hyperlink ref="E49" r:id="rId9" display="8934822201333"/>
    <hyperlink ref="F49" r:id="rId10" display="113128"/>
  </hyperlinks>
  <printOptions horizontalCentered="1"/>
  <pageMargins left="0" right="0" top="0" bottom="0" header="0" footer="0"/>
  <pageSetup scale="62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2023-08-19T04:06:37Z</cp:lastPrinted>
  <dcterms:created xsi:type="dcterms:W3CDTF">2018-11-30T08:27:38Z</dcterms:created>
  <dcterms:modified xsi:type="dcterms:W3CDTF">2023-08-19T04:07:00Z</dcterms:modified>
</cp:coreProperties>
</file>