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TRUNG TÂM\TRẢ HÀNG\"/>
    </mc:Choice>
  </mc:AlternateContent>
  <bookViews>
    <workbookView xWindow="0" yWindow="0" windowWidth="20490" windowHeight="7530" activeTab="1"/>
  </bookViews>
  <sheets>
    <sheet name="CHI TIẾT" sheetId="1" r:id="rId1"/>
    <sheet name="TONG HOP" sheetId="2" r:id="rId2"/>
  </sheets>
  <definedNames>
    <definedName name="_xlnm._FilterDatabase" localSheetId="0" hidden="1">'CHI TIẾT'!$A$19:$K$100</definedName>
    <definedName name="_xlnm._FilterDatabase" localSheetId="1" hidden="1">'TONG HOP'!$A$16:$K$29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2" i="1" l="1"/>
  <c r="K98" i="1" l="1"/>
  <c r="K96" i="1"/>
  <c r="K93" i="1"/>
  <c r="K86" i="1"/>
  <c r="K82" i="1"/>
  <c r="K80" i="1"/>
  <c r="K78" i="1"/>
  <c r="K74" i="1"/>
  <c r="K72" i="1"/>
  <c r="K71" i="1"/>
  <c r="K69" i="1"/>
  <c r="K65" i="1"/>
  <c r="K64" i="1"/>
  <c r="K59" i="1"/>
  <c r="K57" i="1"/>
  <c r="K55" i="1"/>
  <c r="K49" i="1"/>
  <c r="K44" i="1"/>
  <c r="K42" i="1"/>
  <c r="K36" i="1"/>
  <c r="K34" i="1"/>
  <c r="K32" i="1"/>
  <c r="K29" i="1"/>
  <c r="K27" i="1"/>
  <c r="K23" i="1"/>
  <c r="K20" i="1"/>
  <c r="K28" i="2" l="1"/>
  <c r="K26" i="2"/>
  <c r="K19" i="2"/>
  <c r="K20" i="2"/>
  <c r="K21" i="2"/>
  <c r="K22" i="2"/>
  <c r="K23" i="2"/>
  <c r="K24" i="2"/>
  <c r="K25" i="2"/>
  <c r="K18" i="2"/>
  <c r="F100" i="1" l="1"/>
  <c r="I14" i="2" l="1"/>
  <c r="K29" i="2" l="1"/>
</calcChain>
</file>

<file path=xl/sharedStrings.xml><?xml version="1.0" encoding="utf-8"?>
<sst xmlns="http://schemas.openxmlformats.org/spreadsheetml/2006/main" count="263" uniqueCount="133">
  <si>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</si>
  <si>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</si>
  <si>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</si>
  <si>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</si>
  <si>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</si>
  <si>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</si>
  <si>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</si>
  <si>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</si>
  <si>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</si>
  <si>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</si>
  <si>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</si>
  <si>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</si>
  <si>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</si>
  <si>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</si>
  <si>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</si>
  <si>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</si>
  <si>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</si>
  <si>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</si>
  <si>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</si>
  <si>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</si>
  <si>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</si>
  <si>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</si>
  <si>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</si>
  <si>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</si>
  <si>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</si>
  <si>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</si>
  <si>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</si>
  <si>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</si>
  <si>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</si>
  <si>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</si>
  <si>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</si>
  <si>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</si>
  <si>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</si>
  <si>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</si>
  <si>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</si>
  <si>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</si>
  <si>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</si>
  <si>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</si>
  <si>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</si>
  <si>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</si>
  <si>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</si>
  <si>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</si>
  <si>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</si>
  <si>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</si>
  <si>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</si>
  <si>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</si>
  <si>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</si>
  <si>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</si>
  <si>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</si>
  <si>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</si>
  <si>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</si>
  <si>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</si>
  <si>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NGÀY SẢN XUẤT</t>
  </si>
  <si>
    <t>HẠN SỬ DỤNG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</si>
  <si>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</si>
  <si>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</si>
  <si>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</si>
  <si>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</si>
  <si>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BẮP BÒ MUỐI THU HẰNG 200G</t>
  </si>
  <si>
    <t>8938508668137
ITEM: 203633</t>
  </si>
  <si>
    <t>CHÂN GIÒ HEO MUỐI THU HẰNG 300G</t>
  </si>
  <si>
    <t>8938529045047
ITEM: 261127</t>
  </si>
  <si>
    <t>8938508668014
ITEM: 203630</t>
  </si>
  <si>
    <t>GIÒ TAI LƯỠI XÀO THU HẰNG 250G</t>
  </si>
  <si>
    <t>TAI HEO MUỐI THU HẰNG 400G</t>
  </si>
  <si>
    <t>GÀ MUỐI THU HẰNG 500G</t>
  </si>
  <si>
    <t>TAI HEO MUỐI THU HẰNG 200G</t>
  </si>
  <si>
    <t>8938529045030
ITEM: 261126</t>
  </si>
  <si>
    <t>8938508668212
ITEM: 203632</t>
  </si>
  <si>
    <t>8938508668328
ITEM: 236665</t>
  </si>
  <si>
    <t>8938508668304
ITEM: 203631</t>
  </si>
  <si>
    <t>MỌC NẤM HƯƠNG THU HẰNG 250G</t>
  </si>
  <si>
    <t>CHÂN GIÒ HEO MUỐI THU HẰNG 500G</t>
  </si>
  <si>
    <t>8938508668007
ITEM: 203634</t>
  </si>
  <si>
    <t>CỬA HÀNG: THẠCH LAM (1027)</t>
  </si>
  <si>
    <t>I-01615598</t>
  </si>
  <si>
    <t>CỬA HÀNG: NGUYÊN HỒNG (1222)</t>
  </si>
  <si>
    <t>I-01609984</t>
  </si>
  <si>
    <t>CỬA HÀNG: CHÂU VĂN LIÊM (1042)</t>
  </si>
  <si>
    <t>I-01613494</t>
  </si>
  <si>
    <t>CỬA HÀNG: LÊ VĂN LƯƠNG (1040)</t>
  </si>
  <si>
    <t>I-01612077</t>
  </si>
  <si>
    <t>CỬA HÀNG: NGUYỄN THỊ KIỂU 2 (1213)</t>
  </si>
  <si>
    <t>I-01616623</t>
  </si>
  <si>
    <t>CỬA HÀNG: NGUYỄN VĂN BỨA (1194)</t>
  </si>
  <si>
    <t>I-01616840</t>
  </si>
  <si>
    <t>CỬA HÀNG: ĐẶNG THÚC VỊNH (1116)</t>
  </si>
  <si>
    <t>I-01616912</t>
  </si>
  <si>
    <t>I-01598542</t>
  </si>
  <si>
    <t>CỬA HÀNG: LÒ LU (1184)</t>
  </si>
  <si>
    <t>I-01617431</t>
  </si>
  <si>
    <t>CỬA HÀNG: NGUYỄN THỊ ĐỊNH 2 (1150)</t>
  </si>
  <si>
    <t>I-01618719</t>
  </si>
  <si>
    <t>CỬA HÀNG: LÊ VĂN LƯƠNG 2 (1186)</t>
  </si>
  <si>
    <t>I-01618758</t>
  </si>
  <si>
    <t>CỬA HÀNG: PHAN VĂN TRỊ 2 (1221)</t>
  </si>
  <si>
    <t>I-01620001</t>
  </si>
  <si>
    <t>CỬA HÀNG: PHAN ĐÌNH PHÙNG (1066)</t>
  </si>
  <si>
    <t>I-01620104</t>
  </si>
  <si>
    <t>CỬA HÀNG: NGUYỄN VĂN QUÁ 2 (1094)</t>
  </si>
  <si>
    <t>I-01618822</t>
  </si>
  <si>
    <t>CỬA HÀNG: PHAN CHU TRINH  (1051)</t>
  </si>
  <si>
    <t>I-01613808</t>
  </si>
  <si>
    <t>CỬA HÀNG: THỐNG NHẤT 1 (1032)</t>
  </si>
  <si>
    <t>I-01618929</t>
  </si>
  <si>
    <t>CỬA HÀNG: TRỊNH THỊ MIẾNG (1204)</t>
  </si>
  <si>
    <t>I-01614624</t>
  </si>
  <si>
    <t>CỬA HÀNG: HÙNG VƯƠNG (1001)</t>
  </si>
  <si>
    <t>I-01625011</t>
  </si>
  <si>
    <t>CỬA HÀNG: LÊ VĂN QUỚI (1105)</t>
  </si>
  <si>
    <t>I-01624911</t>
  </si>
  <si>
    <t>CỬA HÀNG: ĐƯỜNG 17-Q7 (1036)</t>
  </si>
  <si>
    <t>I-01627284</t>
  </si>
  <si>
    <t>CỬA HÀNG: TRẦN VĂN MƯỜI (1120)</t>
  </si>
  <si>
    <t>I-01629622</t>
  </si>
  <si>
    <t>CỬA HÀNG: VĨNH LỘC (1018)</t>
  </si>
  <si>
    <t>I-01631708</t>
  </si>
  <si>
    <t>CỬA HÀNG: LẠC LONG QUÂN 1 (1009)</t>
  </si>
  <si>
    <t>I-01633959</t>
  </si>
  <si>
    <t>CỬA HÀNG: TRẦN QUÝ (1003)</t>
  </si>
  <si>
    <t>I-01635071</t>
  </si>
  <si>
    <t>I-01639380</t>
  </si>
  <si>
    <t>CỬA HÀNG: TÂY HÒA (1093)</t>
  </si>
  <si>
    <t>I-01641714</t>
  </si>
  <si>
    <t>I-01643864</t>
  </si>
  <si>
    <t>Hôm nay ngày : 19.11.2023</t>
  </si>
  <si>
    <t>Hôm nay, ngày 19 tháng 11 năm 2023, với sự chứng kiến của:</t>
  </si>
  <si>
    <t>THUẾ SUẤT 8%</t>
  </si>
  <si>
    <t>I-01646637</t>
  </si>
  <si>
    <t>Địa chỉ: 12/14/18 Đường 49, Khu Phố 7, Phường Hiệp Bình Chánh, Thành phố Thủ Đức, Thành phố Hồ Chí Minh,VNM</t>
  </si>
  <si>
    <t>Mã số thuế: 0309391503</t>
  </si>
  <si>
    <t>Lý do xuất trả hàng: CẬN DATE THÁNG 11/2023</t>
  </si>
  <si>
    <t>Đại Diện Bên Nhận(NCC)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</si>
</sst>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b/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b/>
      <sz val="14"/>
      <name val="Cambria"/>
      <family val="1"/>
    </font>
    <font>
      <b/>
      <sz val="12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164" fontId="23" fillId="0" borderId="0" applyFont="0" applyFill="0" applyBorder="0" applyAlignment="0" applyProtection="0"/>
    <xf numFmtId="0" fontId="23" fillId="0" borderId="0"/>
    <xf numFmtId="0" fontId="1" fillId="0" borderId="0"/>
    <xf numFmtId="0" fontId="32" fillId="0" borderId="0"/>
    <xf numFmtId="0" fontId="1" fillId="0" borderId="0"/>
    <xf numFmtId="164" fontId="23" fillId="0" borderId="0" applyFont="0" applyFill="0" applyBorder="0" applyAlignment="0" applyProtection="0"/>
    <xf numFmtId="0" fontId="23" fillId="0" borderId="0"/>
    <xf numFmtId="0" fontId="1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8" fillId="0" borderId="0" xfId="0" quotePrefix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 wrapText="1" readingOrder="1"/>
    </xf>
    <xf numFmtId="0" fontId="14" fillId="0" borderId="2" xfId="0" applyFont="1" applyBorder="1" applyAlignment="1">
      <alignment horizontal="center" vertical="top" wrapText="1" readingOrder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165" fontId="22" fillId="0" borderId="0" xfId="2" applyNumberFormat="1" applyFont="1"/>
    <xf numFmtId="0" fontId="24" fillId="0" borderId="0" xfId="0" applyFont="1"/>
    <xf numFmtId="0" fontId="21" fillId="0" borderId="0" xfId="0" applyFont="1" applyAlignment="1">
      <alignment horizontal="left" vertical="center" indent="15"/>
    </xf>
    <xf numFmtId="0" fontId="25" fillId="0" borderId="0" xfId="0" applyFont="1"/>
    <xf numFmtId="165" fontId="25" fillId="0" borderId="0" xfId="2" applyNumberFormat="1" applyFont="1"/>
    <xf numFmtId="0" fontId="26" fillId="0" borderId="0" xfId="0" applyFont="1"/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165" fontId="21" fillId="0" borderId="5" xfId="2" applyNumberFormat="1" applyFont="1" applyBorder="1" applyAlignment="1">
      <alignment horizontal="center" vertical="center"/>
    </xf>
    <xf numFmtId="165" fontId="21" fillId="0" borderId="5" xfId="0" applyNumberFormat="1" applyFont="1" applyBorder="1"/>
    <xf numFmtId="0" fontId="21" fillId="0" borderId="5" xfId="0" applyFont="1" applyBorder="1"/>
    <xf numFmtId="3" fontId="21" fillId="0" borderId="5" xfId="0" applyNumberFormat="1" applyFont="1" applyBorder="1"/>
    <xf numFmtId="0" fontId="2" fillId="0" borderId="5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top" wrapText="1" readingOrder="1"/>
    </xf>
    <xf numFmtId="0" fontId="18" fillId="0" borderId="5" xfId="0" applyFont="1" applyBorder="1" applyAlignment="1">
      <alignment horizontal="center" vertical="top" wrapText="1" readingOrder="1"/>
    </xf>
    <xf numFmtId="0" fontId="27" fillId="0" borderId="0" xfId="0" applyFont="1"/>
    <xf numFmtId="0" fontId="28" fillId="0" borderId="0" xfId="0" applyFont="1"/>
    <xf numFmtId="0" fontId="13" fillId="0" borderId="4" xfId="0" applyFont="1" applyBorder="1" applyAlignment="1">
      <alignment horizontal="center" vertical="top" wrapText="1" readingOrder="1"/>
    </xf>
    <xf numFmtId="0" fontId="19" fillId="0" borderId="5" xfId="0" applyFont="1" applyBorder="1" applyAlignment="1">
      <alignment horizontal="center" vertical="center" wrapText="1" readingOrder="1"/>
    </xf>
    <xf numFmtId="0" fontId="29" fillId="0" borderId="0" xfId="0" applyFont="1" applyAlignment="1">
      <alignment vertical="center" readingOrder="1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top" wrapText="1" readingOrder="1"/>
    </xf>
    <xf numFmtId="0" fontId="13" fillId="0" borderId="9" xfId="0" applyFont="1" applyBorder="1" applyAlignment="1">
      <alignment horizontal="center" vertical="top" wrapText="1" readingOrder="1"/>
    </xf>
    <xf numFmtId="0" fontId="16" fillId="0" borderId="8" xfId="0" applyFont="1" applyBorder="1" applyAlignment="1">
      <alignment horizontal="center" vertical="top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center" readingOrder="1"/>
    </xf>
    <xf numFmtId="0" fontId="18" fillId="0" borderId="5" xfId="0" applyFont="1" applyBorder="1" applyAlignment="1">
      <alignment horizontal="center" vertical="center" readingOrder="1"/>
    </xf>
    <xf numFmtId="0" fontId="21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top" wrapText="1" readingOrder="1"/>
    </xf>
    <xf numFmtId="0" fontId="11" fillId="0" borderId="0" xfId="0" quotePrefix="1" applyFont="1" applyAlignment="1">
      <alignment horizontal="left" vertical="center"/>
    </xf>
    <xf numFmtId="1" fontId="16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9" fillId="0" borderId="0" xfId="0" applyNumberFormat="1" applyFont="1"/>
    <xf numFmtId="1" fontId="9" fillId="0" borderId="0" xfId="0" quotePrefix="1" applyNumberFormat="1" applyFont="1"/>
    <xf numFmtId="1" fontId="11" fillId="0" borderId="0" xfId="0" applyNumberFormat="1" applyFont="1" applyAlignment="1">
      <alignment vertical="center"/>
    </xf>
    <xf numFmtId="1" fontId="14" fillId="0" borderId="3" xfId="0" applyNumberFormat="1" applyFont="1" applyBorder="1" applyAlignment="1">
      <alignment horizontal="center" vertical="top" wrapText="1" readingOrder="1"/>
    </xf>
    <xf numFmtId="1" fontId="13" fillId="0" borderId="4" xfId="0" applyNumberFormat="1" applyFont="1" applyBorder="1" applyAlignment="1">
      <alignment horizontal="center" vertical="top" wrapText="1" readingOrder="1"/>
    </xf>
    <xf numFmtId="1" fontId="16" fillId="0" borderId="5" xfId="0" applyNumberFormat="1" applyFont="1" applyBorder="1" applyAlignment="1">
      <alignment horizontal="center" vertical="top" wrapText="1" readingOrder="1"/>
    </xf>
    <xf numFmtId="1" fontId="2" fillId="0" borderId="5" xfId="0" applyNumberFormat="1" applyFont="1" applyBorder="1" applyAlignment="1">
      <alignment horizontal="center" vertical="center" wrapText="1" readingOrder="1"/>
    </xf>
    <xf numFmtId="0" fontId="36" fillId="0" borderId="0" xfId="0" applyFont="1"/>
    <xf numFmtId="0" fontId="35" fillId="0" borderId="5" xfId="5" applyFont="1" applyBorder="1" applyAlignment="1">
      <alignment horizontal="left"/>
    </xf>
    <xf numFmtId="0" fontId="17" fillId="0" borderId="5" xfId="0" quotePrefix="1" applyFont="1" applyBorder="1" applyAlignment="1">
      <alignment horizontal="left" vertical="center" readingOrder="1"/>
    </xf>
    <xf numFmtId="0" fontId="34" fillId="0" borderId="5" xfId="0" quotePrefix="1" applyFont="1" applyBorder="1" applyAlignment="1">
      <alignment horizontal="left" vertical="center" readingOrder="1"/>
    </xf>
    <xf numFmtId="0" fontId="3" fillId="0" borderId="5" xfId="0" applyFont="1" applyBorder="1"/>
    <xf numFmtId="0" fontId="4" fillId="0" borderId="5" xfId="0" applyFont="1" applyBorder="1" applyAlignment="1">
      <alignment horizontal="center"/>
    </xf>
    <xf numFmtId="0" fontId="33" fillId="0" borderId="5" xfId="0" applyFont="1" applyBorder="1" applyAlignment="1">
      <alignment horizontal="center" vertical="center" readingOrder="1"/>
    </xf>
    <xf numFmtId="0" fontId="33" fillId="0" borderId="12" xfId="0" applyFont="1" applyBorder="1" applyAlignment="1">
      <alignment horizontal="center" vertical="center" readingOrder="1"/>
    </xf>
    <xf numFmtId="0" fontId="20" fillId="0" borderId="0" xfId="0" applyFont="1" applyAlignment="1">
      <alignment horizontal="left" vertical="center"/>
    </xf>
    <xf numFmtId="0" fontId="19" fillId="0" borderId="7" xfId="0" applyFont="1" applyBorder="1" applyAlignment="1">
      <alignment horizontal="center" vertical="center" wrapText="1" readingOrder="1"/>
    </xf>
    <xf numFmtId="0" fontId="20" fillId="0" borderId="0" xfId="0" applyFont="1"/>
    <xf numFmtId="165" fontId="20" fillId="0" borderId="0" xfId="2" applyNumberFormat="1" applyFont="1"/>
    <xf numFmtId="0" fontId="37" fillId="0" borderId="0" xfId="0" applyFont="1"/>
    <xf numFmtId="164" fontId="21" fillId="0" borderId="5" xfId="10" applyFont="1" applyBorder="1" applyAlignment="1">
      <alignment horizontal="center" vertical="center"/>
    </xf>
    <xf numFmtId="0" fontId="21" fillId="0" borderId="7" xfId="0" applyFont="1" applyBorder="1"/>
    <xf numFmtId="0" fontId="38" fillId="0" borderId="0" xfId="0" applyFont="1"/>
    <xf numFmtId="0" fontId="21" fillId="0" borderId="5" xfId="0" quotePrefix="1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readingOrder="1"/>
    </xf>
    <xf numFmtId="0" fontId="33" fillId="0" borderId="6" xfId="0" applyFont="1" applyBorder="1" applyAlignment="1">
      <alignment horizontal="center" vertical="center" readingOrder="1"/>
    </xf>
    <xf numFmtId="0" fontId="33" fillId="0" borderId="12" xfId="0" applyFont="1" applyBorder="1" applyAlignment="1">
      <alignment horizontal="center" vertical="center" readingOrder="1"/>
    </xf>
    <xf numFmtId="0" fontId="33" fillId="0" borderId="5" xfId="0" applyFont="1" applyBorder="1" applyAlignment="1">
      <alignment horizontal="center" vertical="center" readingOrder="1"/>
    </xf>
    <xf numFmtId="0" fontId="33" fillId="0" borderId="7" xfId="0" applyFont="1" applyBorder="1" applyAlignment="1">
      <alignment horizontal="center" vertical="center" readingOrder="1"/>
    </xf>
    <xf numFmtId="0" fontId="7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readingOrder="1"/>
    </xf>
    <xf numFmtId="0" fontId="13" fillId="0" borderId="7" xfId="0" applyFont="1" applyBorder="1" applyAlignment="1">
      <alignment horizontal="center" vertical="center" readingOrder="1"/>
    </xf>
    <xf numFmtId="0" fontId="31" fillId="0" borderId="6" xfId="0" applyFont="1" applyBorder="1" applyAlignment="1">
      <alignment horizontal="center" vertical="center" readingOrder="1"/>
    </xf>
    <xf numFmtId="0" fontId="31" fillId="0" borderId="7" xfId="0" applyFont="1" applyBorder="1" applyAlignment="1">
      <alignment horizontal="center" vertical="center" readingOrder="1"/>
    </xf>
    <xf numFmtId="0" fontId="15" fillId="0" borderId="6" xfId="0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33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20" fillId="0" borderId="0" xfId="0" quotePrefix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0" xfId="0" quotePrefix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30" fillId="0" borderId="5" xfId="0" applyFont="1" applyBorder="1" applyAlignment="1">
      <alignment horizontal="center" vertical="center"/>
    </xf>
    <xf numFmtId="165" fontId="30" fillId="0" borderId="5" xfId="2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</cellXfs>
  <cellStyles count="11">
    <cellStyle name="Comma" xfId="10" builtinId="3"/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2" xfId="8"/>
    <cellStyle name="Normal 84" xf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100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100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100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100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K105"/>
  <sheetViews>
    <sheetView topLeftCell="A10" workbookViewId="0">
      <selection activeCell="K100" sqref="K20:K100"/>
    </sheetView>
  </sheetViews>
  <sheetFormatPr defaultRowHeight="15" x14ac:dyDescent="0.25"/>
  <cols>
    <col min="1" max="1" width="5.7109375" style="3" customWidth="1"/>
    <col min="2" max="2" width="51.28515625" style="2" customWidth="1"/>
    <col min="3" max="3" width="16.28515625" style="54" customWidth="1"/>
    <col min="4" max="4" width="11" style="3" customWidth="1"/>
    <col min="5" max="5" width="9" style="3" customWidth="1"/>
    <col min="6" max="6" width="11.28515625" style="3" customWidth="1"/>
    <col min="7" max="7" width="14.5703125" style="3" hidden="1" customWidth="1"/>
    <col min="8" max="8" width="15.85546875" style="4" hidden="1" customWidth="1"/>
    <col min="9" max="9" width="19.85546875" style="35" customWidth="1"/>
    <col min="10" max="10" width="0" style="3" hidden="1" customWidth="1"/>
    <col min="11" max="11" width="11.42578125" style="3" customWidth="1"/>
    <col min="12" max="16384" width="9.140625" style="3"/>
  </cols>
  <sheetData>
    <row r="2" spans="1:9" x14ac:dyDescent="0.25">
      <c r="A2" s="1" t="s">
        <v>0</v>
      </c>
      <c r="D2" s="1" t="s">
        <v>1</v>
      </c>
    </row>
    <row r="3" spans="1:9" x14ac:dyDescent="0.25">
      <c r="A3" s="5"/>
      <c r="D3" s="1" t="s">
        <v>2</v>
      </c>
    </row>
    <row r="4" spans="1:9" x14ac:dyDescent="0.25">
      <c r="A4" s="5"/>
      <c r="D4" s="1" t="s">
        <v>3</v>
      </c>
    </row>
    <row r="5" spans="1:9" ht="16.5" x14ac:dyDescent="0.25">
      <c r="A5" s="6"/>
      <c r="D5" s="1"/>
    </row>
    <row r="6" spans="1:9" ht="20.25" x14ac:dyDescent="0.25">
      <c r="A6" s="84" t="s">
        <v>4</v>
      </c>
      <c r="B6" s="84"/>
      <c r="C6" s="84"/>
      <c r="D6" s="84"/>
      <c r="E6" s="84"/>
      <c r="F6" s="84"/>
      <c r="G6" s="84"/>
      <c r="H6" s="84"/>
      <c r="I6" s="84"/>
    </row>
    <row r="7" spans="1:9" ht="16.5" x14ac:dyDescent="0.25">
      <c r="A7" s="6"/>
    </row>
    <row r="8" spans="1:9" ht="15.75" x14ac:dyDescent="0.25">
      <c r="A8" s="7" t="s">
        <v>5</v>
      </c>
      <c r="B8" s="8"/>
      <c r="C8" s="55"/>
      <c r="D8" s="9"/>
      <c r="E8" s="9"/>
      <c r="F8" s="9"/>
      <c r="G8" s="9"/>
      <c r="H8" s="10"/>
      <c r="I8" s="36"/>
    </row>
    <row r="9" spans="1:9" ht="15.75" x14ac:dyDescent="0.25">
      <c r="A9" s="11" t="s">
        <v>6</v>
      </c>
      <c r="B9" s="7" t="s">
        <v>7</v>
      </c>
      <c r="C9" s="55"/>
      <c r="D9" s="9"/>
      <c r="E9" s="9"/>
      <c r="F9" s="9"/>
      <c r="G9" s="9"/>
      <c r="H9" s="10"/>
      <c r="I9" s="36"/>
    </row>
    <row r="10" spans="1:9" ht="15.75" x14ac:dyDescent="0.25">
      <c r="A10" s="11" t="s">
        <v>6</v>
      </c>
      <c r="B10" s="7" t="s">
        <v>8</v>
      </c>
      <c r="C10" s="55"/>
      <c r="D10" s="9"/>
      <c r="E10" s="9"/>
      <c r="F10" s="9"/>
      <c r="G10" s="9"/>
      <c r="H10" s="10"/>
      <c r="I10" s="36"/>
    </row>
    <row r="11" spans="1:9" ht="15.75" x14ac:dyDescent="0.25">
      <c r="A11" s="11" t="s">
        <v>6</v>
      </c>
      <c r="B11" s="7" t="s">
        <v>9</v>
      </c>
      <c r="C11" s="55"/>
      <c r="D11" s="9"/>
      <c r="E11" s="9"/>
      <c r="F11" s="9"/>
      <c r="G11" s="9"/>
      <c r="H11" s="10"/>
      <c r="I11" s="36"/>
    </row>
    <row r="12" spans="1:9" ht="18" customHeight="1" x14ac:dyDescent="0.25">
      <c r="A12" s="11"/>
      <c r="B12" s="7"/>
      <c r="C12" s="55"/>
      <c r="D12" s="9"/>
      <c r="E12" s="9"/>
      <c r="F12" s="9"/>
      <c r="G12" s="9"/>
      <c r="H12" s="10"/>
      <c r="I12" s="36"/>
    </row>
    <row r="13" spans="1:9" ht="15.75" x14ac:dyDescent="0.25">
      <c r="A13" s="52" t="s">
        <v>125</v>
      </c>
      <c r="B13" s="8"/>
      <c r="C13" s="56" t="s">
        <v>10</v>
      </c>
      <c r="D13" s="9"/>
      <c r="E13" s="9"/>
      <c r="F13" s="9"/>
      <c r="G13" s="9"/>
      <c r="H13" s="10"/>
      <c r="I13" s="36"/>
    </row>
    <row r="14" spans="1:9" ht="15.75" x14ac:dyDescent="0.25">
      <c r="A14" s="12" t="s">
        <v>12</v>
      </c>
      <c r="B14" s="8"/>
      <c r="C14" s="55"/>
      <c r="D14" s="9"/>
      <c r="E14" s="9"/>
      <c r="F14" s="9"/>
      <c r="G14" s="9"/>
      <c r="H14" s="10"/>
      <c r="I14" s="36"/>
    </row>
    <row r="15" spans="1:9" ht="15.75" x14ac:dyDescent="0.25">
      <c r="A15" s="36" t="s">
        <v>56</v>
      </c>
      <c r="B15" s="8"/>
      <c r="C15" s="57" t="s">
        <v>51</v>
      </c>
      <c r="D15" s="9"/>
      <c r="E15" s="9"/>
      <c r="F15" s="9"/>
      <c r="G15" s="9"/>
      <c r="H15" s="10"/>
      <c r="I15" s="36"/>
    </row>
    <row r="16" spans="1:9" ht="15.75" x14ac:dyDescent="0.25">
      <c r="A16" s="12"/>
    </row>
    <row r="17" spans="1:11" ht="15.75" customHeight="1" x14ac:dyDescent="0.25">
      <c r="A17" s="13" t="s">
        <v>13</v>
      </c>
      <c r="B17" s="42" t="s">
        <v>14</v>
      </c>
      <c r="C17" s="58" t="s">
        <v>13</v>
      </c>
      <c r="D17" s="14" t="s">
        <v>13</v>
      </c>
      <c r="E17" s="14" t="s">
        <v>13</v>
      </c>
      <c r="F17" s="91" t="s">
        <v>54</v>
      </c>
      <c r="G17" s="85" t="s">
        <v>52</v>
      </c>
      <c r="H17" s="87" t="s">
        <v>53</v>
      </c>
      <c r="I17" s="89" t="s">
        <v>20</v>
      </c>
    </row>
    <row r="18" spans="1:11" ht="21" customHeight="1" x14ac:dyDescent="0.25">
      <c r="A18" s="37" t="s">
        <v>15</v>
      </c>
      <c r="B18" s="43" t="s">
        <v>16</v>
      </c>
      <c r="C18" s="59" t="s">
        <v>17</v>
      </c>
      <c r="D18" s="37" t="s">
        <v>18</v>
      </c>
      <c r="E18" s="37" t="s">
        <v>19</v>
      </c>
      <c r="F18" s="92"/>
      <c r="G18" s="86"/>
      <c r="H18" s="88"/>
      <c r="I18" s="90"/>
    </row>
    <row r="19" spans="1:11" x14ac:dyDescent="0.25">
      <c r="A19" s="33" t="s">
        <v>21</v>
      </c>
      <c r="B19" s="44" t="s">
        <v>22</v>
      </c>
      <c r="C19" s="60" t="s">
        <v>23</v>
      </c>
      <c r="D19" s="33" t="s">
        <v>24</v>
      </c>
      <c r="E19" s="33" t="s">
        <v>25</v>
      </c>
      <c r="F19" s="44"/>
      <c r="G19" s="33"/>
      <c r="H19" s="34"/>
      <c r="I19" s="51"/>
    </row>
    <row r="20" spans="1:11" ht="30" customHeight="1" x14ac:dyDescent="0.25">
      <c r="A20" s="46"/>
      <c r="B20" s="64" t="s">
        <v>74</v>
      </c>
      <c r="C20" s="53"/>
      <c r="D20" s="46"/>
      <c r="E20" s="46"/>
      <c r="F20" s="46"/>
      <c r="G20" s="46"/>
      <c r="H20" s="47"/>
      <c r="I20" s="80" t="s">
        <v>75</v>
      </c>
      <c r="K20" s="3" t="str">
        <f>+I20</f>
        <v>I-01615598</v>
      </c>
    </row>
    <row r="21" spans="1:11" ht="30" customHeight="1" x14ac:dyDescent="0.25">
      <c r="A21" s="46">
        <v>1</v>
      </c>
      <c r="B21" s="65" t="s">
        <v>66</v>
      </c>
      <c r="C21" s="53">
        <v>8938508668328</v>
      </c>
      <c r="D21" s="46">
        <v>236665</v>
      </c>
      <c r="E21" s="46" t="s">
        <v>26</v>
      </c>
      <c r="F21" s="46">
        <v>1</v>
      </c>
      <c r="G21" s="46"/>
      <c r="H21" s="47"/>
      <c r="I21" s="81"/>
    </row>
    <row r="22" spans="1:11" ht="30" customHeight="1" x14ac:dyDescent="0.25">
      <c r="A22" s="46">
        <v>2</v>
      </c>
      <c r="B22" s="65" t="s">
        <v>65</v>
      </c>
      <c r="C22" s="53">
        <v>8938508668212</v>
      </c>
      <c r="D22" s="46">
        <v>203632</v>
      </c>
      <c r="E22" s="46" t="s">
        <v>26</v>
      </c>
      <c r="F22" s="46">
        <v>1</v>
      </c>
      <c r="G22" s="46"/>
      <c r="H22" s="47"/>
      <c r="I22" s="82"/>
    </row>
    <row r="23" spans="1:11" ht="30" customHeight="1" x14ac:dyDescent="0.25">
      <c r="A23" s="46"/>
      <c r="B23" s="64" t="s">
        <v>76</v>
      </c>
      <c r="C23" s="53"/>
      <c r="D23" s="46"/>
      <c r="E23" s="46"/>
      <c r="F23" s="46"/>
      <c r="G23" s="46"/>
      <c r="H23" s="47"/>
      <c r="I23" s="81" t="s">
        <v>77</v>
      </c>
      <c r="K23" s="3" t="str">
        <f>+I23</f>
        <v>I-01609984</v>
      </c>
    </row>
    <row r="24" spans="1:11" ht="30" customHeight="1" x14ac:dyDescent="0.25">
      <c r="A24" s="46">
        <v>1</v>
      </c>
      <c r="B24" s="65" t="s">
        <v>60</v>
      </c>
      <c r="C24" s="53"/>
      <c r="D24" s="46">
        <v>203630</v>
      </c>
      <c r="E24" s="46" t="s">
        <v>26</v>
      </c>
      <c r="F24" s="46">
        <v>3</v>
      </c>
      <c r="G24" s="46"/>
      <c r="H24" s="47"/>
      <c r="I24" s="81"/>
    </row>
    <row r="25" spans="1:11" ht="30" customHeight="1" x14ac:dyDescent="0.25">
      <c r="A25" s="46">
        <v>2</v>
      </c>
      <c r="B25" s="65" t="s">
        <v>65</v>
      </c>
      <c r="C25" s="53">
        <v>8938508668212</v>
      </c>
      <c r="D25" s="46">
        <v>203632</v>
      </c>
      <c r="E25" s="46" t="s">
        <v>26</v>
      </c>
      <c r="F25" s="46">
        <v>3</v>
      </c>
      <c r="G25" s="46"/>
      <c r="H25" s="47"/>
      <c r="I25" s="82"/>
    </row>
    <row r="26" spans="1:11" ht="30" customHeight="1" x14ac:dyDescent="0.25">
      <c r="A26" s="46">
        <v>3</v>
      </c>
      <c r="B26" s="65" t="s">
        <v>66</v>
      </c>
      <c r="C26" s="53"/>
      <c r="D26" s="46">
        <v>236665</v>
      </c>
      <c r="E26" s="46" t="s">
        <v>26</v>
      </c>
      <c r="F26" s="46">
        <v>2</v>
      </c>
      <c r="G26" s="46"/>
      <c r="H26" s="47"/>
      <c r="I26" s="83"/>
    </row>
    <row r="27" spans="1:11" ht="30" customHeight="1" x14ac:dyDescent="0.25">
      <c r="A27" s="46"/>
      <c r="B27" s="64" t="s">
        <v>78</v>
      </c>
      <c r="C27" s="53"/>
      <c r="D27" s="46"/>
      <c r="E27" s="46"/>
      <c r="F27" s="46"/>
      <c r="G27" s="46"/>
      <c r="H27" s="47"/>
      <c r="I27" s="80" t="s">
        <v>79</v>
      </c>
      <c r="K27" s="3" t="str">
        <f>+I27</f>
        <v>I-01613494</v>
      </c>
    </row>
    <row r="28" spans="1:11" ht="30" customHeight="1" x14ac:dyDescent="0.25">
      <c r="A28" s="46">
        <v>1</v>
      </c>
      <c r="B28" s="65" t="s">
        <v>58</v>
      </c>
      <c r="C28" s="53">
        <v>8938508668137</v>
      </c>
      <c r="D28" s="46">
        <v>203633</v>
      </c>
      <c r="E28" s="46" t="s">
        <v>26</v>
      </c>
      <c r="F28" s="46">
        <v>3</v>
      </c>
      <c r="G28" s="46"/>
      <c r="H28" s="47"/>
      <c r="I28" s="83"/>
    </row>
    <row r="29" spans="1:11" ht="30" customHeight="1" x14ac:dyDescent="0.25">
      <c r="A29" s="79"/>
      <c r="B29" s="64" t="s">
        <v>80</v>
      </c>
      <c r="C29" s="53"/>
      <c r="D29" s="46"/>
      <c r="E29" s="46"/>
      <c r="F29" s="46"/>
      <c r="G29" s="46"/>
      <c r="H29" s="47"/>
      <c r="I29" s="80" t="s">
        <v>81</v>
      </c>
      <c r="K29" s="3" t="str">
        <f>+I29</f>
        <v>I-01612077</v>
      </c>
    </row>
    <row r="30" spans="1:11" ht="30" customHeight="1" x14ac:dyDescent="0.25">
      <c r="A30" s="79">
        <v>1</v>
      </c>
      <c r="B30" s="65" t="s">
        <v>66</v>
      </c>
      <c r="C30" s="53"/>
      <c r="D30" s="46">
        <v>236665</v>
      </c>
      <c r="E30" s="46" t="s">
        <v>26</v>
      </c>
      <c r="F30" s="46">
        <v>2</v>
      </c>
      <c r="G30" s="46"/>
      <c r="H30" s="47"/>
      <c r="I30" s="81"/>
    </row>
    <row r="31" spans="1:11" ht="30" customHeight="1" x14ac:dyDescent="0.25">
      <c r="A31" s="79">
        <v>2</v>
      </c>
      <c r="B31" s="65" t="s">
        <v>58</v>
      </c>
      <c r="C31" s="53"/>
      <c r="D31" s="46">
        <v>203633</v>
      </c>
      <c r="E31" s="46" t="s">
        <v>26</v>
      </c>
      <c r="F31" s="46">
        <v>1</v>
      </c>
      <c r="G31" s="46"/>
      <c r="H31" s="47"/>
      <c r="I31" s="83"/>
    </row>
    <row r="32" spans="1:11" ht="30" customHeight="1" x14ac:dyDescent="0.25">
      <c r="A32" s="46"/>
      <c r="B32" s="64" t="s">
        <v>82</v>
      </c>
      <c r="C32" s="53"/>
      <c r="D32" s="46"/>
      <c r="E32" s="46"/>
      <c r="F32" s="46"/>
      <c r="G32" s="46"/>
      <c r="H32" s="47"/>
      <c r="I32" s="80" t="s">
        <v>83</v>
      </c>
      <c r="K32" s="3" t="str">
        <f>+I32</f>
        <v>I-01616623</v>
      </c>
    </row>
    <row r="33" spans="1:11" ht="30" customHeight="1" x14ac:dyDescent="0.25">
      <c r="A33" s="46">
        <v>1</v>
      </c>
      <c r="B33" s="65" t="s">
        <v>58</v>
      </c>
      <c r="C33" s="53"/>
      <c r="D33" s="46">
        <v>203633</v>
      </c>
      <c r="E33" s="46" t="s">
        <v>26</v>
      </c>
      <c r="F33" s="46">
        <v>2</v>
      </c>
      <c r="G33" s="46"/>
      <c r="H33" s="47"/>
      <c r="I33" s="83"/>
    </row>
    <row r="34" spans="1:11" ht="30" customHeight="1" x14ac:dyDescent="0.25">
      <c r="A34" s="46"/>
      <c r="B34" s="64" t="s">
        <v>84</v>
      </c>
      <c r="C34" s="53"/>
      <c r="D34" s="46"/>
      <c r="E34" s="46"/>
      <c r="F34" s="46"/>
      <c r="G34" s="46"/>
      <c r="H34" s="47"/>
      <c r="I34" s="80" t="s">
        <v>85</v>
      </c>
      <c r="K34" s="3" t="str">
        <f>+I34</f>
        <v>I-01616840</v>
      </c>
    </row>
    <row r="35" spans="1:11" ht="30" customHeight="1" x14ac:dyDescent="0.25">
      <c r="A35" s="46">
        <v>1</v>
      </c>
      <c r="B35" s="65" t="s">
        <v>58</v>
      </c>
      <c r="C35" s="53">
        <v>8938508668137</v>
      </c>
      <c r="D35" s="46">
        <v>203633</v>
      </c>
      <c r="E35" s="46" t="s">
        <v>26</v>
      </c>
      <c r="F35" s="46">
        <v>3</v>
      </c>
      <c r="G35" s="46"/>
      <c r="H35" s="47"/>
      <c r="I35" s="83"/>
    </row>
    <row r="36" spans="1:11" ht="30" customHeight="1" x14ac:dyDescent="0.25">
      <c r="A36" s="46"/>
      <c r="B36" s="64" t="s">
        <v>86</v>
      </c>
      <c r="C36" s="53"/>
      <c r="D36" s="46"/>
      <c r="E36" s="46"/>
      <c r="F36" s="46"/>
      <c r="G36" s="46"/>
      <c r="H36" s="47"/>
      <c r="I36" s="80" t="s">
        <v>88</v>
      </c>
      <c r="K36" s="3" t="str">
        <f>+I36</f>
        <v>I-01598542</v>
      </c>
    </row>
    <row r="37" spans="1:11" ht="30" customHeight="1" x14ac:dyDescent="0.25">
      <c r="A37" s="46">
        <v>1</v>
      </c>
      <c r="B37" s="65" t="s">
        <v>65</v>
      </c>
      <c r="C37" s="53">
        <v>8938508668212</v>
      </c>
      <c r="D37" s="46">
        <v>203632</v>
      </c>
      <c r="E37" s="46" t="s">
        <v>26</v>
      </c>
      <c r="F37" s="46">
        <v>2</v>
      </c>
      <c r="G37" s="46"/>
      <c r="H37" s="47"/>
      <c r="I37" s="82"/>
    </row>
    <row r="38" spans="1:11" ht="30" customHeight="1" x14ac:dyDescent="0.25">
      <c r="A38" s="46">
        <v>2</v>
      </c>
      <c r="B38" s="65" t="s">
        <v>63</v>
      </c>
      <c r="C38" s="53"/>
      <c r="D38" s="46">
        <v>261126</v>
      </c>
      <c r="E38" s="46" t="s">
        <v>26</v>
      </c>
      <c r="F38" s="46">
        <v>4</v>
      </c>
      <c r="G38" s="46"/>
      <c r="H38" s="47"/>
      <c r="I38" s="81"/>
      <c r="J38" s="3" t="s">
        <v>87</v>
      </c>
    </row>
    <row r="39" spans="1:11" ht="30" customHeight="1" x14ac:dyDescent="0.25">
      <c r="A39" s="46">
        <v>3</v>
      </c>
      <c r="B39" s="65" t="s">
        <v>60</v>
      </c>
      <c r="C39" s="53"/>
      <c r="D39" s="46">
        <v>203630</v>
      </c>
      <c r="E39" s="46" t="s">
        <v>26</v>
      </c>
      <c r="F39" s="46">
        <v>4</v>
      </c>
      <c r="G39" s="46"/>
      <c r="H39" s="47"/>
      <c r="I39" s="81"/>
    </row>
    <row r="40" spans="1:11" ht="30" customHeight="1" x14ac:dyDescent="0.25">
      <c r="A40" s="46">
        <v>4</v>
      </c>
      <c r="B40" s="65" t="s">
        <v>58</v>
      </c>
      <c r="C40" s="53"/>
      <c r="D40" s="46">
        <v>203633</v>
      </c>
      <c r="E40" s="46" t="s">
        <v>26</v>
      </c>
      <c r="F40" s="46">
        <v>3</v>
      </c>
      <c r="G40" s="46"/>
      <c r="H40" s="47"/>
      <c r="I40" s="81"/>
    </row>
    <row r="41" spans="1:11" ht="30" customHeight="1" x14ac:dyDescent="0.25">
      <c r="A41" s="46">
        <v>5</v>
      </c>
      <c r="B41" s="65" t="s">
        <v>64</v>
      </c>
      <c r="C41" s="53"/>
      <c r="D41" s="46">
        <v>203631</v>
      </c>
      <c r="E41" s="46" t="s">
        <v>26</v>
      </c>
      <c r="F41" s="46">
        <v>1</v>
      </c>
      <c r="G41" s="46"/>
      <c r="H41" s="47"/>
      <c r="I41" s="83"/>
    </row>
    <row r="42" spans="1:11" ht="30" customHeight="1" x14ac:dyDescent="0.25">
      <c r="A42" s="46"/>
      <c r="B42" s="64" t="s">
        <v>89</v>
      </c>
      <c r="C42" s="53"/>
      <c r="D42" s="46"/>
      <c r="E42" s="46"/>
      <c r="F42" s="46"/>
      <c r="G42" s="46"/>
      <c r="H42" s="47"/>
      <c r="I42" s="80" t="s">
        <v>90</v>
      </c>
      <c r="K42" s="3" t="str">
        <f>+I42</f>
        <v>I-01617431</v>
      </c>
    </row>
    <row r="43" spans="1:11" ht="30" customHeight="1" x14ac:dyDescent="0.25">
      <c r="A43" s="46">
        <v>1</v>
      </c>
      <c r="B43" s="65" t="s">
        <v>58</v>
      </c>
      <c r="C43" s="53">
        <v>8938508668137</v>
      </c>
      <c r="D43" s="46">
        <v>203633</v>
      </c>
      <c r="E43" s="46" t="s">
        <v>26</v>
      </c>
      <c r="F43" s="46">
        <v>2</v>
      </c>
      <c r="G43" s="46"/>
      <c r="H43" s="47"/>
      <c r="I43" s="83"/>
    </row>
    <row r="44" spans="1:11" ht="30" customHeight="1" x14ac:dyDescent="0.25">
      <c r="A44" s="46"/>
      <c r="B44" s="64" t="s">
        <v>91</v>
      </c>
      <c r="C44" s="53"/>
      <c r="D44" s="46"/>
      <c r="E44" s="46"/>
      <c r="F44" s="46"/>
      <c r="G44" s="46"/>
      <c r="H44" s="47"/>
      <c r="I44" s="80" t="s">
        <v>92</v>
      </c>
      <c r="K44" s="3" t="str">
        <f>+I44</f>
        <v>I-01618719</v>
      </c>
    </row>
    <row r="45" spans="1:11" ht="30" customHeight="1" x14ac:dyDescent="0.25">
      <c r="A45" s="46">
        <v>1</v>
      </c>
      <c r="B45" s="65" t="s">
        <v>64</v>
      </c>
      <c r="C45" s="53"/>
      <c r="D45" s="46">
        <v>203631</v>
      </c>
      <c r="E45" s="46" t="s">
        <v>26</v>
      </c>
      <c r="F45" s="46">
        <v>2</v>
      </c>
      <c r="G45" s="46"/>
      <c r="H45" s="47"/>
      <c r="I45" s="81"/>
    </row>
    <row r="46" spans="1:11" ht="30" customHeight="1" x14ac:dyDescent="0.25">
      <c r="A46" s="46">
        <v>2</v>
      </c>
      <c r="B46" s="65" t="s">
        <v>58</v>
      </c>
      <c r="C46" s="53"/>
      <c r="D46" s="46">
        <v>203633</v>
      </c>
      <c r="E46" s="46" t="s">
        <v>26</v>
      </c>
      <c r="F46" s="46">
        <v>5</v>
      </c>
      <c r="G46" s="46"/>
      <c r="H46" s="47"/>
      <c r="I46" s="81"/>
    </row>
    <row r="47" spans="1:11" ht="30" customHeight="1" x14ac:dyDescent="0.25">
      <c r="A47" s="46">
        <v>3</v>
      </c>
      <c r="B47" s="65" t="s">
        <v>63</v>
      </c>
      <c r="C47" s="53"/>
      <c r="D47" s="46">
        <v>261126</v>
      </c>
      <c r="E47" s="46" t="s">
        <v>26</v>
      </c>
      <c r="F47" s="46">
        <v>3</v>
      </c>
      <c r="G47" s="46"/>
      <c r="H47" s="47"/>
      <c r="I47" s="81"/>
    </row>
    <row r="48" spans="1:11" ht="30" customHeight="1" x14ac:dyDescent="0.25">
      <c r="A48" s="46">
        <v>4</v>
      </c>
      <c r="B48" s="65" t="s">
        <v>66</v>
      </c>
      <c r="C48" s="53"/>
      <c r="D48" s="46">
        <v>236665</v>
      </c>
      <c r="E48" s="46" t="s">
        <v>26</v>
      </c>
      <c r="F48" s="46">
        <v>5</v>
      </c>
      <c r="G48" s="46"/>
      <c r="H48" s="47"/>
      <c r="I48" s="83"/>
    </row>
    <row r="49" spans="1:11" ht="30" customHeight="1" x14ac:dyDescent="0.25">
      <c r="A49" s="46"/>
      <c r="B49" s="64" t="s">
        <v>93</v>
      </c>
      <c r="C49" s="53"/>
      <c r="D49" s="46"/>
      <c r="E49" s="46"/>
      <c r="F49" s="46"/>
      <c r="G49" s="46"/>
      <c r="H49" s="47"/>
      <c r="I49" s="80" t="s">
        <v>94</v>
      </c>
      <c r="K49" s="3" t="str">
        <f>+I49</f>
        <v>I-01618758</v>
      </c>
    </row>
    <row r="50" spans="1:11" ht="30" customHeight="1" x14ac:dyDescent="0.25">
      <c r="A50" s="46">
        <v>1</v>
      </c>
      <c r="B50" s="65" t="s">
        <v>63</v>
      </c>
      <c r="C50" s="53">
        <v>8938529045030</v>
      </c>
      <c r="D50" s="46">
        <v>261126</v>
      </c>
      <c r="E50" s="46" t="s">
        <v>26</v>
      </c>
      <c r="F50" s="46">
        <v>3</v>
      </c>
      <c r="G50" s="46"/>
      <c r="H50" s="47"/>
      <c r="I50" s="81"/>
    </row>
    <row r="51" spans="1:11" ht="30" customHeight="1" x14ac:dyDescent="0.25">
      <c r="A51" s="46">
        <v>2</v>
      </c>
      <c r="B51" s="65" t="s">
        <v>58</v>
      </c>
      <c r="C51" s="53">
        <v>8938508668137</v>
      </c>
      <c r="D51" s="46">
        <v>203633</v>
      </c>
      <c r="E51" s="46" t="s">
        <v>26</v>
      </c>
      <c r="F51" s="46">
        <v>2</v>
      </c>
      <c r="G51" s="46"/>
      <c r="H51" s="47"/>
      <c r="I51" s="81"/>
    </row>
    <row r="52" spans="1:11" ht="30" customHeight="1" x14ac:dyDescent="0.25">
      <c r="A52" s="46">
        <v>3</v>
      </c>
      <c r="B52" s="65" t="s">
        <v>60</v>
      </c>
      <c r="C52" s="53">
        <v>8938508668014</v>
      </c>
      <c r="D52" s="46">
        <v>203630</v>
      </c>
      <c r="E52" s="46" t="s">
        <v>26</v>
      </c>
      <c r="F52" s="46">
        <v>1</v>
      </c>
      <c r="G52" s="46"/>
      <c r="H52" s="47"/>
      <c r="I52" s="81"/>
    </row>
    <row r="53" spans="1:11" ht="30" customHeight="1" x14ac:dyDescent="0.25">
      <c r="A53" s="46">
        <v>4</v>
      </c>
      <c r="B53" s="65" t="s">
        <v>65</v>
      </c>
      <c r="C53" s="53">
        <v>8938508668212</v>
      </c>
      <c r="D53" s="46">
        <v>203632</v>
      </c>
      <c r="E53" s="46" t="s">
        <v>26</v>
      </c>
      <c r="F53" s="46">
        <v>2</v>
      </c>
      <c r="G53" s="46"/>
      <c r="H53" s="47"/>
      <c r="I53" s="82"/>
    </row>
    <row r="54" spans="1:11" ht="30" customHeight="1" x14ac:dyDescent="0.25">
      <c r="A54" s="46">
        <v>5</v>
      </c>
      <c r="B54" s="65" t="s">
        <v>66</v>
      </c>
      <c r="C54" s="53">
        <v>8938508668328</v>
      </c>
      <c r="D54" s="46">
        <v>236665</v>
      </c>
      <c r="E54" s="46" t="s">
        <v>26</v>
      </c>
      <c r="F54" s="46">
        <v>1</v>
      </c>
      <c r="G54" s="46"/>
      <c r="H54" s="47"/>
      <c r="I54" s="83"/>
    </row>
    <row r="55" spans="1:11" ht="30" customHeight="1" x14ac:dyDescent="0.25">
      <c r="A55" s="46"/>
      <c r="B55" s="64" t="s">
        <v>95</v>
      </c>
      <c r="C55" s="53"/>
      <c r="D55" s="46"/>
      <c r="E55" s="46"/>
      <c r="F55" s="46"/>
      <c r="G55" s="46"/>
      <c r="H55" s="47"/>
      <c r="I55" s="80" t="s">
        <v>96</v>
      </c>
      <c r="K55" s="3" t="str">
        <f>+I55</f>
        <v>I-01620001</v>
      </c>
    </row>
    <row r="56" spans="1:11" ht="30" customHeight="1" x14ac:dyDescent="0.25">
      <c r="A56" s="46">
        <v>1</v>
      </c>
      <c r="B56" s="65" t="s">
        <v>58</v>
      </c>
      <c r="C56" s="53"/>
      <c r="D56" s="46">
        <v>203633</v>
      </c>
      <c r="E56" s="46" t="s">
        <v>26</v>
      </c>
      <c r="F56" s="46">
        <v>3</v>
      </c>
      <c r="G56" s="46"/>
      <c r="H56" s="47"/>
      <c r="I56" s="83"/>
    </row>
    <row r="57" spans="1:11" ht="30" customHeight="1" x14ac:dyDescent="0.25">
      <c r="A57" s="46"/>
      <c r="B57" s="64" t="s">
        <v>97</v>
      </c>
      <c r="C57" s="53"/>
      <c r="D57" s="46"/>
      <c r="E57" s="46"/>
      <c r="F57" s="46"/>
      <c r="G57" s="46"/>
      <c r="H57" s="47"/>
      <c r="I57" s="80" t="s">
        <v>98</v>
      </c>
      <c r="K57" s="3" t="str">
        <f>+I57</f>
        <v>I-01620104</v>
      </c>
    </row>
    <row r="58" spans="1:11" ht="30" customHeight="1" x14ac:dyDescent="0.25">
      <c r="A58" s="46">
        <v>1</v>
      </c>
      <c r="B58" s="65" t="s">
        <v>58</v>
      </c>
      <c r="C58" s="53">
        <v>8938508668137</v>
      </c>
      <c r="D58" s="46">
        <v>203633</v>
      </c>
      <c r="E58" s="46" t="s">
        <v>26</v>
      </c>
      <c r="F58" s="46">
        <v>2</v>
      </c>
      <c r="G58" s="46"/>
      <c r="H58" s="47"/>
      <c r="I58" s="83"/>
    </row>
    <row r="59" spans="1:11" ht="30" customHeight="1" x14ac:dyDescent="0.25">
      <c r="A59" s="46"/>
      <c r="B59" s="64" t="s">
        <v>99</v>
      </c>
      <c r="C59" s="53"/>
      <c r="D59" s="46"/>
      <c r="E59" s="46"/>
      <c r="F59" s="46"/>
      <c r="G59" s="46"/>
      <c r="H59" s="47"/>
      <c r="I59" s="80" t="s">
        <v>100</v>
      </c>
      <c r="K59" s="3" t="str">
        <f>+I59</f>
        <v>I-01618822</v>
      </c>
    </row>
    <row r="60" spans="1:11" ht="30" customHeight="1" x14ac:dyDescent="0.25">
      <c r="A60" s="46">
        <v>1</v>
      </c>
      <c r="B60" s="65" t="s">
        <v>65</v>
      </c>
      <c r="C60" s="53">
        <v>8938508668212</v>
      </c>
      <c r="D60" s="46">
        <v>203632</v>
      </c>
      <c r="E60" s="46" t="s">
        <v>26</v>
      </c>
      <c r="F60" s="46">
        <v>1</v>
      </c>
      <c r="G60" s="46"/>
      <c r="H60" s="47"/>
      <c r="I60" s="82"/>
    </row>
    <row r="61" spans="1:11" ht="30" customHeight="1" x14ac:dyDescent="0.25">
      <c r="A61" s="46">
        <v>2</v>
      </c>
      <c r="B61" s="65" t="s">
        <v>58</v>
      </c>
      <c r="C61" s="53">
        <v>8938508668137</v>
      </c>
      <c r="D61" s="46">
        <v>203633</v>
      </c>
      <c r="E61" s="46" t="s">
        <v>26</v>
      </c>
      <c r="F61" s="46">
        <v>1</v>
      </c>
      <c r="G61" s="46"/>
      <c r="H61" s="47"/>
      <c r="I61" s="83"/>
    </row>
    <row r="62" spans="1:11" ht="30" customHeight="1" x14ac:dyDescent="0.25">
      <c r="A62" s="46"/>
      <c r="B62" s="64" t="s">
        <v>101</v>
      </c>
      <c r="C62" s="53"/>
      <c r="D62" s="46"/>
      <c r="E62" s="46"/>
      <c r="F62" s="46"/>
      <c r="G62" s="46"/>
      <c r="H62" s="47"/>
      <c r="I62" s="80" t="s">
        <v>102</v>
      </c>
      <c r="K62" s="3" t="str">
        <f>+I62</f>
        <v>I-01613808</v>
      </c>
    </row>
    <row r="63" spans="1:11" ht="30" customHeight="1" x14ac:dyDescent="0.25">
      <c r="A63" s="46">
        <v>1</v>
      </c>
      <c r="B63" s="65" t="s">
        <v>58</v>
      </c>
      <c r="C63" s="53"/>
      <c r="D63" s="46">
        <v>203633</v>
      </c>
      <c r="E63" s="46" t="s">
        <v>26</v>
      </c>
      <c r="F63" s="46">
        <v>3</v>
      </c>
      <c r="G63" s="46"/>
      <c r="H63" s="47"/>
      <c r="I63" s="83"/>
    </row>
    <row r="64" spans="1:11" ht="30" customHeight="1" x14ac:dyDescent="0.25">
      <c r="A64" s="46">
        <v>1</v>
      </c>
      <c r="B64" s="65" t="s">
        <v>58</v>
      </c>
      <c r="C64" s="53"/>
      <c r="D64" s="46">
        <v>203633</v>
      </c>
      <c r="E64" s="46" t="s">
        <v>26</v>
      </c>
      <c r="F64" s="46">
        <v>1</v>
      </c>
      <c r="G64" s="46"/>
      <c r="H64" s="47"/>
      <c r="I64" s="69" t="s">
        <v>124</v>
      </c>
      <c r="K64" s="3" t="str">
        <f t="shared" ref="K64:K65" si="0">+I64</f>
        <v>I-01643864</v>
      </c>
    </row>
    <row r="65" spans="1:11" ht="30" customHeight="1" x14ac:dyDescent="0.25">
      <c r="A65" s="46"/>
      <c r="B65" s="64" t="s">
        <v>103</v>
      </c>
      <c r="C65" s="53"/>
      <c r="D65" s="46"/>
      <c r="E65" s="46"/>
      <c r="F65" s="46"/>
      <c r="G65" s="46"/>
      <c r="H65" s="47"/>
      <c r="I65" s="80" t="s">
        <v>104</v>
      </c>
      <c r="K65" s="3" t="str">
        <f t="shared" si="0"/>
        <v>I-01618929</v>
      </c>
    </row>
    <row r="66" spans="1:11" ht="30" customHeight="1" x14ac:dyDescent="0.25">
      <c r="A66" s="46">
        <v>1</v>
      </c>
      <c r="B66" s="65" t="s">
        <v>66</v>
      </c>
      <c r="C66" s="53">
        <v>8938508668328</v>
      </c>
      <c r="D66" s="46">
        <v>236665</v>
      </c>
      <c r="E66" s="46" t="s">
        <v>26</v>
      </c>
      <c r="F66" s="46">
        <v>4</v>
      </c>
      <c r="G66" s="46"/>
      <c r="H66" s="47"/>
      <c r="I66" s="81"/>
    </row>
    <row r="67" spans="1:11" ht="30" customHeight="1" x14ac:dyDescent="0.25">
      <c r="A67" s="46">
        <v>2</v>
      </c>
      <c r="B67" s="65" t="s">
        <v>65</v>
      </c>
      <c r="C67" s="53">
        <v>8938508668212</v>
      </c>
      <c r="D67" s="46">
        <v>203632</v>
      </c>
      <c r="E67" s="46" t="s">
        <v>26</v>
      </c>
      <c r="F67" s="46">
        <v>2</v>
      </c>
      <c r="G67" s="46"/>
      <c r="H67" s="47"/>
      <c r="I67" s="82"/>
    </row>
    <row r="68" spans="1:11" ht="30" customHeight="1" x14ac:dyDescent="0.25">
      <c r="A68" s="46">
        <v>3</v>
      </c>
      <c r="B68" s="65" t="s">
        <v>71</v>
      </c>
      <c r="C68" s="53">
        <v>8938529045047</v>
      </c>
      <c r="D68" s="46">
        <v>261127</v>
      </c>
      <c r="E68" s="46" t="s">
        <v>26</v>
      </c>
      <c r="F68" s="46">
        <v>6</v>
      </c>
      <c r="G68" s="46"/>
      <c r="H68" s="47"/>
      <c r="I68" s="83"/>
    </row>
    <row r="69" spans="1:11" ht="30" customHeight="1" x14ac:dyDescent="0.25">
      <c r="A69" s="79"/>
      <c r="B69" s="64" t="s">
        <v>105</v>
      </c>
      <c r="C69" s="53"/>
      <c r="D69" s="46"/>
      <c r="E69" s="46"/>
      <c r="F69" s="46"/>
      <c r="G69" s="46"/>
      <c r="H69" s="47"/>
      <c r="I69" s="80" t="s">
        <v>106</v>
      </c>
      <c r="K69" s="3" t="str">
        <f>+I69</f>
        <v>I-01614624</v>
      </c>
    </row>
    <row r="70" spans="1:11" ht="30" customHeight="1" x14ac:dyDescent="0.25">
      <c r="A70" s="46">
        <v>1</v>
      </c>
      <c r="B70" s="65" t="s">
        <v>58</v>
      </c>
      <c r="C70" s="53"/>
      <c r="D70" s="46">
        <v>203633</v>
      </c>
      <c r="E70" s="46" t="s">
        <v>26</v>
      </c>
      <c r="F70" s="46">
        <v>2</v>
      </c>
      <c r="G70" s="46"/>
      <c r="H70" s="47"/>
      <c r="I70" s="83"/>
    </row>
    <row r="71" spans="1:11" ht="30" customHeight="1" x14ac:dyDescent="0.25">
      <c r="A71" s="79">
        <v>1</v>
      </c>
      <c r="B71" s="65" t="s">
        <v>66</v>
      </c>
      <c r="C71" s="53"/>
      <c r="D71" s="46">
        <v>236665</v>
      </c>
      <c r="E71" s="46" t="s">
        <v>26</v>
      </c>
      <c r="F71" s="46">
        <v>1</v>
      </c>
      <c r="G71" s="46"/>
      <c r="H71" s="47"/>
      <c r="I71" s="68" t="s">
        <v>121</v>
      </c>
      <c r="K71" s="3" t="str">
        <f t="shared" ref="K71:K72" si="1">+I71</f>
        <v>I-01639380</v>
      </c>
    </row>
    <row r="72" spans="1:11" ht="30" customHeight="1" x14ac:dyDescent="0.25">
      <c r="A72" s="46"/>
      <c r="B72" s="64" t="s">
        <v>107</v>
      </c>
      <c r="C72" s="53"/>
      <c r="D72" s="46"/>
      <c r="E72" s="46"/>
      <c r="F72" s="46"/>
      <c r="G72" s="46"/>
      <c r="H72" s="47"/>
      <c r="I72" s="80" t="s">
        <v>108</v>
      </c>
      <c r="K72" s="3" t="str">
        <f t="shared" si="1"/>
        <v>I-01625011</v>
      </c>
    </row>
    <row r="73" spans="1:11" ht="30" customHeight="1" x14ac:dyDescent="0.25">
      <c r="A73" s="46">
        <v>1</v>
      </c>
      <c r="B73" s="65" t="s">
        <v>58</v>
      </c>
      <c r="C73" s="53">
        <v>8938508668137</v>
      </c>
      <c r="D73" s="46">
        <v>203633</v>
      </c>
      <c r="E73" s="46" t="s">
        <v>26</v>
      </c>
      <c r="F73" s="46">
        <v>5</v>
      </c>
      <c r="G73" s="46"/>
      <c r="H73" s="47"/>
      <c r="I73" s="83"/>
    </row>
    <row r="74" spans="1:11" ht="30" customHeight="1" x14ac:dyDescent="0.25">
      <c r="A74" s="46"/>
      <c r="B74" s="64" t="s">
        <v>109</v>
      </c>
      <c r="C74" s="53"/>
      <c r="D74" s="46"/>
      <c r="E74" s="46"/>
      <c r="F74" s="46"/>
      <c r="G74" s="46"/>
      <c r="H74" s="47"/>
      <c r="I74" s="80" t="s">
        <v>110</v>
      </c>
      <c r="K74" s="3" t="str">
        <f>+I74</f>
        <v>I-01624911</v>
      </c>
    </row>
    <row r="75" spans="1:11" ht="30" customHeight="1" x14ac:dyDescent="0.25">
      <c r="A75" s="46">
        <v>1</v>
      </c>
      <c r="B75" s="65" t="s">
        <v>65</v>
      </c>
      <c r="C75" s="53">
        <v>8938508668212</v>
      </c>
      <c r="D75" s="46">
        <v>203632</v>
      </c>
      <c r="E75" s="46" t="s">
        <v>26</v>
      </c>
      <c r="F75" s="46">
        <v>5</v>
      </c>
      <c r="G75" s="46"/>
      <c r="H75" s="47"/>
      <c r="I75" s="82"/>
    </row>
    <row r="76" spans="1:11" ht="30" customHeight="1" x14ac:dyDescent="0.25">
      <c r="A76" s="46">
        <v>2</v>
      </c>
      <c r="B76" s="65" t="s">
        <v>58</v>
      </c>
      <c r="C76" s="53"/>
      <c r="D76" s="46">
        <v>203633</v>
      </c>
      <c r="E76" s="46" t="s">
        <v>26</v>
      </c>
      <c r="F76" s="46">
        <v>3</v>
      </c>
      <c r="G76" s="46"/>
      <c r="H76" s="47"/>
      <c r="I76" s="81"/>
    </row>
    <row r="77" spans="1:11" ht="30" customHeight="1" x14ac:dyDescent="0.25">
      <c r="A77" s="46">
        <v>3</v>
      </c>
      <c r="B77" s="65" t="s">
        <v>66</v>
      </c>
      <c r="C77" s="53"/>
      <c r="D77" s="46">
        <v>236665</v>
      </c>
      <c r="E77" s="46" t="s">
        <v>26</v>
      </c>
      <c r="F77" s="46">
        <v>2</v>
      </c>
      <c r="G77" s="46"/>
      <c r="H77" s="47"/>
      <c r="I77" s="83"/>
    </row>
    <row r="78" spans="1:11" ht="30" customHeight="1" x14ac:dyDescent="0.25">
      <c r="A78" s="46"/>
      <c r="B78" s="64" t="s">
        <v>111</v>
      </c>
      <c r="C78" s="53"/>
      <c r="D78" s="46"/>
      <c r="E78" s="46"/>
      <c r="F78" s="46"/>
      <c r="G78" s="66"/>
      <c r="H78" s="67"/>
      <c r="I78" s="93" t="s">
        <v>112</v>
      </c>
      <c r="K78" s="3" t="str">
        <f>+I78</f>
        <v>I-01627284</v>
      </c>
    </row>
    <row r="79" spans="1:11" ht="30" customHeight="1" x14ac:dyDescent="0.25">
      <c r="A79" s="46">
        <v>1</v>
      </c>
      <c r="B79" s="65" t="s">
        <v>58</v>
      </c>
      <c r="C79" s="53"/>
      <c r="D79" s="46">
        <v>203633</v>
      </c>
      <c r="E79" s="46" t="s">
        <v>26</v>
      </c>
      <c r="F79" s="46">
        <v>2</v>
      </c>
      <c r="G79" s="66"/>
      <c r="H79" s="67"/>
      <c r="I79" s="94"/>
    </row>
    <row r="80" spans="1:11" ht="30" customHeight="1" x14ac:dyDescent="0.25">
      <c r="A80" s="46"/>
      <c r="B80" s="64" t="s">
        <v>113</v>
      </c>
      <c r="C80" s="53"/>
      <c r="D80" s="46"/>
      <c r="E80" s="46"/>
      <c r="F80" s="46"/>
      <c r="G80" s="46"/>
      <c r="H80" s="47"/>
      <c r="I80" s="93" t="s">
        <v>114</v>
      </c>
      <c r="K80" s="3" t="str">
        <f>+I80</f>
        <v>I-01629622</v>
      </c>
    </row>
    <row r="81" spans="1:11" ht="30" customHeight="1" x14ac:dyDescent="0.25">
      <c r="A81" s="46">
        <v>1</v>
      </c>
      <c r="B81" s="65" t="s">
        <v>71</v>
      </c>
      <c r="C81" s="53">
        <v>8938529045047</v>
      </c>
      <c r="D81" s="46">
        <v>261127</v>
      </c>
      <c r="E81" s="46" t="s">
        <v>26</v>
      </c>
      <c r="F81" s="46">
        <v>3</v>
      </c>
      <c r="G81" s="46"/>
      <c r="H81" s="47"/>
      <c r="I81" s="94"/>
    </row>
    <row r="82" spans="1:11" ht="30" customHeight="1" x14ac:dyDescent="0.25">
      <c r="A82" s="46"/>
      <c r="B82" s="64" t="s">
        <v>115</v>
      </c>
      <c r="C82" s="53"/>
      <c r="D82" s="46"/>
      <c r="E82" s="46"/>
      <c r="F82" s="46"/>
      <c r="G82" s="46"/>
      <c r="H82" s="47"/>
      <c r="I82" s="93" t="s">
        <v>116</v>
      </c>
      <c r="K82" s="3" t="str">
        <f>+I82</f>
        <v>I-01631708</v>
      </c>
    </row>
    <row r="83" spans="1:11" ht="30" customHeight="1" x14ac:dyDescent="0.25">
      <c r="A83" s="46">
        <v>1</v>
      </c>
      <c r="B83" s="65" t="s">
        <v>63</v>
      </c>
      <c r="C83" s="53">
        <v>8938529045030</v>
      </c>
      <c r="D83" s="46">
        <v>261126</v>
      </c>
      <c r="E83" s="46" t="s">
        <v>26</v>
      </c>
      <c r="F83" s="46">
        <v>2</v>
      </c>
      <c r="G83" s="46"/>
      <c r="H83" s="47"/>
      <c r="I83" s="95"/>
    </row>
    <row r="84" spans="1:11" ht="30" customHeight="1" x14ac:dyDescent="0.25">
      <c r="A84" s="46">
        <v>2</v>
      </c>
      <c r="B84" s="65" t="s">
        <v>60</v>
      </c>
      <c r="C84" s="53"/>
      <c r="D84" s="46">
        <v>203630</v>
      </c>
      <c r="E84" s="46" t="s">
        <v>26</v>
      </c>
      <c r="F84" s="46">
        <v>1</v>
      </c>
      <c r="G84" s="46"/>
      <c r="H84" s="47"/>
      <c r="I84" s="95"/>
    </row>
    <row r="85" spans="1:11" ht="30" customHeight="1" x14ac:dyDescent="0.25">
      <c r="A85" s="46">
        <v>3</v>
      </c>
      <c r="B85" s="65" t="s">
        <v>58</v>
      </c>
      <c r="C85" s="53">
        <v>8938508668137</v>
      </c>
      <c r="D85" s="46">
        <v>203633</v>
      </c>
      <c r="E85" s="46" t="s">
        <v>26</v>
      </c>
      <c r="F85" s="46">
        <v>4</v>
      </c>
      <c r="G85" s="46"/>
      <c r="H85" s="47"/>
      <c r="I85" s="94"/>
    </row>
    <row r="86" spans="1:11" ht="30" customHeight="1" x14ac:dyDescent="0.25">
      <c r="A86" s="46"/>
      <c r="B86" s="64" t="s">
        <v>117</v>
      </c>
      <c r="C86" s="53"/>
      <c r="D86" s="46"/>
      <c r="E86" s="46"/>
      <c r="F86" s="46"/>
      <c r="G86" s="46"/>
      <c r="H86" s="47"/>
      <c r="I86" s="80" t="s">
        <v>118</v>
      </c>
      <c r="K86" s="3" t="str">
        <f>+I86</f>
        <v>I-01633959</v>
      </c>
    </row>
    <row r="87" spans="1:11" ht="30" customHeight="1" x14ac:dyDescent="0.25">
      <c r="A87" s="46">
        <v>1</v>
      </c>
      <c r="B87" s="65" t="s">
        <v>72</v>
      </c>
      <c r="C87" s="53">
        <v>8938508668007</v>
      </c>
      <c r="D87" s="46">
        <v>203634</v>
      </c>
      <c r="E87" s="46" t="s">
        <v>26</v>
      </c>
      <c r="F87" s="46">
        <v>1</v>
      </c>
      <c r="G87" s="46"/>
      <c r="H87" s="47"/>
      <c r="I87" s="81"/>
    </row>
    <row r="88" spans="1:11" ht="30" customHeight="1" x14ac:dyDescent="0.25">
      <c r="A88" s="46">
        <v>2</v>
      </c>
      <c r="B88" s="65" t="s">
        <v>60</v>
      </c>
      <c r="C88" s="53">
        <v>8938508668014</v>
      </c>
      <c r="D88" s="46">
        <v>203630</v>
      </c>
      <c r="E88" s="46" t="s">
        <v>26</v>
      </c>
      <c r="F88" s="46">
        <v>1</v>
      </c>
      <c r="G88" s="46"/>
      <c r="H88" s="47"/>
      <c r="I88" s="81"/>
    </row>
    <row r="89" spans="1:11" ht="30" customHeight="1" x14ac:dyDescent="0.25">
      <c r="A89" s="46">
        <v>3</v>
      </c>
      <c r="B89" s="65" t="s">
        <v>64</v>
      </c>
      <c r="C89" s="53">
        <v>8938508668304</v>
      </c>
      <c r="D89" s="46">
        <v>203631</v>
      </c>
      <c r="E89" s="46" t="s">
        <v>26</v>
      </c>
      <c r="F89" s="46">
        <v>2</v>
      </c>
      <c r="G89" s="46"/>
      <c r="H89" s="47"/>
      <c r="I89" s="81"/>
    </row>
    <row r="90" spans="1:11" ht="30" customHeight="1" x14ac:dyDescent="0.25">
      <c r="A90" s="46">
        <v>4</v>
      </c>
      <c r="B90" s="65" t="s">
        <v>66</v>
      </c>
      <c r="C90" s="53">
        <v>8938508668328</v>
      </c>
      <c r="D90" s="46">
        <v>236665</v>
      </c>
      <c r="E90" s="46" t="s">
        <v>26</v>
      </c>
      <c r="F90" s="46">
        <v>1</v>
      </c>
      <c r="G90" s="46"/>
      <c r="H90" s="47"/>
      <c r="I90" s="81"/>
    </row>
    <row r="91" spans="1:11" ht="30" customHeight="1" x14ac:dyDescent="0.25">
      <c r="A91" s="46">
        <v>5</v>
      </c>
      <c r="B91" s="65" t="s">
        <v>63</v>
      </c>
      <c r="C91" s="53">
        <v>8938529045030</v>
      </c>
      <c r="D91" s="46">
        <v>261126</v>
      </c>
      <c r="E91" s="46" t="s">
        <v>26</v>
      </c>
      <c r="F91" s="46">
        <v>1</v>
      </c>
      <c r="G91" s="46"/>
      <c r="H91" s="47"/>
      <c r="I91" s="81"/>
    </row>
    <row r="92" spans="1:11" ht="30" customHeight="1" x14ac:dyDescent="0.25">
      <c r="A92" s="46">
        <v>6</v>
      </c>
      <c r="B92" s="65" t="s">
        <v>65</v>
      </c>
      <c r="C92" s="53">
        <v>8938508668212</v>
      </c>
      <c r="D92" s="46">
        <v>203632</v>
      </c>
      <c r="E92" s="46" t="s">
        <v>26</v>
      </c>
      <c r="F92" s="46">
        <v>3</v>
      </c>
      <c r="G92" s="46"/>
      <c r="H92" s="47"/>
      <c r="I92" s="82"/>
    </row>
    <row r="93" spans="1:11" ht="30" customHeight="1" x14ac:dyDescent="0.25">
      <c r="A93" s="46"/>
      <c r="B93" s="64" t="s">
        <v>119</v>
      </c>
      <c r="C93" s="53"/>
      <c r="D93" s="46"/>
      <c r="E93" s="46"/>
      <c r="F93" s="46"/>
      <c r="G93" s="46"/>
      <c r="H93" s="47"/>
      <c r="I93" s="81" t="s">
        <v>120</v>
      </c>
      <c r="K93" s="3" t="str">
        <f>+I93</f>
        <v>I-01635071</v>
      </c>
    </row>
    <row r="94" spans="1:11" ht="30" customHeight="1" x14ac:dyDescent="0.25">
      <c r="A94" s="46">
        <v>1</v>
      </c>
      <c r="B94" s="65" t="s">
        <v>58</v>
      </c>
      <c r="C94" s="53"/>
      <c r="D94" s="46">
        <v>203633</v>
      </c>
      <c r="E94" s="46" t="s">
        <v>26</v>
      </c>
      <c r="F94" s="46">
        <v>3</v>
      </c>
      <c r="G94" s="46"/>
      <c r="H94" s="47"/>
      <c r="I94" s="81"/>
    </row>
    <row r="95" spans="1:11" ht="30" customHeight="1" x14ac:dyDescent="0.25">
      <c r="A95" s="46">
        <v>2</v>
      </c>
      <c r="B95" s="65" t="s">
        <v>66</v>
      </c>
      <c r="C95" s="53"/>
      <c r="D95" s="46">
        <v>236665</v>
      </c>
      <c r="E95" s="46" t="s">
        <v>26</v>
      </c>
      <c r="F95" s="46">
        <v>2</v>
      </c>
      <c r="G95" s="46"/>
      <c r="H95" s="47"/>
      <c r="I95" s="83"/>
    </row>
    <row r="96" spans="1:11" ht="30" customHeight="1" x14ac:dyDescent="0.25">
      <c r="A96" s="46"/>
      <c r="B96" s="64" t="s">
        <v>103</v>
      </c>
      <c r="C96" s="53"/>
      <c r="D96" s="46"/>
      <c r="E96" s="46"/>
      <c r="F96" s="46"/>
      <c r="G96" s="46"/>
      <c r="H96" s="47"/>
      <c r="I96" s="80" t="s">
        <v>128</v>
      </c>
      <c r="K96" s="3" t="str">
        <f>+I96</f>
        <v>I-01646637</v>
      </c>
    </row>
    <row r="97" spans="1:11" ht="30" customHeight="1" x14ac:dyDescent="0.25">
      <c r="A97" s="46">
        <v>1</v>
      </c>
      <c r="B97" s="65" t="s">
        <v>58</v>
      </c>
      <c r="C97" s="53"/>
      <c r="D97" s="46">
        <v>203633</v>
      </c>
      <c r="E97" s="46" t="s">
        <v>26</v>
      </c>
      <c r="F97" s="46">
        <v>1</v>
      </c>
      <c r="G97" s="46"/>
      <c r="H97" s="47"/>
      <c r="I97" s="83"/>
    </row>
    <row r="98" spans="1:11" ht="30" customHeight="1" x14ac:dyDescent="0.25">
      <c r="A98" s="46"/>
      <c r="B98" s="64" t="s">
        <v>122</v>
      </c>
      <c r="C98" s="53"/>
      <c r="D98" s="46"/>
      <c r="E98" s="46"/>
      <c r="F98" s="46"/>
      <c r="G98" s="46"/>
      <c r="H98" s="47"/>
      <c r="I98" s="80" t="s">
        <v>123</v>
      </c>
      <c r="K98" s="3" t="str">
        <f>+I98</f>
        <v>I-01641714</v>
      </c>
    </row>
    <row r="99" spans="1:11" ht="30" customHeight="1" x14ac:dyDescent="0.25">
      <c r="A99" s="46">
        <v>1</v>
      </c>
      <c r="B99" s="65" t="s">
        <v>65</v>
      </c>
      <c r="C99" s="53">
        <v>8938508668212</v>
      </c>
      <c r="D99" s="46">
        <v>203632</v>
      </c>
      <c r="E99" s="46" t="s">
        <v>26</v>
      </c>
      <c r="F99" s="46">
        <v>3</v>
      </c>
      <c r="G99" s="46"/>
      <c r="H99" s="47"/>
      <c r="I99" s="82"/>
    </row>
    <row r="100" spans="1:11" ht="30" customHeight="1" x14ac:dyDescent="0.25">
      <c r="A100" s="32"/>
      <c r="B100" s="45" t="s">
        <v>44</v>
      </c>
      <c r="C100" s="61"/>
      <c r="D100" s="32"/>
      <c r="E100" s="32"/>
      <c r="F100" s="32">
        <f>SUM(F20:F99)</f>
        <v>132</v>
      </c>
      <c r="G100" s="32"/>
      <c r="H100" s="38"/>
      <c r="I100" s="71"/>
    </row>
    <row r="101" spans="1:11" ht="30" customHeight="1" x14ac:dyDescent="0.25"/>
    <row r="102" spans="1:11" s="39" customFormat="1" ht="30" customHeight="1" x14ac:dyDescent="0.25">
      <c r="A102" s="3"/>
      <c r="B102" s="2"/>
      <c r="C102" s="54"/>
      <c r="D102" s="3"/>
      <c r="E102" s="3"/>
      <c r="F102" s="3"/>
      <c r="G102" s="3"/>
      <c r="H102" s="4"/>
      <c r="I102" s="35"/>
    </row>
    <row r="104" spans="1:11" x14ac:dyDescent="0.25">
      <c r="K104" t="s">
        <v>81</v>
      </c>
    </row>
    <row r="105" spans="1:11" x14ac:dyDescent="0.25">
      <c r="K105" t="s">
        <v>121</v>
      </c>
    </row>
  </sheetData>
  <autoFilter ref="A19:K100"/>
  <mergeCells count="30">
    <mergeCell ref="I98:I99"/>
    <mergeCell ref="I80:I81"/>
    <mergeCell ref="I69:I70"/>
    <mergeCell ref="I62:I63"/>
    <mergeCell ref="I93:I95"/>
    <mergeCell ref="I78:I79"/>
    <mergeCell ref="I74:I77"/>
    <mergeCell ref="I72:I73"/>
    <mergeCell ref="I65:I68"/>
    <mergeCell ref="I86:I92"/>
    <mergeCell ref="I82:I85"/>
    <mergeCell ref="I96:I97"/>
    <mergeCell ref="I44:I48"/>
    <mergeCell ref="I49:I54"/>
    <mergeCell ref="I55:I56"/>
    <mergeCell ref="I57:I58"/>
    <mergeCell ref="I59:I61"/>
    <mergeCell ref="I20:I22"/>
    <mergeCell ref="I42:I43"/>
    <mergeCell ref="A6:I6"/>
    <mergeCell ref="G17:G18"/>
    <mergeCell ref="H17:H18"/>
    <mergeCell ref="I17:I18"/>
    <mergeCell ref="F17:F18"/>
    <mergeCell ref="I34:I35"/>
    <mergeCell ref="I36:I41"/>
    <mergeCell ref="I32:I33"/>
    <mergeCell ref="I23:I26"/>
    <mergeCell ref="I27:I28"/>
    <mergeCell ref="I29:I31"/>
  </mergeCells>
  <conditionalFormatting sqref="K1:K103 K106:K1048576">
    <cfRule type="duplicateValues" dxfId="7" priority="3"/>
  </conditionalFormatting>
  <conditionalFormatting sqref="K104:K105">
    <cfRule type="duplicateValues" dxfId="6" priority="2"/>
  </conditionalFormatting>
  <conditionalFormatting sqref="K1:K1048576">
    <cfRule type="duplicateValues" dxfId="5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34"/>
  <sheetViews>
    <sheetView tabSelected="1" topLeftCell="A25" workbookViewId="0">
      <selection activeCell="I18" sqref="I18"/>
    </sheetView>
  </sheetViews>
  <sheetFormatPr defaultColWidth="9.140625" defaultRowHeight="15.75" x14ac:dyDescent="0.25"/>
  <cols>
    <col min="1" max="1" width="5.7109375" style="19" customWidth="1"/>
    <col min="2" max="2" width="45.7109375" style="19" customWidth="1"/>
    <col min="3" max="3" width="19.7109375" style="19" customWidth="1"/>
    <col min="4" max="4" width="11.28515625" style="19" customWidth="1"/>
    <col min="5" max="5" width="10.140625" style="19" customWidth="1"/>
    <col min="6" max="6" width="12.42578125" style="19" customWidth="1"/>
    <col min="7" max="7" width="7" style="19" customWidth="1"/>
    <col min="8" max="8" width="8" style="19" customWidth="1"/>
    <col min="9" max="9" width="11.5703125" style="19" customWidth="1"/>
    <col min="10" max="10" width="15.7109375" style="19" customWidth="1"/>
    <col min="11" max="11" width="18.7109375" style="19" customWidth="1"/>
    <col min="12" max="16384" width="9.140625" style="19"/>
  </cols>
  <sheetData>
    <row r="1" spans="1:11" ht="18" x14ac:dyDescent="0.25">
      <c r="A1" s="15" t="s">
        <v>27</v>
      </c>
      <c r="B1" s="16"/>
      <c r="C1" s="17"/>
      <c r="D1" s="17"/>
      <c r="E1" s="16"/>
      <c r="F1" s="17"/>
      <c r="G1" s="16" t="s">
        <v>1</v>
      </c>
      <c r="H1" s="17"/>
      <c r="I1" s="17"/>
      <c r="J1" s="17"/>
      <c r="K1" s="18"/>
    </row>
    <row r="2" spans="1:11" x14ac:dyDescent="0.25">
      <c r="A2" s="20"/>
      <c r="B2" s="17"/>
      <c r="C2" s="17"/>
      <c r="D2" s="17"/>
      <c r="E2" s="17"/>
      <c r="F2" s="17"/>
      <c r="G2" s="20" t="s">
        <v>2</v>
      </c>
      <c r="H2" s="98" t="s">
        <v>2</v>
      </c>
      <c r="I2" s="98"/>
      <c r="J2" s="98"/>
      <c r="K2" s="18"/>
    </row>
    <row r="3" spans="1:11" x14ac:dyDescent="0.25">
      <c r="A3" s="20"/>
      <c r="B3" s="17"/>
      <c r="C3" s="17"/>
      <c r="D3" s="17"/>
      <c r="E3" s="17"/>
      <c r="F3" s="17"/>
      <c r="G3" s="17"/>
      <c r="H3" s="98" t="s">
        <v>3</v>
      </c>
      <c r="I3" s="98"/>
      <c r="J3" s="98"/>
      <c r="K3" s="18"/>
    </row>
    <row r="4" spans="1:11" ht="18" x14ac:dyDescent="0.25">
      <c r="A4" s="99" t="s">
        <v>28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s="23" customFormat="1" ht="18" x14ac:dyDescent="0.25">
      <c r="A5" s="100" t="s">
        <v>126</v>
      </c>
      <c r="B5" s="101"/>
      <c r="C5" s="101"/>
      <c r="D5" s="101"/>
      <c r="E5" s="101"/>
      <c r="F5" s="101"/>
      <c r="G5" s="101"/>
      <c r="H5" s="21"/>
      <c r="I5" s="21"/>
      <c r="J5" s="21"/>
      <c r="K5" s="22"/>
    </row>
    <row r="6" spans="1:11" s="23" customFormat="1" ht="18" x14ac:dyDescent="0.25">
      <c r="A6" s="97" t="s">
        <v>29</v>
      </c>
      <c r="B6" s="97"/>
      <c r="C6" s="97"/>
      <c r="D6" s="97"/>
      <c r="E6" s="97"/>
      <c r="F6" s="97"/>
      <c r="G6" s="97"/>
      <c r="H6" s="21"/>
      <c r="I6" s="21"/>
      <c r="J6" s="21"/>
      <c r="K6" s="22"/>
    </row>
    <row r="7" spans="1:11" s="23" customFormat="1" ht="18" x14ac:dyDescent="0.25">
      <c r="A7" s="101" t="s">
        <v>50</v>
      </c>
      <c r="B7" s="101"/>
      <c r="C7" s="101"/>
      <c r="D7" s="101"/>
      <c r="E7" s="101"/>
      <c r="F7" s="101"/>
      <c r="G7" s="21"/>
      <c r="H7" s="21"/>
      <c r="I7" s="21"/>
      <c r="J7" s="21"/>
      <c r="K7" s="22"/>
    </row>
    <row r="8" spans="1:11" s="23" customFormat="1" ht="18" x14ac:dyDescent="0.25">
      <c r="A8" s="101" t="s">
        <v>30</v>
      </c>
      <c r="B8" s="101"/>
      <c r="C8" s="101"/>
      <c r="D8" s="101"/>
      <c r="E8" s="101"/>
      <c r="F8" s="101"/>
      <c r="G8" s="21"/>
      <c r="H8" s="21"/>
      <c r="I8" s="21"/>
      <c r="J8" s="21"/>
      <c r="K8" s="22"/>
    </row>
    <row r="9" spans="1:11" s="23" customFormat="1" ht="18" x14ac:dyDescent="0.25">
      <c r="A9" s="97" t="s">
        <v>55</v>
      </c>
      <c r="B9" s="97"/>
      <c r="C9" s="97"/>
      <c r="D9" s="97"/>
      <c r="E9" s="97"/>
      <c r="F9" s="97"/>
      <c r="G9" s="97"/>
      <c r="H9" s="97"/>
      <c r="I9" s="97"/>
      <c r="J9" s="97"/>
      <c r="K9" s="97"/>
    </row>
    <row r="10" spans="1:11" s="23" customFormat="1" ht="18" x14ac:dyDescent="0.25">
      <c r="A10" s="101" t="s">
        <v>11</v>
      </c>
      <c r="B10" s="101"/>
      <c r="C10" s="101"/>
      <c r="D10" s="24"/>
      <c r="E10" s="102"/>
      <c r="F10" s="102"/>
      <c r="G10" s="21"/>
      <c r="H10" s="21"/>
      <c r="I10" s="21"/>
      <c r="J10" s="21"/>
      <c r="K10" s="22"/>
    </row>
    <row r="11" spans="1:11" s="74" customFormat="1" ht="18" x14ac:dyDescent="0.25">
      <c r="A11" s="15" t="s">
        <v>129</v>
      </c>
      <c r="B11" s="15"/>
      <c r="C11" s="15"/>
      <c r="D11" s="15"/>
      <c r="E11" s="15"/>
      <c r="F11" s="15"/>
      <c r="G11" s="15"/>
      <c r="H11" s="72"/>
      <c r="I11" s="72"/>
      <c r="J11" s="72"/>
      <c r="K11" s="73"/>
    </row>
    <row r="12" spans="1:11" s="74" customFormat="1" ht="18" x14ac:dyDescent="0.25">
      <c r="A12" s="70" t="s">
        <v>130</v>
      </c>
      <c r="B12" s="70"/>
      <c r="C12" s="70"/>
      <c r="D12" s="70"/>
      <c r="E12" s="70"/>
      <c r="F12" s="70"/>
      <c r="G12" s="70"/>
      <c r="H12" s="72"/>
      <c r="I12" s="72"/>
      <c r="J12" s="72"/>
      <c r="K12" s="73"/>
    </row>
    <row r="13" spans="1:11" s="23" customFormat="1" ht="18" x14ac:dyDescent="0.25">
      <c r="A13" s="96" t="s">
        <v>131</v>
      </c>
      <c r="B13" s="97"/>
      <c r="C13" s="97"/>
      <c r="D13" s="97"/>
      <c r="E13" s="97"/>
      <c r="F13" s="97"/>
      <c r="G13" s="97"/>
      <c r="H13" s="21"/>
      <c r="I13" s="21"/>
      <c r="J13" s="21"/>
      <c r="K13" s="22"/>
    </row>
    <row r="14" spans="1:11" s="23" customFormat="1" ht="18" x14ac:dyDescent="0.25">
      <c r="A14" s="25" t="s">
        <v>31</v>
      </c>
      <c r="B14" s="21"/>
      <c r="C14" s="21"/>
      <c r="D14" s="21"/>
      <c r="E14" s="21"/>
      <c r="F14" s="21"/>
      <c r="G14" s="21"/>
      <c r="H14" s="21"/>
      <c r="I14" s="62">
        <f>SUM(I18:I25)</f>
        <v>132</v>
      </c>
      <c r="J14" s="21"/>
      <c r="K14" s="22"/>
    </row>
    <row r="15" spans="1:1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8"/>
    </row>
    <row r="16" spans="1:11" x14ac:dyDescent="0.25">
      <c r="A16" s="104" t="s">
        <v>15</v>
      </c>
      <c r="B16" s="104" t="s">
        <v>32</v>
      </c>
      <c r="C16" s="104" t="s">
        <v>33</v>
      </c>
      <c r="D16" s="40"/>
      <c r="E16" s="107" t="s">
        <v>34</v>
      </c>
      <c r="F16" s="107"/>
      <c r="G16" s="104" t="s">
        <v>35</v>
      </c>
      <c r="H16" s="104" t="s">
        <v>36</v>
      </c>
      <c r="I16" s="104" t="s">
        <v>37</v>
      </c>
      <c r="J16" s="104" t="s">
        <v>38</v>
      </c>
      <c r="K16" s="105" t="s">
        <v>39</v>
      </c>
    </row>
    <row r="17" spans="1:11" x14ac:dyDescent="0.25">
      <c r="A17" s="104"/>
      <c r="B17" s="104"/>
      <c r="C17" s="104"/>
      <c r="D17" s="40"/>
      <c r="E17" s="41" t="s">
        <v>40</v>
      </c>
      <c r="F17" s="41" t="s">
        <v>41</v>
      </c>
      <c r="G17" s="104"/>
      <c r="H17" s="104"/>
      <c r="I17" s="104"/>
      <c r="J17" s="104"/>
      <c r="K17" s="105"/>
    </row>
    <row r="18" spans="1:11" ht="35.1" customHeight="1" x14ac:dyDescent="0.25">
      <c r="A18" s="26">
        <v>1</v>
      </c>
      <c r="B18" s="27" t="s">
        <v>60</v>
      </c>
      <c r="C18" s="50" t="s">
        <v>62</v>
      </c>
      <c r="D18" s="48">
        <v>203630</v>
      </c>
      <c r="E18" s="49"/>
      <c r="F18" s="63"/>
      <c r="G18" s="26"/>
      <c r="H18" s="26" t="s">
        <v>57</v>
      </c>
      <c r="I18" s="26">
        <v>10</v>
      </c>
      <c r="J18" s="75">
        <v>73431</v>
      </c>
      <c r="K18" s="28">
        <f>J18*I18</f>
        <v>734310</v>
      </c>
    </row>
    <row r="19" spans="1:11" ht="35.1" customHeight="1" x14ac:dyDescent="0.25">
      <c r="A19" s="26">
        <v>2</v>
      </c>
      <c r="B19" s="27" t="s">
        <v>64</v>
      </c>
      <c r="C19" s="50" t="s">
        <v>70</v>
      </c>
      <c r="D19" s="48">
        <v>203631</v>
      </c>
      <c r="E19" s="49"/>
      <c r="F19" s="63"/>
      <c r="G19" s="26"/>
      <c r="H19" s="26" t="s">
        <v>57</v>
      </c>
      <c r="I19" s="26">
        <v>5</v>
      </c>
      <c r="J19" s="75">
        <v>107205</v>
      </c>
      <c r="K19" s="28">
        <f t="shared" ref="K19:K25" si="0">J19*I19</f>
        <v>536025</v>
      </c>
    </row>
    <row r="20" spans="1:11" ht="35.1" customHeight="1" x14ac:dyDescent="0.25">
      <c r="A20" s="26">
        <v>3</v>
      </c>
      <c r="B20" s="27" t="s">
        <v>65</v>
      </c>
      <c r="C20" s="50" t="s">
        <v>68</v>
      </c>
      <c r="D20" s="48">
        <v>203632</v>
      </c>
      <c r="E20" s="49"/>
      <c r="F20" s="63"/>
      <c r="G20" s="26"/>
      <c r="H20" s="26" t="s">
        <v>57</v>
      </c>
      <c r="I20" s="26">
        <v>22</v>
      </c>
      <c r="J20" s="75">
        <v>111058</v>
      </c>
      <c r="K20" s="28">
        <f t="shared" si="0"/>
        <v>2443276</v>
      </c>
    </row>
    <row r="21" spans="1:11" ht="35.1" customHeight="1" x14ac:dyDescent="0.25">
      <c r="A21" s="26">
        <v>4</v>
      </c>
      <c r="B21" s="27" t="s">
        <v>58</v>
      </c>
      <c r="C21" s="50" t="s">
        <v>59</v>
      </c>
      <c r="D21" s="48">
        <v>203633</v>
      </c>
      <c r="E21" s="49"/>
      <c r="F21" s="63"/>
      <c r="G21" s="26"/>
      <c r="H21" s="26" t="s">
        <v>57</v>
      </c>
      <c r="I21" s="26">
        <v>51</v>
      </c>
      <c r="J21" s="75">
        <v>87787</v>
      </c>
      <c r="K21" s="28">
        <f t="shared" si="0"/>
        <v>4477137</v>
      </c>
    </row>
    <row r="22" spans="1:11" ht="35.1" customHeight="1" x14ac:dyDescent="0.25">
      <c r="A22" s="26">
        <v>5</v>
      </c>
      <c r="B22" s="27" t="s">
        <v>72</v>
      </c>
      <c r="C22" s="50" t="s">
        <v>73</v>
      </c>
      <c r="D22" s="48">
        <v>203634</v>
      </c>
      <c r="E22" s="49"/>
      <c r="F22" s="63"/>
      <c r="G22" s="26"/>
      <c r="H22" s="26" t="s">
        <v>57</v>
      </c>
      <c r="I22" s="26">
        <v>1</v>
      </c>
      <c r="J22" s="75">
        <v>119066</v>
      </c>
      <c r="K22" s="28">
        <f t="shared" si="0"/>
        <v>119066</v>
      </c>
    </row>
    <row r="23" spans="1:11" ht="35.1" customHeight="1" x14ac:dyDescent="0.25">
      <c r="A23" s="26">
        <v>6</v>
      </c>
      <c r="B23" s="27" t="s">
        <v>66</v>
      </c>
      <c r="C23" s="50" t="s">
        <v>69</v>
      </c>
      <c r="D23" s="48">
        <v>236665</v>
      </c>
      <c r="E23" s="49"/>
      <c r="F23" s="63"/>
      <c r="G23" s="26"/>
      <c r="H23" s="26" t="s">
        <v>57</v>
      </c>
      <c r="I23" s="26">
        <v>21</v>
      </c>
      <c r="J23" s="75">
        <v>55595</v>
      </c>
      <c r="K23" s="28">
        <f t="shared" si="0"/>
        <v>1167495</v>
      </c>
    </row>
    <row r="24" spans="1:11" ht="35.1" customHeight="1" x14ac:dyDescent="0.25">
      <c r="A24" s="26">
        <v>7</v>
      </c>
      <c r="B24" s="27" t="s">
        <v>63</v>
      </c>
      <c r="C24" s="50" t="s">
        <v>67</v>
      </c>
      <c r="D24" s="48">
        <v>261126</v>
      </c>
      <c r="E24" s="49"/>
      <c r="F24" s="63"/>
      <c r="G24" s="26"/>
      <c r="H24" s="26" t="s">
        <v>57</v>
      </c>
      <c r="I24" s="26">
        <v>13</v>
      </c>
      <c r="J24" s="75">
        <v>50182</v>
      </c>
      <c r="K24" s="28">
        <f t="shared" si="0"/>
        <v>652366</v>
      </c>
    </row>
    <row r="25" spans="1:11" ht="37.5" customHeight="1" x14ac:dyDescent="0.25">
      <c r="A25" s="26">
        <v>8</v>
      </c>
      <c r="B25" s="27" t="s">
        <v>71</v>
      </c>
      <c r="C25" s="50" t="s">
        <v>61</v>
      </c>
      <c r="D25" s="48">
        <v>261127</v>
      </c>
      <c r="E25" s="49"/>
      <c r="F25" s="63"/>
      <c r="G25" s="26"/>
      <c r="H25" s="26" t="s">
        <v>57</v>
      </c>
      <c r="I25" s="26">
        <v>9</v>
      </c>
      <c r="J25" s="75">
        <v>46000</v>
      </c>
      <c r="K25" s="28">
        <f t="shared" si="0"/>
        <v>414000</v>
      </c>
    </row>
    <row r="26" spans="1:11" s="77" customFormat="1" ht="24.95" customHeight="1" x14ac:dyDescent="0.25">
      <c r="A26" s="30"/>
      <c r="B26" s="27"/>
      <c r="C26" s="30"/>
      <c r="D26" s="76"/>
      <c r="E26" s="106" t="s">
        <v>42</v>
      </c>
      <c r="F26" s="106"/>
      <c r="G26" s="30"/>
      <c r="H26" s="29"/>
      <c r="I26" s="29"/>
      <c r="J26" s="29"/>
      <c r="K26" s="29">
        <f>SUM(K18:K25)</f>
        <v>10543675</v>
      </c>
    </row>
    <row r="27" spans="1:11" s="77" customFormat="1" ht="24.95" customHeight="1" x14ac:dyDescent="0.25">
      <c r="A27" s="30"/>
      <c r="B27" s="78"/>
      <c r="C27" s="30"/>
      <c r="D27" s="30"/>
      <c r="E27" s="106" t="s">
        <v>43</v>
      </c>
      <c r="F27" s="106"/>
      <c r="G27" s="30"/>
      <c r="H27" s="30"/>
      <c r="I27" s="30"/>
      <c r="J27" s="30"/>
      <c r="K27" s="30"/>
    </row>
    <row r="28" spans="1:11" s="77" customFormat="1" ht="24.95" customHeight="1" x14ac:dyDescent="0.25">
      <c r="A28" s="30"/>
      <c r="B28" s="78" t="s">
        <v>127</v>
      </c>
      <c r="C28" s="30"/>
      <c r="D28" s="30"/>
      <c r="E28" s="106"/>
      <c r="F28" s="106"/>
      <c r="G28" s="30"/>
      <c r="H28" s="31"/>
      <c r="I28" s="31"/>
      <c r="J28" s="31"/>
      <c r="K28" s="31">
        <f>K26*0.08</f>
        <v>843494</v>
      </c>
    </row>
    <row r="29" spans="1:11" s="77" customFormat="1" ht="24.95" customHeight="1" x14ac:dyDescent="0.25">
      <c r="A29" s="30"/>
      <c r="B29" s="30"/>
      <c r="C29" s="30"/>
      <c r="D29" s="30"/>
      <c r="E29" s="106" t="s">
        <v>44</v>
      </c>
      <c r="F29" s="106"/>
      <c r="G29" s="30"/>
      <c r="H29" s="29"/>
      <c r="I29" s="29"/>
      <c r="J29" s="29"/>
      <c r="K29" s="29">
        <f>K26+K28</f>
        <v>11387169</v>
      </c>
    </row>
    <row r="30" spans="1:1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8"/>
    </row>
    <row r="31" spans="1:11" x14ac:dyDescent="0.25">
      <c r="A31" s="17"/>
      <c r="B31" s="17" t="s">
        <v>45</v>
      </c>
      <c r="C31" s="17"/>
      <c r="D31" s="17"/>
      <c r="E31" s="17"/>
      <c r="F31" s="17"/>
      <c r="G31" s="17"/>
      <c r="H31" s="17"/>
      <c r="I31" s="17"/>
      <c r="J31" s="17"/>
      <c r="K31" s="18"/>
    </row>
    <row r="32" spans="1:11" x14ac:dyDescent="0.25">
      <c r="A32" s="17"/>
      <c r="B32" s="17" t="s">
        <v>46</v>
      </c>
      <c r="C32" s="17"/>
      <c r="D32" s="17"/>
      <c r="E32" s="17"/>
      <c r="F32" s="17"/>
      <c r="G32" s="17"/>
      <c r="H32" s="17"/>
      <c r="I32" s="17"/>
      <c r="J32" s="17"/>
      <c r="K32" s="18"/>
    </row>
    <row r="33" spans="1:1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8"/>
    </row>
    <row r="34" spans="1:11" s="77" customFormat="1" x14ac:dyDescent="0.25">
      <c r="A34" s="103" t="s">
        <v>47</v>
      </c>
      <c r="B34" s="103"/>
      <c r="C34" s="103" t="s">
        <v>48</v>
      </c>
      <c r="D34" s="103"/>
      <c r="E34" s="103"/>
      <c r="F34" s="103"/>
      <c r="G34" s="103" t="s">
        <v>132</v>
      </c>
      <c r="H34" s="103"/>
      <c r="I34" s="103"/>
      <c r="J34" s="103" t="s">
        <v>49</v>
      </c>
      <c r="K34" s="103"/>
    </row>
  </sheetData>
  <autoFilter ref="A16:K29">
    <filterColumn colId="4" showButton="0"/>
  </autoFilter>
  <sortState ref="B18:D26">
    <sortCondition ref="D18:D26"/>
    <sortCondition ref="C18:C26"/>
    <sortCondition ref="B18:B26"/>
  </sortState>
  <mergeCells count="27">
    <mergeCell ref="A34:B34"/>
    <mergeCell ref="C34:F34"/>
    <mergeCell ref="G34:I34"/>
    <mergeCell ref="J34:K34"/>
    <mergeCell ref="I16:I17"/>
    <mergeCell ref="J16:J17"/>
    <mergeCell ref="K16:K17"/>
    <mergeCell ref="E26:F26"/>
    <mergeCell ref="E27:F28"/>
    <mergeCell ref="E29:F29"/>
    <mergeCell ref="A16:A17"/>
    <mergeCell ref="B16:B17"/>
    <mergeCell ref="C16:C17"/>
    <mergeCell ref="E16:F16"/>
    <mergeCell ref="G16:G17"/>
    <mergeCell ref="H16:H17"/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</mergeCells>
  <conditionalFormatting sqref="D1:D10 D14:D33 D35:D1048576">
    <cfRule type="duplicateValues" dxfId="4" priority="11"/>
  </conditionalFormatting>
  <conditionalFormatting sqref="D13">
    <cfRule type="duplicateValues" dxfId="3" priority="4"/>
  </conditionalFormatting>
  <conditionalFormatting sqref="D11:D12">
    <cfRule type="duplicateValues" dxfId="2" priority="3"/>
  </conditionalFormatting>
  <conditionalFormatting sqref="D34">
    <cfRule type="duplicateValues" dxfId="1" priority="1"/>
    <cfRule type="duplicateValues" dxfId="0" priority="2"/>
  </conditionalFormatting>
  <hyperlinks>
    <hyperlink ref="E36" r:id="rId1" display="8934822201333"/>
    <hyperlink ref="F36" r:id="rId2" display="113128"/>
    <hyperlink ref="E39" r:id="rId3" display="8934822201333"/>
    <hyperlink ref="F39" r:id="rId4" display="113128"/>
    <hyperlink ref="E42" r:id="rId5" display="8934822201333"/>
    <hyperlink ref="F42" r:id="rId6" display="113128"/>
    <hyperlink ref="E45" r:id="rId7" display="8934822201333"/>
    <hyperlink ref="F45" r:id="rId8" display="113128"/>
    <hyperlink ref="E48" r:id="rId9" display="8934822201333"/>
    <hyperlink ref="F48" r:id="rId10" display="113128"/>
  </hyperlinks>
  <printOptions horizontalCentered="1"/>
  <pageMargins left="0" right="0" top="0" bottom="0" header="0" footer="0"/>
  <pageSetup scale="62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2023-11-22T00:33:48Z</cp:lastPrinted>
  <dcterms:created xsi:type="dcterms:W3CDTF">2018-11-30T08:27:38Z</dcterms:created>
  <dcterms:modified xsi:type="dcterms:W3CDTF">2023-12-06T07:03:54Z</dcterms:modified>
</cp:coreProperties>
</file>