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\\MAYCHUDELL\PKT - Copy 2\06 VU\CONG NO\SATRA\SATRA TRUNG TÂM\SATRA THANH TOÁN\"/>
    </mc:Choice>
  </mc:AlternateContent>
  <xr:revisionPtr revIDLastSave="0" documentId="13_ncr:1_{25AA2A66-E228-49ED-B323-52E10D300007}" xr6:coauthVersionLast="47" xr6:coauthVersionMax="47" xr10:uidLastSave="{00000000-0000-0000-0000-000000000000}"/>
  <bookViews>
    <workbookView xWindow="-120" yWindow="-120" windowWidth="20730" windowHeight="11040" tabRatio="843" activeTab="5" xr2:uid="{00000000-000D-0000-FFFF-FFFF00000000}"/>
  </bookViews>
  <sheets>
    <sheet name="ĐẢO GĐ+T1+2.25" sheetId="129" r:id="rId1"/>
    <sheet name="T3+4.25" sheetId="130" r:id="rId2"/>
    <sheet name="T5+6.25" sheetId="131" r:id="rId3"/>
    <sheet name="T7+8.25" sheetId="132" r:id="rId4"/>
    <sheet name="T9.25" sheetId="133" r:id="rId5"/>
    <sheet name="T10+11+12.2025" sheetId="134" r:id="rId6"/>
    <sheet name="HĐGĐ2025" sheetId="20" r:id="rId7"/>
  </sheets>
  <externalReferences>
    <externalReference r:id="rId8"/>
    <externalReference r:id="rId9"/>
  </externalReferences>
  <definedNames>
    <definedName name="_xlnm.Print_Area" localSheetId="0">'ĐẢO GĐ+T1+2.25'!$A$1:$H$216</definedName>
    <definedName name="_xlnm.Print_Area" localSheetId="6">HĐGĐ2025!#REF!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02" i="134" l="1"/>
  <c r="D200" i="134"/>
  <c r="G195" i="134"/>
  <c r="G198" i="134" s="1"/>
  <c r="F195" i="134"/>
  <c r="E194" i="134"/>
  <c r="E193" i="134"/>
  <c r="E192" i="134"/>
  <c r="E191" i="134"/>
  <c r="E190" i="134"/>
  <c r="E189" i="134"/>
  <c r="E188" i="134"/>
  <c r="E187" i="134"/>
  <c r="E186" i="134"/>
  <c r="E185" i="134"/>
  <c r="E184" i="134"/>
  <c r="E183" i="134"/>
  <c r="E182" i="134"/>
  <c r="E181" i="134"/>
  <c r="E180" i="134"/>
  <c r="E179" i="134"/>
  <c r="E178" i="134"/>
  <c r="E177" i="134"/>
  <c r="E176" i="134"/>
  <c r="E175" i="134"/>
  <c r="E174" i="134"/>
  <c r="E173" i="134"/>
  <c r="E172" i="134"/>
  <c r="E171" i="134"/>
  <c r="E170" i="134"/>
  <c r="E169" i="134"/>
  <c r="E168" i="134"/>
  <c r="E167" i="134"/>
  <c r="E166" i="134"/>
  <c r="E165" i="134"/>
  <c r="E164" i="134"/>
  <c r="E163" i="134"/>
  <c r="E162" i="134"/>
  <c r="E161" i="134"/>
  <c r="E160" i="134"/>
  <c r="E159" i="134"/>
  <c r="E158" i="134"/>
  <c r="E157" i="134"/>
  <c r="E156" i="134"/>
  <c r="E155" i="134"/>
  <c r="E154" i="134"/>
  <c r="E153" i="134"/>
  <c r="E152" i="134"/>
  <c r="E151" i="134"/>
  <c r="E150" i="134"/>
  <c r="E149" i="134"/>
  <c r="E148" i="134"/>
  <c r="E147" i="134"/>
  <c r="E146" i="134"/>
  <c r="E145" i="134"/>
  <c r="E144" i="134"/>
  <c r="E143" i="134"/>
  <c r="E142" i="134"/>
  <c r="E141" i="134"/>
  <c r="E140" i="134"/>
  <c r="E139" i="134"/>
  <c r="E138" i="134"/>
  <c r="E137" i="134"/>
  <c r="E136" i="134"/>
  <c r="E135" i="134"/>
  <c r="E134" i="134"/>
  <c r="E133" i="134"/>
  <c r="E132" i="134"/>
  <c r="E131" i="134"/>
  <c r="E130" i="134"/>
  <c r="E129" i="134"/>
  <c r="E128" i="134"/>
  <c r="E127" i="134"/>
  <c r="E126" i="134"/>
  <c r="E125" i="134"/>
  <c r="E124" i="134"/>
  <c r="E123" i="134"/>
  <c r="E122" i="134"/>
  <c r="E121" i="134"/>
  <c r="E120" i="134"/>
  <c r="E119" i="134"/>
  <c r="E118" i="134"/>
  <c r="E117" i="134"/>
  <c r="E116" i="134"/>
  <c r="E115" i="134"/>
  <c r="E114" i="134"/>
  <c r="E113" i="134"/>
  <c r="E112" i="134"/>
  <c r="E111" i="134"/>
  <c r="E110" i="134"/>
  <c r="E109" i="134"/>
  <c r="E108" i="134"/>
  <c r="E107" i="134"/>
  <c r="E106" i="134"/>
  <c r="E105" i="134"/>
  <c r="E104" i="134"/>
  <c r="E103" i="134"/>
  <c r="E102" i="134"/>
  <c r="E101" i="134"/>
  <c r="E100" i="134"/>
  <c r="E99" i="134"/>
  <c r="E98" i="134"/>
  <c r="E97" i="134"/>
  <c r="E96" i="134"/>
  <c r="E95" i="134"/>
  <c r="E94" i="134"/>
  <c r="E93" i="134"/>
  <c r="E92" i="134"/>
  <c r="E91" i="134"/>
  <c r="E90" i="134"/>
  <c r="E89" i="134"/>
  <c r="E88" i="134"/>
  <c r="E87" i="134"/>
  <c r="E86" i="134"/>
  <c r="E85" i="134"/>
  <c r="E84" i="134"/>
  <c r="E83" i="134"/>
  <c r="E82" i="134"/>
  <c r="E81" i="134"/>
  <c r="E80" i="134"/>
  <c r="E79" i="134"/>
  <c r="E78" i="134"/>
  <c r="E77" i="134"/>
  <c r="E76" i="134"/>
  <c r="E75" i="134"/>
  <c r="E74" i="134"/>
  <c r="E73" i="134"/>
  <c r="E72" i="134"/>
  <c r="E71" i="134"/>
  <c r="E70" i="134"/>
  <c r="E69" i="134"/>
  <c r="E68" i="134"/>
  <c r="E67" i="134"/>
  <c r="E66" i="134"/>
  <c r="E65" i="134"/>
  <c r="E64" i="134"/>
  <c r="E63" i="134"/>
  <c r="E62" i="134"/>
  <c r="E61" i="134"/>
  <c r="E60" i="134"/>
  <c r="E59" i="134"/>
  <c r="E58" i="134"/>
  <c r="E57" i="134"/>
  <c r="E56" i="134"/>
  <c r="E55" i="134"/>
  <c r="E54" i="134"/>
  <c r="E53" i="134"/>
  <c r="E52" i="134"/>
  <c r="E51" i="134"/>
  <c r="E50" i="134"/>
  <c r="E49" i="134"/>
  <c r="E48" i="134"/>
  <c r="E47" i="134"/>
  <c r="E46" i="134"/>
  <c r="E45" i="134"/>
  <c r="E44" i="134"/>
  <c r="E43" i="134"/>
  <c r="E42" i="134"/>
  <c r="E41" i="134"/>
  <c r="E40" i="134"/>
  <c r="E39" i="134"/>
  <c r="E38" i="134"/>
  <c r="E37" i="134"/>
  <c r="E36" i="134"/>
  <c r="E35" i="134"/>
  <c r="E34" i="134"/>
  <c r="E33" i="134"/>
  <c r="E32" i="134"/>
  <c r="E31" i="134"/>
  <c r="E30" i="134"/>
  <c r="E29" i="134"/>
  <c r="E28" i="134"/>
  <c r="E27" i="134"/>
  <c r="E26" i="134"/>
  <c r="E25" i="134"/>
  <c r="E24" i="134"/>
  <c r="E23" i="134"/>
  <c r="E22" i="134"/>
  <c r="E195" i="134" s="1"/>
  <c r="C85" i="133" l="1"/>
  <c r="C83" i="133"/>
  <c r="G81" i="133"/>
  <c r="G78" i="133"/>
  <c r="F78" i="133"/>
  <c r="E78" i="133"/>
  <c r="E77" i="133"/>
  <c r="E76" i="133"/>
  <c r="E75" i="133"/>
  <c r="E74" i="133"/>
  <c r="E73" i="133"/>
  <c r="E72" i="133"/>
  <c r="E71" i="133"/>
  <c r="E70" i="133"/>
  <c r="E69" i="133"/>
  <c r="E68" i="133"/>
  <c r="E67" i="133"/>
  <c r="E66" i="133"/>
  <c r="E65" i="133"/>
  <c r="E64" i="133"/>
  <c r="E63" i="133"/>
  <c r="E62" i="133"/>
  <c r="E61" i="133"/>
  <c r="E60" i="133"/>
  <c r="E59" i="133"/>
  <c r="E58" i="133"/>
  <c r="E57" i="133"/>
  <c r="E56" i="133"/>
  <c r="E55" i="133"/>
  <c r="E54" i="133"/>
  <c r="E53" i="133"/>
  <c r="E52" i="133"/>
  <c r="E51" i="133"/>
  <c r="E50" i="133"/>
  <c r="E49" i="133"/>
  <c r="E48" i="133"/>
  <c r="E47" i="133"/>
  <c r="E46" i="133"/>
  <c r="E45" i="133"/>
  <c r="E44" i="133"/>
  <c r="E43" i="133"/>
  <c r="E42" i="133"/>
  <c r="E41" i="133"/>
  <c r="E40" i="133"/>
  <c r="E39" i="133"/>
  <c r="E38" i="133"/>
  <c r="E37" i="133"/>
  <c r="E36" i="133"/>
  <c r="E35" i="133"/>
  <c r="E34" i="133"/>
  <c r="E33" i="133"/>
  <c r="E32" i="133"/>
  <c r="E31" i="133"/>
  <c r="E30" i="133"/>
  <c r="E29" i="133"/>
  <c r="E28" i="133"/>
  <c r="C170" i="132" l="1"/>
  <c r="C168" i="132"/>
  <c r="G166" i="132"/>
  <c r="F166" i="132"/>
  <c r="E165" i="132"/>
  <c r="E164" i="132"/>
  <c r="E163" i="132"/>
  <c r="E162" i="132"/>
  <c r="E161" i="132"/>
  <c r="E160" i="132"/>
  <c r="E159" i="132"/>
  <c r="E158" i="132"/>
  <c r="E157" i="132"/>
  <c r="E156" i="132"/>
  <c r="E155" i="132"/>
  <c r="E154" i="132"/>
  <c r="E153" i="132"/>
  <c r="E152" i="132"/>
  <c r="E151" i="132"/>
  <c r="E150" i="132"/>
  <c r="E149" i="132"/>
  <c r="E148" i="132"/>
  <c r="E147" i="132"/>
  <c r="E146" i="132"/>
  <c r="E145" i="132"/>
  <c r="E144" i="132"/>
  <c r="E143" i="132"/>
  <c r="E142" i="132"/>
  <c r="E141" i="132"/>
  <c r="E140" i="132"/>
  <c r="E139" i="132"/>
  <c r="E138" i="132"/>
  <c r="E137" i="132"/>
  <c r="E136" i="132"/>
  <c r="E135" i="132"/>
  <c r="E134" i="132"/>
  <c r="E133" i="132"/>
  <c r="E132" i="132"/>
  <c r="E131" i="132"/>
  <c r="E130" i="132"/>
  <c r="E129" i="132"/>
  <c r="E128" i="132"/>
  <c r="E127" i="132"/>
  <c r="E126" i="132"/>
  <c r="E125" i="132"/>
  <c r="E124" i="132"/>
  <c r="E123" i="132"/>
  <c r="E122" i="132"/>
  <c r="E121" i="132"/>
  <c r="E120" i="132"/>
  <c r="E119" i="132"/>
  <c r="E118" i="132"/>
  <c r="E117" i="132"/>
  <c r="E116" i="132"/>
  <c r="E115" i="132"/>
  <c r="E114" i="132"/>
  <c r="E113" i="132"/>
  <c r="E112" i="132"/>
  <c r="E111" i="132"/>
  <c r="E110" i="132"/>
  <c r="E109" i="132"/>
  <c r="E108" i="132"/>
  <c r="E107" i="132"/>
  <c r="E106" i="132"/>
  <c r="E105" i="132"/>
  <c r="E104" i="132"/>
  <c r="E103" i="132"/>
  <c r="E102" i="132"/>
  <c r="E101" i="132"/>
  <c r="E100" i="132"/>
  <c r="E99" i="132"/>
  <c r="E98" i="132"/>
  <c r="E97" i="132"/>
  <c r="E96" i="132"/>
  <c r="E95" i="132"/>
  <c r="E94" i="132"/>
  <c r="E93" i="132"/>
  <c r="E92" i="132"/>
  <c r="E91" i="132"/>
  <c r="E90" i="132"/>
  <c r="E89" i="132"/>
  <c r="E88" i="132"/>
  <c r="E87" i="132"/>
  <c r="E86" i="132"/>
  <c r="E85" i="132"/>
  <c r="E84" i="132"/>
  <c r="E83" i="132"/>
  <c r="E82" i="132"/>
  <c r="E81" i="132"/>
  <c r="E80" i="132"/>
  <c r="E79" i="132"/>
  <c r="E78" i="132"/>
  <c r="E77" i="132"/>
  <c r="E76" i="132"/>
  <c r="E75" i="132"/>
  <c r="E74" i="132"/>
  <c r="E73" i="132"/>
  <c r="E72" i="132"/>
  <c r="E71" i="132"/>
  <c r="E70" i="132"/>
  <c r="E69" i="132"/>
  <c r="E68" i="132"/>
  <c r="E67" i="132"/>
  <c r="E66" i="132"/>
  <c r="E65" i="132"/>
  <c r="E64" i="132"/>
  <c r="E63" i="132"/>
  <c r="E62" i="132"/>
  <c r="E61" i="132"/>
  <c r="E60" i="132"/>
  <c r="E59" i="132"/>
  <c r="E58" i="132"/>
  <c r="E57" i="132"/>
  <c r="E56" i="132"/>
  <c r="E55" i="132"/>
  <c r="E54" i="132"/>
  <c r="E53" i="132"/>
  <c r="E52" i="132"/>
  <c r="E51" i="132"/>
  <c r="E50" i="132"/>
  <c r="E49" i="132"/>
  <c r="E48" i="132"/>
  <c r="E47" i="132"/>
  <c r="E46" i="132"/>
  <c r="E45" i="132"/>
  <c r="E44" i="132"/>
  <c r="E43" i="132"/>
  <c r="E42" i="132"/>
  <c r="E41" i="132"/>
  <c r="E40" i="132"/>
  <c r="E39" i="132"/>
  <c r="E38" i="132"/>
  <c r="E37" i="132"/>
  <c r="E36" i="132"/>
  <c r="E35" i="132"/>
  <c r="E34" i="132"/>
  <c r="E33" i="132"/>
  <c r="E32" i="132"/>
  <c r="E31" i="132"/>
  <c r="E30" i="132"/>
  <c r="E29" i="132"/>
  <c r="E28" i="132"/>
  <c r="E166" i="132" s="1"/>
  <c r="C181" i="131"/>
  <c r="G177" i="131"/>
  <c r="G175" i="131"/>
  <c r="F175" i="131"/>
  <c r="E174" i="131"/>
  <c r="E173" i="131"/>
  <c r="E172" i="131"/>
  <c r="E171" i="131"/>
  <c r="E170" i="131"/>
  <c r="E169" i="131"/>
  <c r="E168" i="131"/>
  <c r="E167" i="131"/>
  <c r="E166" i="131"/>
  <c r="E165" i="131"/>
  <c r="E164" i="131"/>
  <c r="E163" i="131"/>
  <c r="E162" i="131"/>
  <c r="E161" i="131"/>
  <c r="E160" i="131"/>
  <c r="E159" i="131"/>
  <c r="E158" i="131"/>
  <c r="E157" i="131"/>
  <c r="E156" i="131"/>
  <c r="E155" i="131"/>
  <c r="E154" i="131"/>
  <c r="E153" i="131"/>
  <c r="E152" i="131"/>
  <c r="E151" i="131"/>
  <c r="E150" i="131"/>
  <c r="E149" i="131"/>
  <c r="E148" i="131"/>
  <c r="E147" i="131"/>
  <c r="E146" i="131"/>
  <c r="E145" i="131"/>
  <c r="E144" i="131"/>
  <c r="E143" i="131"/>
  <c r="E142" i="131"/>
  <c r="E141" i="131"/>
  <c r="E140" i="131"/>
  <c r="E139" i="131"/>
  <c r="E138" i="131"/>
  <c r="E137" i="131"/>
  <c r="E136" i="131"/>
  <c r="E135" i="131"/>
  <c r="E134" i="131"/>
  <c r="E133" i="131"/>
  <c r="E132" i="131"/>
  <c r="E131" i="131"/>
  <c r="E130" i="131"/>
  <c r="E129" i="131"/>
  <c r="E128" i="131"/>
  <c r="E127" i="131"/>
  <c r="E126" i="131"/>
  <c r="E125" i="131"/>
  <c r="E124" i="131"/>
  <c r="E123" i="131"/>
  <c r="E122" i="131"/>
  <c r="E121" i="131"/>
  <c r="E120" i="131"/>
  <c r="E119" i="131"/>
  <c r="E118" i="131"/>
  <c r="E117" i="131"/>
  <c r="E116" i="131"/>
  <c r="E115" i="131"/>
  <c r="E114" i="131"/>
  <c r="E113" i="131"/>
  <c r="E112" i="131"/>
  <c r="E111" i="131"/>
  <c r="E110" i="131"/>
  <c r="E109" i="131"/>
  <c r="E108" i="131"/>
  <c r="E107" i="131"/>
  <c r="E106" i="131"/>
  <c r="E105" i="131"/>
  <c r="E104" i="131"/>
  <c r="E103" i="131"/>
  <c r="E102" i="131"/>
  <c r="E101" i="131"/>
  <c r="E100" i="131"/>
  <c r="E99" i="131"/>
  <c r="E98" i="131"/>
  <c r="E97" i="131"/>
  <c r="E96" i="131"/>
  <c r="E95" i="131"/>
  <c r="E94" i="131"/>
  <c r="E93" i="131"/>
  <c r="E92" i="131"/>
  <c r="E91" i="131"/>
  <c r="E90" i="131"/>
  <c r="E89" i="131"/>
  <c r="E88" i="131"/>
  <c r="E87" i="131"/>
  <c r="E86" i="131"/>
  <c r="E85" i="131"/>
  <c r="E84" i="131"/>
  <c r="E83" i="131"/>
  <c r="E82" i="131"/>
  <c r="E81" i="131"/>
  <c r="E80" i="131"/>
  <c r="E79" i="131"/>
  <c r="E78" i="131"/>
  <c r="E77" i="131"/>
  <c r="E76" i="131"/>
  <c r="E75" i="131"/>
  <c r="E74" i="131"/>
  <c r="E73" i="131"/>
  <c r="E72" i="131"/>
  <c r="E71" i="131"/>
  <c r="E70" i="131"/>
  <c r="E69" i="131"/>
  <c r="E68" i="131"/>
  <c r="E67" i="131"/>
  <c r="E66" i="131"/>
  <c r="E65" i="131"/>
  <c r="E64" i="131"/>
  <c r="E63" i="131"/>
  <c r="E62" i="131"/>
  <c r="E61" i="131"/>
  <c r="E60" i="131"/>
  <c r="E59" i="131"/>
  <c r="E58" i="131"/>
  <c r="E57" i="131"/>
  <c r="E56" i="131"/>
  <c r="E55" i="131"/>
  <c r="E54" i="131"/>
  <c r="E53" i="131"/>
  <c r="E52" i="131"/>
  <c r="E51" i="131"/>
  <c r="E50" i="131"/>
  <c r="E49" i="131"/>
  <c r="E48" i="131"/>
  <c r="E47" i="131"/>
  <c r="E46" i="131"/>
  <c r="E45" i="131"/>
  <c r="E44" i="131"/>
  <c r="E43" i="131"/>
  <c r="E42" i="131"/>
  <c r="E41" i="131"/>
  <c r="E40" i="131"/>
  <c r="E39" i="131"/>
  <c r="E38" i="131"/>
  <c r="E37" i="131"/>
  <c r="E36" i="131"/>
  <c r="E35" i="131"/>
  <c r="E34" i="131"/>
  <c r="E33" i="131"/>
  <c r="E32" i="131"/>
  <c r="E31" i="131"/>
  <c r="E30" i="131"/>
  <c r="E29" i="131"/>
  <c r="E28" i="131"/>
  <c r="E175" i="131" s="1"/>
  <c r="C195" i="130"/>
  <c r="C193" i="130"/>
  <c r="G191" i="130"/>
  <c r="F191" i="130"/>
  <c r="E190" i="130"/>
  <c r="E189" i="130"/>
  <c r="E188" i="130"/>
  <c r="E187" i="130"/>
  <c r="E186" i="130"/>
  <c r="E185" i="130"/>
  <c r="E184" i="130"/>
  <c r="E183" i="130"/>
  <c r="E182" i="130"/>
  <c r="E181" i="130"/>
  <c r="E180" i="130"/>
  <c r="E179" i="130"/>
  <c r="E178" i="130"/>
  <c r="E177" i="130"/>
  <c r="E176" i="130"/>
  <c r="E175" i="130"/>
  <c r="E174" i="130"/>
  <c r="E173" i="130"/>
  <c r="E172" i="130"/>
  <c r="E171" i="130"/>
  <c r="E170" i="130"/>
  <c r="E169" i="130"/>
  <c r="E168" i="130"/>
  <c r="E167" i="130"/>
  <c r="E166" i="130"/>
  <c r="E165" i="130"/>
  <c r="E164" i="130"/>
  <c r="E163" i="130"/>
  <c r="E162" i="130"/>
  <c r="E161" i="130"/>
  <c r="E160" i="130"/>
  <c r="E159" i="130"/>
  <c r="E158" i="130"/>
  <c r="E157" i="130"/>
  <c r="E156" i="130"/>
  <c r="E155" i="130"/>
  <c r="E154" i="130"/>
  <c r="E153" i="130"/>
  <c r="E152" i="130"/>
  <c r="E151" i="130"/>
  <c r="E150" i="130"/>
  <c r="E149" i="130"/>
  <c r="E148" i="130"/>
  <c r="E147" i="130"/>
  <c r="E146" i="130"/>
  <c r="E145" i="130"/>
  <c r="E144" i="130"/>
  <c r="E143" i="130"/>
  <c r="E142" i="130"/>
  <c r="E141" i="130"/>
  <c r="E140" i="130"/>
  <c r="E139" i="130"/>
  <c r="E138" i="130"/>
  <c r="E137" i="130"/>
  <c r="E136" i="130"/>
  <c r="E135" i="130"/>
  <c r="E134" i="130"/>
  <c r="E133" i="130"/>
  <c r="E132" i="130"/>
  <c r="E131" i="130"/>
  <c r="E130" i="130"/>
  <c r="E129" i="130"/>
  <c r="E128" i="130"/>
  <c r="E127" i="130"/>
  <c r="E126" i="130"/>
  <c r="E125" i="130"/>
  <c r="E124" i="130"/>
  <c r="E123" i="130"/>
  <c r="E122" i="130"/>
  <c r="E121" i="130"/>
  <c r="E120" i="130"/>
  <c r="E119" i="130"/>
  <c r="E118" i="130"/>
  <c r="E117" i="130"/>
  <c r="E116" i="130"/>
  <c r="E115" i="130"/>
  <c r="E114" i="130"/>
  <c r="E113" i="130"/>
  <c r="E112" i="130"/>
  <c r="E111" i="130"/>
  <c r="E110" i="130"/>
  <c r="E109" i="130"/>
  <c r="E108" i="130"/>
  <c r="E107" i="130"/>
  <c r="E106" i="130"/>
  <c r="E105" i="130"/>
  <c r="E104" i="130"/>
  <c r="E103" i="130"/>
  <c r="E102" i="130"/>
  <c r="E101" i="130"/>
  <c r="E100" i="130"/>
  <c r="E99" i="130"/>
  <c r="E98" i="130"/>
  <c r="E97" i="130"/>
  <c r="E96" i="130"/>
  <c r="E95" i="130"/>
  <c r="E94" i="130"/>
  <c r="E93" i="130"/>
  <c r="E92" i="130"/>
  <c r="E91" i="130"/>
  <c r="E90" i="130"/>
  <c r="E89" i="130"/>
  <c r="E88" i="130"/>
  <c r="E87" i="130"/>
  <c r="E86" i="130"/>
  <c r="E85" i="130"/>
  <c r="E84" i="130"/>
  <c r="E83" i="130"/>
  <c r="E82" i="130"/>
  <c r="E81" i="130"/>
  <c r="E80" i="130"/>
  <c r="E79" i="130"/>
  <c r="E78" i="130"/>
  <c r="E77" i="130"/>
  <c r="E76" i="130"/>
  <c r="E75" i="130"/>
  <c r="E74" i="130"/>
  <c r="E73" i="130"/>
  <c r="E72" i="130"/>
  <c r="E71" i="130"/>
  <c r="E70" i="130"/>
  <c r="E69" i="130"/>
  <c r="E68" i="130"/>
  <c r="E67" i="130"/>
  <c r="E66" i="130"/>
  <c r="E65" i="130"/>
  <c r="E64" i="130"/>
  <c r="E63" i="130"/>
  <c r="E62" i="130"/>
  <c r="E61" i="130"/>
  <c r="E60" i="130"/>
  <c r="E59" i="130"/>
  <c r="E58" i="130"/>
  <c r="E57" i="130"/>
  <c r="E56" i="130"/>
  <c r="E55" i="130"/>
  <c r="E54" i="130"/>
  <c r="E53" i="130"/>
  <c r="E52" i="130"/>
  <c r="E51" i="130"/>
  <c r="E50" i="130"/>
  <c r="E49" i="130"/>
  <c r="E48" i="130"/>
  <c r="E47" i="130"/>
  <c r="E46" i="130"/>
  <c r="E45" i="130"/>
  <c r="E44" i="130"/>
  <c r="E43" i="130"/>
  <c r="E42" i="130"/>
  <c r="E41" i="130"/>
  <c r="E40" i="130"/>
  <c r="E39" i="130"/>
  <c r="E38" i="130"/>
  <c r="E37" i="130"/>
  <c r="E36" i="130"/>
  <c r="E35" i="130"/>
  <c r="E34" i="130"/>
  <c r="E33" i="130"/>
  <c r="E32" i="130"/>
  <c r="E31" i="130"/>
  <c r="E30" i="130"/>
  <c r="E29" i="130"/>
  <c r="E191" i="130" s="1"/>
  <c r="E28" i="130"/>
  <c r="C179" i="131" a="1"/>
  <c r="C179" i="131" l="1"/>
  <c r="E89" i="129"/>
  <c r="E90" i="129"/>
  <c r="E91" i="129"/>
  <c r="E92" i="129"/>
  <c r="E93" i="129"/>
  <c r="E94" i="129"/>
  <c r="E95" i="129"/>
  <c r="E96" i="129"/>
  <c r="E97" i="129"/>
  <c r="E98" i="129"/>
  <c r="E99" i="129"/>
  <c r="E100" i="129"/>
  <c r="E101" i="129"/>
  <c r="E102" i="129"/>
  <c r="E103" i="129"/>
  <c r="E104" i="129"/>
  <c r="E105" i="129"/>
  <c r="E106" i="129"/>
  <c r="E107" i="129"/>
  <c r="E108" i="129"/>
  <c r="E109" i="129"/>
  <c r="E110" i="129"/>
  <c r="E111" i="129"/>
  <c r="E112" i="129"/>
  <c r="E113" i="129"/>
  <c r="E114" i="129"/>
  <c r="E115" i="129"/>
  <c r="E116" i="129"/>
  <c r="E117" i="129"/>
  <c r="E118" i="129"/>
  <c r="E119" i="129"/>
  <c r="E120" i="129"/>
  <c r="E121" i="129"/>
  <c r="E122" i="129"/>
  <c r="E123" i="129"/>
  <c r="E124" i="129"/>
  <c r="E125" i="129"/>
  <c r="E126" i="129"/>
  <c r="E127" i="129"/>
  <c r="E128" i="129"/>
  <c r="E129" i="129"/>
  <c r="E130" i="129"/>
  <c r="E131" i="129"/>
  <c r="E132" i="129"/>
  <c r="E133" i="129"/>
  <c r="E134" i="129"/>
  <c r="E135" i="129"/>
  <c r="E136" i="129"/>
  <c r="E137" i="129"/>
  <c r="E138" i="129"/>
  <c r="E139" i="129"/>
  <c r="E140" i="129"/>
  <c r="E141" i="129"/>
  <c r="E142" i="129"/>
  <c r="E143" i="129"/>
  <c r="E144" i="129"/>
  <c r="E145" i="129"/>
  <c r="E146" i="129"/>
  <c r="E147" i="129"/>
  <c r="E148" i="129"/>
  <c r="E149" i="129"/>
  <c r="E150" i="129"/>
  <c r="E151" i="129"/>
  <c r="E152" i="129"/>
  <c r="E153" i="129"/>
  <c r="E154" i="129"/>
  <c r="E155" i="129"/>
  <c r="E156" i="129"/>
  <c r="E157" i="129"/>
  <c r="E158" i="129"/>
  <c r="E159" i="129"/>
  <c r="E160" i="129"/>
  <c r="E161" i="129"/>
  <c r="E162" i="129"/>
  <c r="E163" i="129"/>
  <c r="E164" i="129"/>
  <c r="E165" i="129"/>
  <c r="E166" i="129"/>
  <c r="E167" i="129"/>
  <c r="E168" i="129"/>
  <c r="E169" i="129"/>
  <c r="E170" i="129"/>
  <c r="E171" i="129"/>
  <c r="E172" i="129"/>
  <c r="E173" i="129"/>
  <c r="E174" i="129"/>
  <c r="E175" i="129"/>
  <c r="E176" i="129"/>
  <c r="E177" i="129"/>
  <c r="E178" i="129"/>
  <c r="E179" i="129"/>
  <c r="E180" i="129"/>
  <c r="E181" i="129"/>
  <c r="E182" i="129"/>
  <c r="E183" i="129"/>
  <c r="E184" i="129"/>
  <c r="E185" i="129"/>
  <c r="E186" i="129"/>
  <c r="E187" i="129"/>
  <c r="E188" i="129"/>
  <c r="E189" i="129"/>
  <c r="E190" i="129"/>
  <c r="E191" i="129"/>
  <c r="E192" i="129"/>
  <c r="E193" i="129"/>
  <c r="E194" i="129"/>
  <c r="E195" i="129"/>
  <c r="E196" i="129"/>
  <c r="E197" i="129"/>
  <c r="E198" i="129"/>
  <c r="E199" i="129"/>
  <c r="E200" i="129"/>
  <c r="E201" i="129"/>
  <c r="C206" i="129"/>
  <c r="G202" i="129"/>
  <c r="F202" i="129"/>
  <c r="E88" i="129"/>
  <c r="E87" i="129"/>
  <c r="E86" i="129"/>
  <c r="E85" i="129"/>
  <c r="E84" i="129"/>
  <c r="E83" i="129"/>
  <c r="E82" i="129"/>
  <c r="E81" i="129"/>
  <c r="E80" i="129"/>
  <c r="E79" i="129"/>
  <c r="E78" i="129"/>
  <c r="E77" i="129"/>
  <c r="E76" i="129"/>
  <c r="E75" i="129"/>
  <c r="E74" i="129"/>
  <c r="E73" i="129"/>
  <c r="E72" i="129"/>
  <c r="E71" i="129"/>
  <c r="E70" i="129"/>
  <c r="E69" i="129"/>
  <c r="E68" i="129"/>
  <c r="E67" i="129"/>
  <c r="E66" i="129"/>
  <c r="E65" i="129"/>
  <c r="E64" i="129"/>
  <c r="E63" i="129"/>
  <c r="E62" i="129"/>
  <c r="E61" i="129"/>
  <c r="E60" i="129"/>
  <c r="E59" i="129"/>
  <c r="E58" i="129"/>
  <c r="E57" i="129"/>
  <c r="E56" i="129"/>
  <c r="E55" i="129"/>
  <c r="E54" i="129"/>
  <c r="E53" i="129"/>
  <c r="E52" i="129"/>
  <c r="E51" i="129"/>
  <c r="E50" i="129"/>
  <c r="E49" i="129"/>
  <c r="E48" i="129"/>
  <c r="E47" i="129"/>
  <c r="E46" i="129"/>
  <c r="E45" i="129"/>
  <c r="E44" i="129"/>
  <c r="E43" i="129"/>
  <c r="E42" i="129"/>
  <c r="E41" i="129"/>
  <c r="E40" i="129"/>
  <c r="E39" i="129"/>
  <c r="E38" i="129"/>
  <c r="E37" i="129"/>
  <c r="E36" i="129"/>
  <c r="E35" i="129"/>
  <c r="E34" i="129"/>
  <c r="E33" i="129"/>
  <c r="E32" i="129"/>
  <c r="E31" i="129"/>
  <c r="E30" i="129"/>
  <c r="E29" i="129"/>
  <c r="E28" i="129"/>
  <c r="C204" i="129"/>
  <c r="E202" i="129" l="1"/>
  <c r="F38" i="20" l="1"/>
</calcChain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<sst xmlns="http://schemas.openxmlformats.org/spreadsheetml/2006/main" count="427" uniqueCount="119">
  <si>
    <t>Mẫu số 05-TT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</si>
  <si>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</si>
  <si>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- Giám đốc </t>
  </si>
  <si>
    <t xml:space="preserve"> - Phòng Tài chính Kế toán</t>
  </si>
  <si>
    <t xml:space="preserve">Người đề nghị thanh toán : </t>
  </si>
  <si>
    <t xml:space="preserve">Bộ phận : </t>
  </si>
  <si>
    <t>STT</t>
  </si>
  <si>
    <t xml:space="preserve">TỔNG CỘNG </t>
  </si>
  <si>
    <t xml:space="preserve">Số tiền :
 ( Bằng chữ) </t>
  </si>
  <si>
    <t>( Kèm theo</t>
  </si>
  <si>
    <t>hóa đơn gốc)</t>
  </si>
  <si>
    <t xml:space="preserve">( Ký, họ tên ) </t>
  </si>
  <si>
    <t xml:space="preserve">   ( Ký, họ tên ) </t>
  </si>
  <si>
    <r>
      <rPr>
        <i/>
        <u/>
        <sz val="13"/>
        <color theme="1"/>
        <rFont val="Arial"/>
        <family val="2"/>
        <scheme val="minor"/>
      </rPr>
      <t>Kính gửi</t>
    </r>
    <r>
      <rPr>
        <sz val="13"/>
        <color theme="1"/>
        <rFont val="Arial"/>
        <family val="2"/>
        <scheme val="minor"/>
      </rPr>
      <t xml:space="preserve"> : </t>
    </r>
  </si>
  <si>
    <t>ĐƠN VỊ : TRUNG TÂM ĐIỀU HÀNH SATRAFOODS</t>
  </si>
  <si>
    <t>Bộ phận  :  PHÒNG KINH DOANH</t>
  </si>
  <si>
    <t>Số:.........../TT.NCC/P.KD</t>
  </si>
  <si>
    <t xml:space="preserve"> - Phòng Kinh doanh</t>
  </si>
  <si>
    <t>Phòng Kinh doanh</t>
  </si>
  <si>
    <t xml:space="preserve">Hình thức thanh toán: chuyển khoản </t>
  </si>
  <si>
    <t>P. KINH DOANH</t>
  </si>
  <si>
    <t>P.TCKT</t>
  </si>
  <si>
    <t xml:space="preserve">Đơn vị nhận </t>
  </si>
  <si>
    <t xml:space="preserve">Chiết khấu trực tiếp trên hóa đơn trước thuế : </t>
  </si>
  <si>
    <t>Chiết khấu trưng bày :</t>
  </si>
  <si>
    <t xml:space="preserve">Chi phí hỗ trợ khai trương cửa hàng mới : </t>
  </si>
  <si>
    <t xml:space="preserve">Địa chỉ : </t>
  </si>
  <si>
    <t>Chiết khấu Marketing, Brochure  :</t>
  </si>
  <si>
    <t xml:space="preserve">Nội dung thanh toán : </t>
  </si>
  <si>
    <t>Tại Ngân hàng :</t>
  </si>
  <si>
    <t>Hỗ trợ hàng hóa không thể đổi trả</t>
  </si>
  <si>
    <t>Tổng Tiền</t>
  </si>
  <si>
    <t xml:space="preserve">Số Tài Khoản:  </t>
  </si>
  <si>
    <t>Thuế</t>
  </si>
  <si>
    <t>Ngày hóa đơn</t>
  </si>
  <si>
    <t>Số hóa đơn</t>
  </si>
  <si>
    <t>Tiền Trước Thuế</t>
  </si>
  <si>
    <t>Ghi chú</t>
  </si>
  <si>
    <t>Mã NCC:</t>
  </si>
  <si>
    <t>VD-00000426</t>
  </si>
  <si>
    <t>Công ty TNHH MTV TM và DV Ngọc Thơm</t>
  </si>
  <si>
    <t>35 NGÀY</t>
  </si>
  <si>
    <t>12/14/18 Đường 49, KP 7, P.Hiệp Bình Chánh, Q.Thủ Đức, TP.HCM</t>
  </si>
  <si>
    <t xml:space="preserve">072.100.510442.0 </t>
  </si>
  <si>
    <t>Vietcombank – CN Kỳ Đồng</t>
  </si>
  <si>
    <t>( Ban hành theo TT số 200/2014/TT-BTC</t>
  </si>
  <si>
    <t xml:space="preserve">ngày 22/12/2014 của Bộ trưởng BTC ) </t>
  </si>
  <si>
    <t>TỔNG CỘNG</t>
  </si>
  <si>
    <t>SHĐ</t>
  </si>
  <si>
    <t>NGÀY HĐ</t>
  </si>
  <si>
    <t>VAT</t>
  </si>
  <si>
    <t>SỐ TIỀN</t>
  </si>
  <si>
    <t>Huỳnh Thị Thúy Phượng</t>
  </si>
  <si>
    <t>Phạm Thị Thanh Bình</t>
  </si>
  <si>
    <t>ĐẢO GĐ</t>
  </si>
  <si>
    <t>Số tiền gối đầu giữ lại: 162 CH * 220.000</t>
  </si>
  <si>
    <t xml:space="preserve"> GIÁM ĐỐC</t>
  </si>
  <si>
    <t>xuất trả</t>
  </si>
  <si>
    <t>Vương Thủy Tiên</t>
  </si>
  <si>
    <t>GIẤY ĐỀ NGHỊ THANH TOÁN NĂM 2025</t>
  </si>
  <si>
    <t>Ngày   27  tháng  5  năm 2025</t>
  </si>
  <si>
    <t>HĐ gối đầu 2025</t>
  </si>
  <si>
    <t>ĐẢO GỐI ĐẦU + THÁNG 1+2/2025</t>
  </si>
  <si>
    <t xml:space="preserve"> THÁNG 3 + 4/2025</t>
  </si>
  <si>
    <t>Ngày   15  tháng  7  năm 2025</t>
  </si>
  <si>
    <t>XUẤT TRẢ</t>
  </si>
  <si>
    <t>PHÓ GIÁM ĐỐC</t>
  </si>
  <si>
    <t>Lương Thị Phước Hạnh</t>
  </si>
  <si>
    <t xml:space="preserve"> THÁNG 5+6/2025</t>
  </si>
  <si>
    <t>Ngày   26  tháng  8  năm 2025</t>
  </si>
  <si>
    <t>SỐ TIỀN THANH TOÁN</t>
  </si>
  <si>
    <t xml:space="preserve">072 100 510 4420 </t>
  </si>
  <si>
    <t>HỖ TRỢ QUÝ 1+2/2025</t>
  </si>
  <si>
    <t xml:space="preserve"> THÁNG  7+8/2025</t>
  </si>
  <si>
    <t>Ngày   24  tháng  10  năm 2025</t>
  </si>
  <si>
    <t xml:space="preserve"> THÁNG  9/2025</t>
  </si>
  <si>
    <t>Ngày   5  tháng  11  năm 2025</t>
  </si>
  <si>
    <t>HỖ TRỢ QUÝ 1+2/2025 LẦN 2</t>
  </si>
  <si>
    <t>HỖ TRỢ QUÝ  3/2025</t>
  </si>
  <si>
    <t>Biểu mẫu BM-KT-2</t>
  </si>
  <si>
    <t xml:space="preserve">CN TỔNG CÔNG TY THƯƠNG MẠI SÀI GÒN </t>
  </si>
  <si>
    <t>CỘNG HOÀ XÃ HỘI CHỦ NGHĨA VIỆT NAM</t>
  </si>
  <si>
    <t>TNHH MỘT THÀNH VIÊN</t>
  </si>
  <si>
    <t>Độc lập - Tự do - Hạnh phúc</t>
  </si>
  <si>
    <t>TRUNG TÂM ĐIỀU HÀNH SATRAFOODS</t>
  </si>
  <si>
    <t>Tp Hồ Chí Minh, Ngày   25  tháng 03 năm 2026</t>
  </si>
  <si>
    <t>tháng .... năm</t>
  </si>
  <si>
    <t>GIẤY ĐỀ NGHỊ THANH TOÁN CHUYỂN KHOẢN</t>
  </si>
  <si>
    <r>
      <rPr>
        <i/>
        <u/>
        <sz val="13"/>
        <color indexed="8"/>
        <rFont val="Times New Roman"/>
        <family val="1"/>
      </rPr>
      <t>Kính gửi</t>
    </r>
    <r>
      <rPr>
        <sz val="13"/>
        <color indexed="8"/>
        <rFont val="Times New Roman"/>
        <family val="1"/>
      </rPr>
      <t xml:space="preserve"> : </t>
    </r>
  </si>
  <si>
    <t xml:space="preserve"> - Ban Giám đốc </t>
  </si>
  <si>
    <t xml:space="preserve">Phòng ban, Bộ phận công tác : </t>
  </si>
  <si>
    <t xml:space="preserve">Nội dung thanh toán: </t>
  </si>
  <si>
    <t xml:space="preserve">THANH TOÁN THÁNG   10+11+12/2025 </t>
  </si>
  <si>
    <t>CTY TNHH MTV TM và DV NGỌC  THƠM</t>
  </si>
  <si>
    <t>Mã NCC:VD 00000426</t>
  </si>
  <si>
    <t>SỐ HÓA ĐƠN</t>
  </si>
  <si>
    <t>NGÀY 
HÓA ĐƠN</t>
  </si>
  <si>
    <t>GHI CHÚ</t>
  </si>
  <si>
    <t xml:space="preserve">ghi chú </t>
  </si>
  <si>
    <t>TRƯỚC THUẾ</t>
  </si>
  <si>
    <t>THUẾ</t>
  </si>
  <si>
    <t>SAU THUẾ</t>
  </si>
  <si>
    <t xml:space="preserve">số tiền đã 
tháng trước </t>
  </si>
  <si>
    <t>Số Tiền 
chưa thuế= sau thuế /1.1</t>
  </si>
  <si>
    <t>HỖ TRỢ THÁNG  10+11/2025</t>
  </si>
  <si>
    <t>HỖ TRỢ THÁNG  12/2025</t>
  </si>
  <si>
    <t xml:space="preserve">Số tiền thanh toán :
( Bằng chữ) </t>
  </si>
  <si>
    <t>Đơn vị (cá nhân) thụ hưởng:</t>
  </si>
  <si>
    <t>Thông tin chuyển khoản:</t>
  </si>
  <si>
    <t xml:space="preserve"> Số Tài Khoản :  </t>
  </si>
  <si>
    <t xml:space="preserve">Thanh toán : </t>
  </si>
  <si>
    <t>35 Ngày</t>
  </si>
  <si>
    <t>Kính đề nghị Ban Giám Đốc Công ty xem xét cho tôi được thanh toán số tiền trên.</t>
  </si>
  <si>
    <t>BAN GIÁM ĐỐC</t>
  </si>
  <si>
    <t>P.TÀI CHÍNH KẾ TOÁN</t>
  </si>
  <si>
    <t>PHÒNG/BAN CỬA HÀNG</t>
  </si>
  <si>
    <t xml:space="preserve">            NGƯỜI ĐỀ NGHỊ</t>
  </si>
  <si>
    <t>Trần Như Khanh</t>
  </si>
  <si>
    <t xml:space="preserve">     Phạm Thị Thanh Bình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</si>
</sst>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&quot;-&quot;??_);_(@_)"/>
    <numFmt numFmtId="165" formatCode="_-* #,##0.00\ _₫_-;\-* #,##0.00\ _₫_-;_-* &quot;-&quot;??\ _₫_-;_-@_-"/>
    <numFmt numFmtId="166" formatCode="[$-1010000]d/m/yyyy;@"/>
    <numFmt numFmtId="167" formatCode="_-* #,##0\ _₫_-;\-* #,##0\ _₫_-;_-* &quot;-&quot;??\ _₫_-;_-@_-"/>
    <numFmt numFmtId="168" formatCode="000000#"/>
    <numFmt numFmtId="169" formatCode="_(* #,##0_);_(* \(#,##0\);_(* &quot;-&quot;??_);_(@_)"/>
    <numFmt numFmtId="170" formatCode="0\ &quot;ngày&quot;"/>
  </numFmts>
  <fonts count="41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11"/>
      <color theme="1"/>
      <name val="Times New Roman"/>
      <family val="1"/>
    </font>
    <font>
      <sz val="10"/>
      <color theme="1"/>
      <name val="Arial"/>
      <family val="2"/>
      <scheme val="minor"/>
    </font>
    <font>
      <b/>
      <sz val="16"/>
      <color theme="1"/>
      <name val="Arial"/>
      <family val="2"/>
      <scheme val="minor"/>
    </font>
    <font>
      <sz val="12"/>
      <color theme="1"/>
      <name val="Arial"/>
      <family val="2"/>
      <charset val="163"/>
      <scheme val="minor"/>
    </font>
    <font>
      <sz val="13"/>
      <color theme="1"/>
      <name val="Arial"/>
      <family val="2"/>
      <scheme val="minor"/>
    </font>
    <font>
      <i/>
      <u/>
      <sz val="13"/>
      <color theme="1"/>
      <name val="Arial"/>
      <family val="2"/>
      <scheme val="minor"/>
    </font>
    <font>
      <sz val="13"/>
      <color theme="1"/>
      <name val="Arial"/>
      <family val="2"/>
      <charset val="163"/>
      <scheme val="minor"/>
    </font>
    <font>
      <b/>
      <sz val="13"/>
      <color theme="1"/>
      <name val="Arial"/>
      <family val="2"/>
      <scheme val="minor"/>
    </font>
    <font>
      <sz val="13"/>
      <name val="Arial"/>
      <family val="2"/>
      <scheme val="minor"/>
    </font>
    <font>
      <sz val="10"/>
      <name val="Arial"/>
      <family val="2"/>
    </font>
    <font>
      <b/>
      <sz val="13"/>
      <name val="Arial"/>
      <family val="2"/>
      <scheme val="minor"/>
    </font>
    <font>
      <b/>
      <i/>
      <sz val="12"/>
      <color theme="1"/>
      <name val="Arial"/>
      <family val="2"/>
      <scheme val="minor"/>
    </font>
    <font>
      <b/>
      <i/>
      <sz val="10"/>
      <color theme="1"/>
      <name val="Arial"/>
      <family val="2"/>
      <scheme val="minor"/>
    </font>
    <font>
      <sz val="11"/>
      <color theme="1"/>
      <name val="Arial"/>
      <family val="2"/>
      <charset val="163"/>
      <scheme val="minor"/>
    </font>
    <font>
      <sz val="10"/>
      <color indexed="8"/>
      <name val="Arial"/>
      <family val="2"/>
    </font>
    <font>
      <b/>
      <i/>
      <sz val="14"/>
      <color theme="1"/>
      <name val="Times New Roman"/>
      <family val="1"/>
    </font>
    <font>
      <b/>
      <sz val="14"/>
      <color theme="1"/>
      <name val="Arial"/>
      <family val="2"/>
      <scheme val="minor"/>
    </font>
    <font>
      <sz val="14"/>
      <color theme="1"/>
      <name val="Arial"/>
      <family val="2"/>
      <scheme val="minor"/>
    </font>
    <font>
      <sz val="12"/>
      <color theme="1"/>
      <name val="Times New Roman"/>
      <family val="1"/>
    </font>
    <font>
      <i/>
      <sz val="16"/>
      <color theme="1"/>
      <name val="Times New Roman"/>
      <family val="1"/>
    </font>
    <font>
      <b/>
      <sz val="15"/>
      <color theme="1"/>
      <name val="Times New Roman"/>
      <family val="1"/>
    </font>
    <font>
      <b/>
      <sz val="14"/>
      <color theme="1"/>
      <name val="Times New Roman"/>
      <family val="1"/>
    </font>
    <font>
      <sz val="18"/>
      <color theme="1"/>
      <name val="Times New Roman"/>
      <family val="1"/>
    </font>
    <font>
      <b/>
      <sz val="18"/>
      <color theme="1"/>
      <name val="Times New Roman"/>
      <family val="1"/>
    </font>
    <font>
      <i/>
      <sz val="18"/>
      <color theme="1"/>
      <name val="Times New Roman"/>
      <family val="1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  <font>
      <i/>
      <sz val="13"/>
      <color theme="1"/>
      <name val="Times New Roman"/>
      <family val="1"/>
    </font>
    <font>
      <i/>
      <sz val="12"/>
      <color theme="1"/>
      <name val="Times New Roman"/>
      <family val="1"/>
    </font>
    <font>
      <i/>
      <u/>
      <sz val="13"/>
      <color indexed="8"/>
      <name val="Times New Roman"/>
      <family val="1"/>
    </font>
    <font>
      <sz val="13"/>
      <color indexed="8"/>
      <name val="Times New Roman"/>
      <family val="1"/>
    </font>
    <font>
      <b/>
      <sz val="13"/>
      <color indexed="8"/>
      <name val="Times New Roman"/>
      <family val="1"/>
    </font>
    <font>
      <b/>
      <sz val="13"/>
      <name val="Times New Roman"/>
      <family val="1"/>
    </font>
    <font>
      <sz val="11"/>
      <color theme="1"/>
      <name val="Times New Roman"/>
      <family val="1"/>
    </font>
    <font>
      <sz val="20"/>
      <color theme="1"/>
      <name val="Times New Roman"/>
      <family val="1"/>
    </font>
    <font>
      <sz val="13"/>
      <name val="Times New Roman"/>
      <family val="1"/>
    </font>
    <font>
      <b/>
      <i/>
      <sz val="13"/>
      <color theme="1"/>
      <name val="Times New Roman"/>
      <family val="1"/>
    </font>
    <font>
      <sz val="14"/>
      <color indexed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1" fillId="0" borderId="0"/>
    <xf numFmtId="0" fontId="12" fillId="0" borderId="0"/>
    <xf numFmtId="165" fontId="1" fillId="0" borderId="0" applyFont="0" applyFill="0" applyBorder="0" applyAlignment="0" applyProtection="0"/>
    <xf numFmtId="0" fontId="16" fillId="0" borderId="0"/>
    <xf numFmtId="9" fontId="17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162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horizontal="left"/>
    </xf>
    <xf numFmtId="0" fontId="2" fillId="0" borderId="0" xfId="0" applyFont="1"/>
    <xf numFmtId="0" fontId="7" fillId="0" borderId="0" xfId="0" applyFont="1"/>
    <xf numFmtId="0" fontId="7" fillId="0" borderId="0" xfId="0" quotePrefix="1" applyFont="1"/>
    <xf numFmtId="0" fontId="7" fillId="0" borderId="0" xfId="0" applyFont="1" applyAlignment="1">
      <alignment horizontal="center"/>
    </xf>
    <xf numFmtId="0" fontId="7" fillId="0" borderId="0" xfId="0" quotePrefix="1" applyFont="1" applyAlignment="1">
      <alignment horizontal="left"/>
    </xf>
    <xf numFmtId="0" fontId="9" fillId="0" borderId="0" xfId="0" applyFont="1"/>
    <xf numFmtId="0" fontId="0" fillId="0" borderId="0" xfId="0" applyAlignment="1">
      <alignment vertical="center"/>
    </xf>
    <xf numFmtId="0" fontId="9" fillId="0" borderId="0" xfId="0" applyFont="1" applyAlignment="1">
      <alignment vertical="center" wrapText="1"/>
    </xf>
    <xf numFmtId="9" fontId="7" fillId="0" borderId="0" xfId="0" applyNumberFormat="1" applyFont="1"/>
    <xf numFmtId="0" fontId="7" fillId="0" borderId="0" xfId="0" applyFont="1" applyAlignment="1">
      <alignment horizontal="right"/>
    </xf>
    <xf numFmtId="9" fontId="7" fillId="0" borderId="0" xfId="0" applyNumberFormat="1" applyFont="1" applyAlignment="1">
      <alignment horizontal="right"/>
    </xf>
    <xf numFmtId="9" fontId="7" fillId="0" borderId="0" xfId="0" quotePrefix="1" applyNumberFormat="1" applyFont="1" applyAlignment="1">
      <alignment horizontal="right"/>
    </xf>
    <xf numFmtId="167" fontId="11" fillId="0" borderId="1" xfId="4" applyNumberFormat="1" applyFont="1" applyFill="1" applyBorder="1" applyAlignment="1">
      <alignment horizontal="center" vertical="center"/>
    </xf>
    <xf numFmtId="167" fontId="11" fillId="0" borderId="1" xfId="4" applyNumberFormat="1" applyFont="1" applyFill="1" applyBorder="1" applyAlignment="1">
      <alignment horizontal="right" vertical="center"/>
    </xf>
    <xf numFmtId="0" fontId="10" fillId="0" borderId="0" xfId="0" applyFont="1" applyAlignment="1">
      <alignment vertical="center" wrapText="1"/>
    </xf>
    <xf numFmtId="0" fontId="19" fillId="0" borderId="0" xfId="0" applyFont="1" applyAlignment="1">
      <alignment horizontal="center"/>
    </xf>
    <xf numFmtId="0" fontId="7" fillId="0" borderId="0" xfId="0" quotePrefix="1" applyFont="1" applyAlignment="1">
      <alignment horizontal="center"/>
    </xf>
    <xf numFmtId="167" fontId="13" fillId="0" borderId="1" xfId="4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20" fillId="0" borderId="1" xfId="0" applyFont="1" applyBorder="1"/>
    <xf numFmtId="14" fontId="20" fillId="0" borderId="1" xfId="0" applyNumberFormat="1" applyFont="1" applyBorder="1"/>
    <xf numFmtId="167" fontId="20" fillId="0" borderId="1" xfId="4" applyNumberFormat="1" applyFont="1" applyBorder="1"/>
    <xf numFmtId="0" fontId="20" fillId="0" borderId="1" xfId="0" applyFont="1" applyBorder="1" applyAlignment="1">
      <alignment horizontal="center"/>
    </xf>
    <xf numFmtId="167" fontId="19" fillId="0" borderId="0" xfId="4" applyNumberFormat="1" applyFont="1" applyAlignment="1">
      <alignment horizontal="right"/>
    </xf>
    <xf numFmtId="0" fontId="10" fillId="0" borderId="0" xfId="0" applyFont="1"/>
    <xf numFmtId="167" fontId="0" fillId="0" borderId="0" xfId="4" applyNumberFormat="1" applyFont="1"/>
    <xf numFmtId="0" fontId="10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68" fontId="11" fillId="0" borderId="1" xfId="1" applyNumberFormat="1" applyFont="1" applyBorder="1" applyAlignment="1">
      <alignment horizontal="center" vertical="center" wrapText="1"/>
    </xf>
    <xf numFmtId="14" fontId="11" fillId="0" borderId="1" xfId="1" applyNumberFormat="1" applyFont="1" applyBorder="1" applyAlignment="1">
      <alignment horizontal="center" vertical="center"/>
    </xf>
    <xf numFmtId="166" fontId="10" fillId="0" borderId="1" xfId="0" applyNumberFormat="1" applyFont="1" applyBorder="1" applyAlignment="1">
      <alignment horizontal="center" vertical="center"/>
    </xf>
    <xf numFmtId="14" fontId="7" fillId="0" borderId="1" xfId="0" applyNumberFormat="1" applyFont="1" applyBorder="1" applyAlignment="1">
      <alignment vertical="center"/>
    </xf>
    <xf numFmtId="0" fontId="15" fillId="0" borderId="0" xfId="0" applyFont="1"/>
    <xf numFmtId="0" fontId="2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168" fontId="13" fillId="0" borderId="1" xfId="1" applyNumberFormat="1" applyFont="1" applyBorder="1" applyAlignment="1">
      <alignment horizontal="center" vertical="center" wrapText="1"/>
    </xf>
    <xf numFmtId="14" fontId="13" fillId="0" borderId="1" xfId="1" applyNumberFormat="1" applyFont="1" applyBorder="1" applyAlignment="1">
      <alignment horizontal="center" vertical="center"/>
    </xf>
    <xf numFmtId="37" fontId="13" fillId="0" borderId="1" xfId="4" applyNumberFormat="1" applyFont="1" applyFill="1" applyBorder="1" applyAlignment="1">
      <alignment horizontal="center" vertical="center"/>
    </xf>
    <xf numFmtId="37" fontId="13" fillId="0" borderId="1" xfId="4" applyNumberFormat="1" applyFont="1" applyFill="1" applyBorder="1" applyAlignment="1">
      <alignment horizontal="right" vertical="center"/>
    </xf>
    <xf numFmtId="0" fontId="13" fillId="0" borderId="0" xfId="0" applyFont="1" applyAlignment="1">
      <alignment horizontal="center" vertical="center"/>
    </xf>
    <xf numFmtId="167" fontId="13" fillId="0" borderId="0" xfId="4" applyNumberFormat="1" applyFont="1" applyFill="1" applyBorder="1" applyAlignment="1">
      <alignment horizontal="center" vertical="center"/>
    </xf>
    <xf numFmtId="14" fontId="7" fillId="0" borderId="0" xfId="0" applyNumberFormat="1" applyFont="1" applyAlignment="1">
      <alignment vertical="center"/>
    </xf>
    <xf numFmtId="169" fontId="2" fillId="0" borderId="0" xfId="0" applyNumberFormat="1" applyFont="1" applyAlignment="1">
      <alignment horizontal="center"/>
    </xf>
    <xf numFmtId="169" fontId="2" fillId="0" borderId="0" xfId="0" applyNumberFormat="1" applyFont="1"/>
    <xf numFmtId="169" fontId="15" fillId="0" borderId="0" xfId="0" applyNumberFormat="1" applyFont="1" applyAlignment="1">
      <alignment horizontal="center"/>
    </xf>
    <xf numFmtId="0" fontId="10" fillId="0" borderId="0" xfId="0" quotePrefix="1" applyFont="1" applyAlignment="1">
      <alignment horizontal="left"/>
    </xf>
    <xf numFmtId="169" fontId="0" fillId="0" borderId="0" xfId="0" applyNumberFormat="1"/>
    <xf numFmtId="0" fontId="19" fillId="0" borderId="0" xfId="0" applyFont="1"/>
    <xf numFmtId="0" fontId="19" fillId="0" borderId="0" xfId="0" applyFont="1" applyAlignment="1">
      <alignment horizontal="right"/>
    </xf>
    <xf numFmtId="166" fontId="19" fillId="0" borderId="1" xfId="0" applyNumberFormat="1" applyFont="1" applyBorder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167" fontId="19" fillId="3" borderId="1" xfId="4" applyNumberFormat="1" applyFont="1" applyFill="1" applyBorder="1"/>
    <xf numFmtId="169" fontId="19" fillId="0" borderId="0" xfId="0" applyNumberFormat="1" applyFont="1" applyAlignment="1">
      <alignment horizontal="center"/>
    </xf>
    <xf numFmtId="37" fontId="11" fillId="0" borderId="1" xfId="4" applyNumberFormat="1" applyFont="1" applyFill="1" applyBorder="1" applyAlignment="1">
      <alignment horizontal="center" vertical="center"/>
    </xf>
    <xf numFmtId="37" fontId="11" fillId="0" borderId="1" xfId="4" applyNumberFormat="1" applyFont="1" applyFill="1" applyBorder="1" applyAlignment="1">
      <alignment horizontal="right" vertical="center"/>
    </xf>
    <xf numFmtId="0" fontId="21" fillId="0" borderId="0" xfId="0" applyFont="1"/>
    <xf numFmtId="0" fontId="22" fillId="0" borderId="0" xfId="0" applyFont="1"/>
    <xf numFmtId="0" fontId="23" fillId="0" borderId="0" xfId="0" applyFont="1" applyAlignment="1">
      <alignment horizontal="left"/>
    </xf>
    <xf numFmtId="0" fontId="24" fillId="0" borderId="0" xfId="0" applyFont="1" applyAlignment="1">
      <alignment horizontal="left"/>
    </xf>
    <xf numFmtId="0" fontId="25" fillId="0" borderId="0" xfId="0" applyFont="1"/>
    <xf numFmtId="0" fontId="26" fillId="0" borderId="0" xfId="0" applyFont="1" applyAlignment="1">
      <alignment horizontal="left"/>
    </xf>
    <xf numFmtId="0" fontId="28" fillId="0" borderId="0" xfId="0" applyFont="1" applyAlignment="1">
      <alignment horizontal="left"/>
    </xf>
    <xf numFmtId="0" fontId="29" fillId="0" borderId="0" xfId="0" applyFont="1"/>
    <xf numFmtId="0" fontId="29" fillId="0" borderId="0" xfId="0" applyFont="1" applyAlignment="1">
      <alignment horizontal="center"/>
    </xf>
    <xf numFmtId="0" fontId="30" fillId="0" borderId="0" xfId="0" applyFont="1" applyAlignment="1">
      <alignment vertical="center"/>
    </xf>
    <xf numFmtId="0" fontId="30" fillId="0" borderId="0" xfId="0" applyFont="1" applyAlignment="1">
      <alignment horizontal="left"/>
    </xf>
    <xf numFmtId="0" fontId="31" fillId="0" borderId="0" xfId="0" applyFont="1" applyAlignment="1">
      <alignment horizontal="right" vertical="center"/>
    </xf>
    <xf numFmtId="0" fontId="25" fillId="0" borderId="0" xfId="0" applyFont="1" applyAlignment="1">
      <alignment vertical="center"/>
    </xf>
    <xf numFmtId="0" fontId="29" fillId="0" borderId="0" xfId="0" quotePrefix="1" applyFont="1"/>
    <xf numFmtId="0" fontId="29" fillId="0" borderId="0" xfId="0" applyFont="1" applyAlignment="1">
      <alignment vertical="center"/>
    </xf>
    <xf numFmtId="0" fontId="29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28" fillId="0" borderId="0" xfId="0" applyFont="1" applyAlignment="1">
      <alignment horizontal="center"/>
    </xf>
    <xf numFmtId="0" fontId="29" fillId="0" borderId="0" xfId="0" applyFont="1" applyAlignment="1">
      <alignment vertical="center" wrapText="1"/>
    </xf>
    <xf numFmtId="0" fontId="25" fillId="0" borderId="0" xfId="0" applyFont="1" applyAlignment="1">
      <alignment vertical="center" wrapText="1"/>
    </xf>
    <xf numFmtId="0" fontId="26" fillId="0" borderId="0" xfId="0" applyFont="1" applyAlignment="1">
      <alignment vertical="center" wrapText="1"/>
    </xf>
    <xf numFmtId="0" fontId="7" fillId="0" borderId="0" xfId="0" quotePrefix="1" applyFont="1" applyAlignment="1">
      <alignment horizontal="left" wrapText="1"/>
    </xf>
    <xf numFmtId="0" fontId="7" fillId="0" borderId="0" xfId="0" quotePrefix="1" applyFont="1" applyAlignment="1">
      <alignment wrapText="1"/>
    </xf>
    <xf numFmtId="0" fontId="29" fillId="0" borderId="0" xfId="0" applyFont="1" applyAlignment="1">
      <alignment horizontal="left"/>
    </xf>
    <xf numFmtId="167" fontId="19" fillId="0" borderId="5" xfId="4" applyNumberFormat="1" applyFont="1" applyBorder="1" applyAlignment="1"/>
    <xf numFmtId="167" fontId="10" fillId="0" borderId="5" xfId="4" applyNumberFormat="1" applyFont="1" applyBorder="1" applyAlignment="1"/>
    <xf numFmtId="0" fontId="28" fillId="0" borderId="1" xfId="0" applyFont="1" applyBorder="1" applyAlignment="1">
      <alignment horizontal="center" vertical="center"/>
    </xf>
    <xf numFmtId="0" fontId="25" fillId="0" borderId="1" xfId="0" applyFont="1" applyBorder="1"/>
    <xf numFmtId="0" fontId="25" fillId="0" borderId="2" xfId="0" applyFont="1" applyBorder="1"/>
    <xf numFmtId="3" fontId="35" fillId="0" borderId="1" xfId="1" applyNumberFormat="1" applyFont="1" applyBorder="1" applyAlignment="1">
      <alignment horizontal="center" vertical="center"/>
    </xf>
    <xf numFmtId="169" fontId="28" fillId="0" borderId="1" xfId="7" applyNumberFormat="1" applyFont="1" applyBorder="1" applyAlignment="1">
      <alignment horizontal="center" vertical="center"/>
    </xf>
    <xf numFmtId="169" fontId="36" fillId="0" borderId="1" xfId="0" applyNumberFormat="1" applyFont="1" applyBorder="1" applyAlignment="1">
      <alignment horizontal="center" vertical="center" wrapText="1"/>
    </xf>
    <xf numFmtId="0" fontId="36" fillId="0" borderId="2" xfId="0" applyFont="1" applyBorder="1" applyAlignment="1">
      <alignment horizontal="center" vertical="center" wrapText="1"/>
    </xf>
    <xf numFmtId="0" fontId="37" fillId="0" borderId="0" xfId="0" applyFont="1" applyAlignment="1">
      <alignment horizontal="center" vertical="center"/>
    </xf>
    <xf numFmtId="0" fontId="29" fillId="0" borderId="1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14" fontId="7" fillId="0" borderId="1" xfId="0" applyNumberFormat="1" applyFont="1" applyBorder="1" applyAlignment="1">
      <alignment horizontal="center" vertical="center"/>
    </xf>
    <xf numFmtId="167" fontId="38" fillId="0" borderId="1" xfId="8" applyNumberFormat="1" applyFont="1" applyFill="1" applyBorder="1" applyAlignment="1">
      <alignment horizontal="center" vertical="center"/>
    </xf>
    <xf numFmtId="169" fontId="29" fillId="0" borderId="1" xfId="7" applyNumberFormat="1" applyFont="1" applyBorder="1" applyAlignment="1">
      <alignment vertical="center"/>
    </xf>
    <xf numFmtId="169" fontId="36" fillId="0" borderId="0" xfId="0" applyNumberFormat="1" applyFont="1" applyAlignment="1">
      <alignment horizontal="center" vertical="center" wrapText="1"/>
    </xf>
    <xf numFmtId="0" fontId="36" fillId="0" borderId="0" xfId="0" applyFont="1" applyAlignment="1">
      <alignment horizontal="center" vertical="center" wrapText="1"/>
    </xf>
    <xf numFmtId="37" fontId="38" fillId="0" borderId="1" xfId="8" applyNumberFormat="1" applyFont="1" applyFill="1" applyBorder="1" applyAlignment="1">
      <alignment horizontal="center" vertical="center"/>
    </xf>
    <xf numFmtId="169" fontId="35" fillId="0" borderId="1" xfId="7" applyNumberFormat="1" applyFont="1" applyFill="1" applyBorder="1" applyAlignment="1">
      <alignment horizontal="right" vertical="center"/>
    </xf>
    <xf numFmtId="14" fontId="29" fillId="0" borderId="1" xfId="0" applyNumberFormat="1" applyFont="1" applyBorder="1" applyAlignment="1">
      <alignment vertical="center"/>
    </xf>
    <xf numFmtId="3" fontId="25" fillId="0" borderId="0" xfId="0" applyNumberFormat="1" applyFont="1" applyAlignment="1">
      <alignment vertical="center"/>
    </xf>
    <xf numFmtId="3" fontId="25" fillId="0" borderId="0" xfId="0" applyNumberFormat="1" applyFont="1"/>
    <xf numFmtId="0" fontId="35" fillId="0" borderId="0" xfId="0" applyFont="1" applyAlignment="1">
      <alignment horizontal="center" vertical="center"/>
    </xf>
    <xf numFmtId="3" fontId="35" fillId="0" borderId="0" xfId="0" applyNumberFormat="1" applyFont="1" applyAlignment="1">
      <alignment horizontal="right" vertical="center"/>
    </xf>
    <xf numFmtId="14" fontId="29" fillId="0" borderId="0" xfId="0" applyNumberFormat="1" applyFont="1" applyAlignment="1">
      <alignment vertical="center"/>
    </xf>
    <xf numFmtId="3" fontId="37" fillId="0" borderId="0" xfId="0" applyNumberFormat="1" applyFont="1" applyAlignment="1">
      <alignment vertical="center"/>
    </xf>
    <xf numFmtId="3" fontId="37" fillId="0" borderId="0" xfId="0" applyNumberFormat="1" applyFont="1"/>
    <xf numFmtId="0" fontId="37" fillId="0" borderId="0" xfId="0" applyFont="1"/>
    <xf numFmtId="0" fontId="20" fillId="0" borderId="0" xfId="0" applyFont="1"/>
    <xf numFmtId="0" fontId="10" fillId="0" borderId="0" xfId="0" applyFont="1" applyAlignment="1">
      <alignment horizontal="center"/>
    </xf>
    <xf numFmtId="170" fontId="40" fillId="0" borderId="0" xfId="5" applyNumberFormat="1" applyFont="1" applyAlignment="1">
      <alignment vertical="center" wrapText="1"/>
    </xf>
    <xf numFmtId="0" fontId="28" fillId="0" borderId="0" xfId="0" applyFont="1"/>
    <xf numFmtId="0" fontId="23" fillId="0" borderId="0" xfId="0" applyFont="1"/>
    <xf numFmtId="0" fontId="23" fillId="0" borderId="0" xfId="0" applyFont="1" applyAlignment="1">
      <alignment horizontal="center"/>
    </xf>
    <xf numFmtId="0" fontId="28" fillId="0" borderId="0" xfId="0" applyFont="1" applyAlignment="1">
      <alignment horizontal="center"/>
    </xf>
    <xf numFmtId="0" fontId="29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28" fillId="0" borderId="0" xfId="0" applyFont="1" applyAlignment="1">
      <alignment horizontal="left"/>
    </xf>
    <xf numFmtId="0" fontId="29" fillId="0" borderId="0" xfId="0" applyFont="1" applyAlignment="1">
      <alignment horizontal="right"/>
    </xf>
    <xf numFmtId="0" fontId="29" fillId="0" borderId="0" xfId="0" applyFont="1" applyAlignment="1">
      <alignment horizontal="center"/>
    </xf>
    <xf numFmtId="0" fontId="10" fillId="0" borderId="0" xfId="0" applyFont="1" applyAlignment="1">
      <alignment horizontal="left" wrapText="1"/>
    </xf>
    <xf numFmtId="0" fontId="7" fillId="0" borderId="0" xfId="0" quotePrefix="1" applyFont="1" applyAlignment="1">
      <alignment horizontal="left"/>
    </xf>
    <xf numFmtId="0" fontId="35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39" fillId="0" borderId="0" xfId="0" applyFont="1" applyAlignment="1">
      <alignment wrapText="1"/>
    </xf>
    <xf numFmtId="0" fontId="18" fillId="0" borderId="0" xfId="0" applyFont="1" applyAlignment="1">
      <alignment horizontal="left" wrapText="1"/>
    </xf>
    <xf numFmtId="0" fontId="7" fillId="0" borderId="0" xfId="0" quotePrefix="1" applyFont="1" applyAlignment="1">
      <alignment horizontal="left" wrapText="1"/>
    </xf>
    <xf numFmtId="0" fontId="28" fillId="0" borderId="1" xfId="0" applyFont="1" applyBorder="1" applyAlignment="1">
      <alignment horizontal="center" vertical="center"/>
    </xf>
    <xf numFmtId="0" fontId="28" fillId="0" borderId="1" xfId="0" applyFont="1" applyBorder="1" applyAlignment="1">
      <alignment horizontal="center" vertical="center" wrapText="1"/>
    </xf>
    <xf numFmtId="0" fontId="21" fillId="0" borderId="0" xfId="0" applyFont="1" applyAlignment="1">
      <alignment vertical="center"/>
    </xf>
    <xf numFmtId="0" fontId="28" fillId="0" borderId="0" xfId="0" quotePrefix="1" applyFont="1" applyAlignment="1">
      <alignment horizontal="left" vertical="center"/>
    </xf>
    <xf numFmtId="0" fontId="29" fillId="0" borderId="0" xfId="0" applyFont="1" applyAlignment="1">
      <alignment vertical="center"/>
    </xf>
    <xf numFmtId="0" fontId="28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 wrapText="1"/>
    </xf>
    <xf numFmtId="0" fontId="34" fillId="0" borderId="0" xfId="0" applyFont="1" applyAlignment="1">
      <alignment horizontal="center" vertical="center" wrapText="1"/>
    </xf>
    <xf numFmtId="0" fontId="27" fillId="0" borderId="0" xfId="0" quotePrefix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169" fontId="2" fillId="0" borderId="0" xfId="0" applyNumberFormat="1" applyFont="1" applyAlignment="1">
      <alignment horizontal="center"/>
    </xf>
    <xf numFmtId="169" fontId="15" fillId="0" borderId="0" xfId="0" applyNumberFormat="1" applyFont="1" applyAlignment="1">
      <alignment horizontal="center"/>
    </xf>
    <xf numFmtId="169" fontId="19" fillId="0" borderId="0" xfId="0" applyNumberFormat="1" applyFont="1" applyAlignment="1">
      <alignment horizontal="right"/>
    </xf>
    <xf numFmtId="0" fontId="14" fillId="0" borderId="0" xfId="0" applyFont="1" applyAlignment="1">
      <alignment horizontal="right" vertical="top" wrapText="1"/>
    </xf>
    <xf numFmtId="0" fontId="18" fillId="0" borderId="0" xfId="0" applyFont="1" applyAlignment="1">
      <alignment horizontal="left" vertical="center" wrapText="1"/>
    </xf>
    <xf numFmtId="0" fontId="0" fillId="0" borderId="0" xfId="0" applyAlignment="1">
      <alignment horizontal="right"/>
    </xf>
    <xf numFmtId="0" fontId="2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167" fontId="19" fillId="0" borderId="5" xfId="4" applyNumberFormat="1" applyFont="1" applyBorder="1" applyAlignment="1">
      <alignment horizontal="center"/>
    </xf>
    <xf numFmtId="0" fontId="5" fillId="2" borderId="5" xfId="0" applyFont="1" applyFill="1" applyBorder="1" applyAlignment="1">
      <alignment horizontal="center" vertical="center"/>
    </xf>
    <xf numFmtId="0" fontId="19" fillId="0" borderId="2" xfId="0" applyFont="1" applyBorder="1" applyAlignment="1">
      <alignment horizontal="center"/>
    </xf>
    <xf numFmtId="0" fontId="19" fillId="0" borderId="3" xfId="0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14" fontId="36" fillId="0" borderId="0" xfId="0" applyNumberFormat="1" applyFont="1" applyAlignment="1">
      <alignment horizontal="center" vertical="center"/>
    </xf>
  </cellXfs>
  <cellStyles count="9">
    <cellStyle name="Comma" xfId="4" builtinId="3"/>
    <cellStyle name="Comma 2" xfId="8" xr:uid="{DD534926-EC30-4B3D-B997-151FC2B1631E}"/>
    <cellStyle name="Comma 4" xfId="7" xr:uid="{5600BF30-924E-4975-AC5B-5A8376E110DE}"/>
    <cellStyle name="Normal" xfId="0" builtinId="0"/>
    <cellStyle name="Normal 108" xfId="1" xr:uid="{00000000-0005-0000-0000-000002000000}"/>
    <cellStyle name="Normal 109" xfId="2" xr:uid="{00000000-0005-0000-0000-000003000000}"/>
    <cellStyle name="Normal 25 2" xfId="3" xr:uid="{00000000-0005-0000-0000-000004000000}"/>
    <cellStyle name="Normal 3" xfId="5" xr:uid="{00000000-0005-0000-0000-000005000000}"/>
    <cellStyle name="Percent 2" xfId="6" xr:uid="{00000000-0005-0000-0000-000006000000}"/>
  </cellStyles>
  <dxfs count="8"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sheetMetadata" Target="metadata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E538E062-E0C1-40F5-85CA-3B87145AA6BE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E327EA19-0555-462A-B580-BA3EF9DA2C2A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29C724B-C0D0-4BCC-8B14-70C16F3F0BCE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CFEAB401-CD46-4E6C-ACF0-D403E56FC11E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9F604CB0-4604-4258-BE45-1C991AD37DF3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DB83303D-E37D-4A6A-912D-2379722EF419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F5E2E874-27E0-4A83-87E2-54A238B15440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BC32DE60-0D42-402A-9B0D-D2E6C2716EEC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27CB22C6-0FAC-45AD-9F0F-245076BFA438}"/>
            </a:ext>
          </a:extLst>
        </xdr:cNvPr>
        <xdr:cNvSpPr txBox="1"/>
      </xdr:nvSpPr>
      <xdr:spPr>
        <a:xfrm>
          <a:off x="5467350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73F80CEC-B42D-4B8B-94FF-BD0479DE516B}"/>
            </a:ext>
          </a:extLst>
        </xdr:cNvPr>
        <xdr:cNvSpPr txBox="1"/>
      </xdr:nvSpPr>
      <xdr:spPr>
        <a:xfrm>
          <a:off x="5467350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AD3F6D68-C402-4719-AFFD-3DE1C04214CA}"/>
            </a:ext>
          </a:extLst>
        </xdr:cNvPr>
        <xdr:cNvSpPr txBox="1"/>
      </xdr:nvSpPr>
      <xdr:spPr>
        <a:xfrm>
          <a:off x="5467350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297A7886-B0EF-4F5E-8346-C88621CCA660}"/>
            </a:ext>
          </a:extLst>
        </xdr:cNvPr>
        <xdr:cNvSpPr txBox="1"/>
      </xdr:nvSpPr>
      <xdr:spPr>
        <a:xfrm>
          <a:off x="5467350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C45C2FD2-1BDE-4535-B090-D8139221857B}"/>
            </a:ext>
          </a:extLst>
        </xdr:cNvPr>
        <xdr:cNvSpPr txBox="1"/>
      </xdr:nvSpPr>
      <xdr:spPr>
        <a:xfrm>
          <a:off x="5467350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2D2434AD-AD63-41C4-8B0B-72607D7E7DF6}"/>
            </a:ext>
          </a:extLst>
        </xdr:cNvPr>
        <xdr:cNvSpPr txBox="1"/>
      </xdr:nvSpPr>
      <xdr:spPr>
        <a:xfrm>
          <a:off x="5467350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DAB727C7-F893-43E7-A6FA-6D3737A736F2}"/>
            </a:ext>
          </a:extLst>
        </xdr:cNvPr>
        <xdr:cNvSpPr txBox="1"/>
      </xdr:nvSpPr>
      <xdr:spPr>
        <a:xfrm>
          <a:off x="5467350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1A998557-33F6-4108-99B0-CAD286A46247}"/>
            </a:ext>
          </a:extLst>
        </xdr:cNvPr>
        <xdr:cNvSpPr txBox="1"/>
      </xdr:nvSpPr>
      <xdr:spPr>
        <a:xfrm>
          <a:off x="5467350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1D013A5-0605-4E4A-8ADD-DDECD208F82D}"/>
            </a:ext>
          </a:extLst>
        </xdr:cNvPr>
        <xdr:cNvSpPr txBox="1"/>
      </xdr:nvSpPr>
      <xdr:spPr>
        <a:xfrm>
          <a:off x="5467350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C6D2BA0-F140-42E1-8865-EA530379CF54}"/>
            </a:ext>
          </a:extLst>
        </xdr:cNvPr>
        <xdr:cNvSpPr txBox="1"/>
      </xdr:nvSpPr>
      <xdr:spPr>
        <a:xfrm>
          <a:off x="5467350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323078C8-0958-468B-B7AA-55D9EEADC949}"/>
            </a:ext>
          </a:extLst>
        </xdr:cNvPr>
        <xdr:cNvSpPr txBox="1"/>
      </xdr:nvSpPr>
      <xdr:spPr>
        <a:xfrm>
          <a:off x="5467350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9AA976D5-70D6-4C5C-A3A4-9BA4287C28B9}"/>
            </a:ext>
          </a:extLst>
        </xdr:cNvPr>
        <xdr:cNvSpPr txBox="1"/>
      </xdr:nvSpPr>
      <xdr:spPr>
        <a:xfrm>
          <a:off x="5467350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C603FE3D-9C22-4AD5-B957-025C95777797}"/>
            </a:ext>
          </a:extLst>
        </xdr:cNvPr>
        <xdr:cNvSpPr txBox="1"/>
      </xdr:nvSpPr>
      <xdr:spPr>
        <a:xfrm>
          <a:off x="5467350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A5D1B3A6-DBD4-4183-91E7-A2F6B9EB36A3}"/>
            </a:ext>
          </a:extLst>
        </xdr:cNvPr>
        <xdr:cNvSpPr txBox="1"/>
      </xdr:nvSpPr>
      <xdr:spPr>
        <a:xfrm>
          <a:off x="5467350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9E253514-DF2A-4166-BC12-59218923D07F}"/>
            </a:ext>
          </a:extLst>
        </xdr:cNvPr>
        <xdr:cNvSpPr txBox="1"/>
      </xdr:nvSpPr>
      <xdr:spPr>
        <a:xfrm>
          <a:off x="5467350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1AC2A0D1-2DE5-4683-B820-4E0437B4DFA1}"/>
            </a:ext>
          </a:extLst>
        </xdr:cNvPr>
        <xdr:cNvSpPr txBox="1"/>
      </xdr:nvSpPr>
      <xdr:spPr>
        <a:xfrm>
          <a:off x="5467350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F2C9C2C3-42FF-47DB-BB6E-D449C65D3D21}"/>
            </a:ext>
          </a:extLst>
        </xdr:cNvPr>
        <xdr:cNvSpPr txBox="1"/>
      </xdr:nvSpPr>
      <xdr:spPr>
        <a:xfrm>
          <a:off x="5467350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D13F0019-84F1-468A-BE76-A54A799948F3}"/>
            </a:ext>
          </a:extLst>
        </xdr:cNvPr>
        <xdr:cNvSpPr txBox="1"/>
      </xdr:nvSpPr>
      <xdr:spPr>
        <a:xfrm>
          <a:off x="5467350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15DED56D-7E14-4C59-AAE2-FA6945AC68A3}"/>
            </a:ext>
          </a:extLst>
        </xdr:cNvPr>
        <xdr:cNvSpPr txBox="1"/>
      </xdr:nvSpPr>
      <xdr:spPr>
        <a:xfrm>
          <a:off x="5467350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84583DFF-1FA4-40D6-8A04-55E1D2364D52}"/>
            </a:ext>
          </a:extLst>
        </xdr:cNvPr>
        <xdr:cNvSpPr txBox="1"/>
      </xdr:nvSpPr>
      <xdr:spPr>
        <a:xfrm>
          <a:off x="5467350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1FB19CB2-A4F3-4184-8761-1529C720254C}"/>
            </a:ext>
          </a:extLst>
        </xdr:cNvPr>
        <xdr:cNvSpPr txBox="1"/>
      </xdr:nvSpPr>
      <xdr:spPr>
        <a:xfrm>
          <a:off x="5467350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FE7AFA17-5CAB-40F9-82C7-564C12CB4FFD}"/>
            </a:ext>
          </a:extLst>
        </xdr:cNvPr>
        <xdr:cNvSpPr txBox="1"/>
      </xdr:nvSpPr>
      <xdr:spPr>
        <a:xfrm>
          <a:off x="5467350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6EBA99D2-61EA-41DD-80B0-4BBDFB2A1387}"/>
            </a:ext>
          </a:extLst>
        </xdr:cNvPr>
        <xdr:cNvSpPr txBox="1"/>
      </xdr:nvSpPr>
      <xdr:spPr>
        <a:xfrm>
          <a:off x="5467350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108907B3-3290-4793-8BF7-AEB4A0648ED2}"/>
            </a:ext>
          </a:extLst>
        </xdr:cNvPr>
        <xdr:cNvSpPr txBox="1"/>
      </xdr:nvSpPr>
      <xdr:spPr>
        <a:xfrm>
          <a:off x="5467350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422340E-A16F-408C-87B9-23A47A0A7849}"/>
            </a:ext>
          </a:extLst>
        </xdr:cNvPr>
        <xdr:cNvSpPr txBox="1"/>
      </xdr:nvSpPr>
      <xdr:spPr>
        <a:xfrm>
          <a:off x="5467350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34630829-FEC5-490D-8E90-DEEA9865330C}"/>
            </a:ext>
          </a:extLst>
        </xdr:cNvPr>
        <xdr:cNvSpPr txBox="1"/>
      </xdr:nvSpPr>
      <xdr:spPr>
        <a:xfrm>
          <a:off x="5467350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60BF29B4-11C3-423A-AFBA-94E7DCD0B7EE}"/>
            </a:ext>
          </a:extLst>
        </xdr:cNvPr>
        <xdr:cNvSpPr txBox="1"/>
      </xdr:nvSpPr>
      <xdr:spPr>
        <a:xfrm>
          <a:off x="5467350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4BCAF586-4162-4602-BDE5-3A5947DE9DEB}"/>
            </a:ext>
          </a:extLst>
        </xdr:cNvPr>
        <xdr:cNvSpPr txBox="1"/>
      </xdr:nvSpPr>
      <xdr:spPr>
        <a:xfrm>
          <a:off x="5467350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D2AED682-C426-4F9C-B03B-55971473F07F}"/>
            </a:ext>
          </a:extLst>
        </xdr:cNvPr>
        <xdr:cNvSpPr txBox="1"/>
      </xdr:nvSpPr>
      <xdr:spPr>
        <a:xfrm>
          <a:off x="5467350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F5918A88-0B23-49EB-85FC-59B0AAD8B1EA}"/>
            </a:ext>
          </a:extLst>
        </xdr:cNvPr>
        <xdr:cNvSpPr txBox="1"/>
      </xdr:nvSpPr>
      <xdr:spPr>
        <a:xfrm>
          <a:off x="5467350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320EB203-0733-43E8-BA75-F4E78F3C5B96}"/>
            </a:ext>
          </a:extLst>
        </xdr:cNvPr>
        <xdr:cNvSpPr txBox="1"/>
      </xdr:nvSpPr>
      <xdr:spPr>
        <a:xfrm>
          <a:off x="5467350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EF8EEA13-77D8-474B-AED8-02AFF451FA37}"/>
            </a:ext>
          </a:extLst>
        </xdr:cNvPr>
        <xdr:cNvSpPr txBox="1"/>
      </xdr:nvSpPr>
      <xdr:spPr>
        <a:xfrm>
          <a:off x="5467350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E1C3F197-F45E-4AFF-847D-36385F2B1D1B}"/>
            </a:ext>
          </a:extLst>
        </xdr:cNvPr>
        <xdr:cNvSpPr txBox="1"/>
      </xdr:nvSpPr>
      <xdr:spPr>
        <a:xfrm>
          <a:off x="5467350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712CB115-1770-494F-BCD4-FB733567FA76}"/>
            </a:ext>
          </a:extLst>
        </xdr:cNvPr>
        <xdr:cNvSpPr txBox="1"/>
      </xdr:nvSpPr>
      <xdr:spPr>
        <a:xfrm>
          <a:off x="5467350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60AC135-9384-4E12-B897-56907013D01F}"/>
            </a:ext>
          </a:extLst>
        </xdr:cNvPr>
        <xdr:cNvSpPr txBox="1"/>
      </xdr:nvSpPr>
      <xdr:spPr>
        <a:xfrm>
          <a:off x="5467350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E1D8F096-7AB5-41A5-811F-C61C7382E296}"/>
            </a:ext>
          </a:extLst>
        </xdr:cNvPr>
        <xdr:cNvSpPr txBox="1"/>
      </xdr:nvSpPr>
      <xdr:spPr>
        <a:xfrm>
          <a:off x="5467350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BE1168F1-093E-4828-AAB9-49E509A936AF}"/>
            </a:ext>
          </a:extLst>
        </xdr:cNvPr>
        <xdr:cNvSpPr txBox="1"/>
      </xdr:nvSpPr>
      <xdr:spPr>
        <a:xfrm>
          <a:off x="5467350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960F5F59-8096-4717-8662-1742BFCE61AD}"/>
            </a:ext>
          </a:extLst>
        </xdr:cNvPr>
        <xdr:cNvSpPr txBox="1"/>
      </xdr:nvSpPr>
      <xdr:spPr>
        <a:xfrm>
          <a:off x="5467350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60D3D701-6292-4EE3-894D-E03022E00489}"/>
            </a:ext>
          </a:extLst>
        </xdr:cNvPr>
        <xdr:cNvSpPr txBox="1"/>
      </xdr:nvSpPr>
      <xdr:spPr>
        <a:xfrm>
          <a:off x="5467350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48F446BD-0A44-45BF-910A-85A1A72E9283}"/>
            </a:ext>
          </a:extLst>
        </xdr:cNvPr>
        <xdr:cNvSpPr txBox="1"/>
      </xdr:nvSpPr>
      <xdr:spPr>
        <a:xfrm>
          <a:off x="5467350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32224A84-47D9-4834-93CF-8510FFFAD965}"/>
            </a:ext>
          </a:extLst>
        </xdr:cNvPr>
        <xdr:cNvSpPr txBox="1"/>
      </xdr:nvSpPr>
      <xdr:spPr>
        <a:xfrm>
          <a:off x="5105400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C04132E7-3096-4ADF-8EFC-FF4FA32C742B}"/>
            </a:ext>
          </a:extLst>
        </xdr:cNvPr>
        <xdr:cNvSpPr txBox="1"/>
      </xdr:nvSpPr>
      <xdr:spPr>
        <a:xfrm>
          <a:off x="5105400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D38789DF-6CF7-40E6-A419-658D5FAEB726}"/>
            </a:ext>
          </a:extLst>
        </xdr:cNvPr>
        <xdr:cNvSpPr txBox="1"/>
      </xdr:nvSpPr>
      <xdr:spPr>
        <a:xfrm>
          <a:off x="413385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184731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F89936F0-B630-4E23-B990-3197E40E39BB}"/>
            </a:ext>
          </a:extLst>
        </xdr:cNvPr>
        <xdr:cNvSpPr txBox="1"/>
      </xdr:nvSpPr>
      <xdr:spPr>
        <a:xfrm>
          <a:off x="413385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</xdr:row>
      <xdr:rowOff>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B9BDC4FC-C1E6-4EF4-9A82-18F2DD972901}"/>
            </a:ext>
          </a:extLst>
        </xdr:cNvPr>
        <xdr:cNvSpPr txBox="1"/>
      </xdr:nvSpPr>
      <xdr:spPr>
        <a:xfrm>
          <a:off x="4133850" y="295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</xdr:row>
      <xdr:rowOff>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C34842BF-4B03-42BA-A13D-B13B063414E9}"/>
            </a:ext>
          </a:extLst>
        </xdr:cNvPr>
        <xdr:cNvSpPr txBox="1"/>
      </xdr:nvSpPr>
      <xdr:spPr>
        <a:xfrm>
          <a:off x="4133850" y="295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</xdr:row>
      <xdr:rowOff>0</xdr:rowOff>
    </xdr:from>
    <xdr:ext cx="184731" cy="264560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46395A5-0494-4C97-AC6F-B9B526991C9C}"/>
            </a:ext>
          </a:extLst>
        </xdr:cNvPr>
        <xdr:cNvSpPr txBox="1"/>
      </xdr:nvSpPr>
      <xdr:spPr>
        <a:xfrm>
          <a:off x="4133850" y="295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</xdr:row>
      <xdr:rowOff>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D68D99F5-F41A-4AB8-B1B9-47DB1B9920F9}"/>
            </a:ext>
          </a:extLst>
        </xdr:cNvPr>
        <xdr:cNvSpPr txBox="1"/>
      </xdr:nvSpPr>
      <xdr:spPr>
        <a:xfrm>
          <a:off x="4133850" y="295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binh.ptt.04\Desktop\Doiso.xla" TargetMode="External"/><Relationship Id="rId1" Type="http://schemas.openxmlformats.org/officeDocument/2006/relationships/externalLinkPath" Target="file:///C:\Users\binh.ptt.04\Desktop\Doiso.xla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iem.llt.04\Desktop\Doiso.xla" TargetMode="External"/><Relationship Id="rId1" Type="http://schemas.openxmlformats.org/officeDocument/2006/relationships/externalLinkPath" Target="file:///C:\Users\diem.llt.04\Desktop\Doiso.xla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Doiso"/>
    </sheetNames>
    <definedNames>
      <definedName name="VND"/>
    </defined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Doiso"/>
    </sheetNames>
    <definedNames>
      <definedName name="VND"/>
    </definedNames>
    <sheetDataSet>
      <sheetData sheetId="0"/>
      <sheetData sheetId="1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M216"/>
  <sheetViews>
    <sheetView topLeftCell="A190" workbookViewId="0">
      <selection activeCell="C204" sqref="C204:H205"/>
    </sheetView>
  </sheetViews>
  <sheetFormatPr defaultRowHeight="14.25" x14ac:dyDescent="0.2"/>
  <cols>
    <col min="1" max="1" width="1.375" customWidth="1"/>
    <col min="2" max="2" width="10.125" customWidth="1"/>
    <col min="3" max="3" width="15.75" customWidth="1"/>
    <col min="4" max="4" width="14.875" customWidth="1"/>
    <col min="5" max="5" width="18.625" customWidth="1"/>
    <col min="6" max="7" width="17.375" customWidth="1"/>
    <col min="8" max="8" width="18" customWidth="1"/>
    <col min="9" max="9" width="21.125" customWidth="1"/>
    <col min="10" max="10" width="12.125" bestFit="1" customWidth="1"/>
  </cols>
  <sheetData>
    <row r="1" spans="1:8" ht="17.25" customHeight="1" x14ac:dyDescent="0.2">
      <c r="B1" s="1" t="s">
        <v>14</v>
      </c>
      <c r="C1" s="2"/>
      <c r="D1" s="2"/>
      <c r="E1" s="2"/>
      <c r="F1" s="2"/>
      <c r="G1" s="145" t="s">
        <v>0</v>
      </c>
      <c r="H1" s="145"/>
    </row>
    <row r="2" spans="1:8" ht="17.25" customHeight="1" x14ac:dyDescent="0.25">
      <c r="B2" s="3" t="s">
        <v>15</v>
      </c>
      <c r="C2" s="3"/>
      <c r="D2" s="3"/>
      <c r="E2" s="3"/>
      <c r="F2" s="3"/>
      <c r="G2" s="145" t="s">
        <v>45</v>
      </c>
      <c r="H2" s="145"/>
    </row>
    <row r="3" spans="1:8" ht="17.25" customHeight="1" x14ac:dyDescent="0.25">
      <c r="B3" s="4" t="s">
        <v>16</v>
      </c>
      <c r="G3" s="145" t="s">
        <v>46</v>
      </c>
      <c r="H3" s="145"/>
    </row>
    <row r="4" spans="1:8" ht="17.25" customHeight="1" x14ac:dyDescent="0.2">
      <c r="G4" s="22"/>
    </row>
    <row r="5" spans="1:8" ht="20.25" x14ac:dyDescent="0.3">
      <c r="A5" s="146" t="s">
        <v>59</v>
      </c>
      <c r="B5" s="146"/>
      <c r="C5" s="146"/>
      <c r="D5" s="146"/>
      <c r="E5" s="146"/>
      <c r="F5" s="146"/>
      <c r="G5" s="146"/>
      <c r="H5" s="146"/>
    </row>
    <row r="6" spans="1:8" ht="20.25" x14ac:dyDescent="0.3">
      <c r="A6" s="146" t="s">
        <v>62</v>
      </c>
      <c r="B6" s="146"/>
      <c r="C6" s="146"/>
      <c r="D6" s="146"/>
      <c r="E6" s="146"/>
      <c r="F6" s="146"/>
      <c r="G6" s="146"/>
      <c r="H6" s="146"/>
    </row>
    <row r="7" spans="1:8" ht="15" x14ac:dyDescent="0.2">
      <c r="A7" s="144" t="s">
        <v>60</v>
      </c>
      <c r="B7" s="144"/>
      <c r="C7" s="144"/>
      <c r="D7" s="144"/>
      <c r="E7" s="144"/>
      <c r="F7" s="144"/>
      <c r="G7" s="144"/>
      <c r="H7" s="144"/>
    </row>
    <row r="8" spans="1:8" x14ac:dyDescent="0.2">
      <c r="A8" t="s">
        <v>1</v>
      </c>
      <c r="G8" s="22"/>
    </row>
    <row r="9" spans="1:8" ht="16.5" x14ac:dyDescent="0.25">
      <c r="B9" s="5"/>
      <c r="C9" s="5" t="s">
        <v>13</v>
      </c>
      <c r="D9" s="6" t="s">
        <v>2</v>
      </c>
      <c r="E9" s="6"/>
      <c r="F9" s="6"/>
      <c r="G9" s="7"/>
      <c r="H9" s="5"/>
    </row>
    <row r="10" spans="1:8" ht="16.5" x14ac:dyDescent="0.25">
      <c r="A10" s="5"/>
      <c r="B10" s="5"/>
      <c r="D10" s="6" t="s">
        <v>3</v>
      </c>
      <c r="E10" s="6"/>
      <c r="F10" s="6"/>
      <c r="G10" s="7"/>
      <c r="H10" s="5"/>
    </row>
    <row r="11" spans="1:8" ht="16.5" x14ac:dyDescent="0.25">
      <c r="A11" s="5"/>
      <c r="B11" s="5"/>
      <c r="D11" s="6" t="s">
        <v>17</v>
      </c>
      <c r="E11" s="6"/>
      <c r="F11" s="6"/>
      <c r="G11" s="7"/>
      <c r="H11" s="5"/>
    </row>
    <row r="12" spans="1:8" ht="16.5" x14ac:dyDescent="0.25">
      <c r="A12" s="5"/>
      <c r="B12" s="5"/>
      <c r="D12" s="6"/>
      <c r="E12" s="6"/>
      <c r="F12" s="6"/>
      <c r="G12" s="7"/>
      <c r="H12" s="5"/>
    </row>
    <row r="13" spans="1:8" ht="16.5" x14ac:dyDescent="0.25">
      <c r="B13" s="5" t="s">
        <v>4</v>
      </c>
      <c r="C13" s="5"/>
      <c r="D13" s="8" t="s">
        <v>53</v>
      </c>
      <c r="E13" s="8"/>
      <c r="F13" s="8"/>
      <c r="G13" s="22"/>
      <c r="H13" s="5"/>
    </row>
    <row r="14" spans="1:8" ht="16.5" x14ac:dyDescent="0.25">
      <c r="B14" s="5" t="s">
        <v>5</v>
      </c>
      <c r="D14" s="6" t="s">
        <v>18</v>
      </c>
      <c r="E14" s="6"/>
      <c r="F14" s="6"/>
      <c r="G14" s="7"/>
      <c r="H14" s="5"/>
    </row>
    <row r="15" spans="1:8" ht="16.5" x14ac:dyDescent="0.25">
      <c r="B15" s="9" t="s">
        <v>19</v>
      </c>
      <c r="C15" s="5"/>
      <c r="D15" s="5"/>
      <c r="E15" s="5"/>
      <c r="F15" s="5"/>
      <c r="G15" s="7"/>
      <c r="H15" s="55"/>
    </row>
    <row r="16" spans="1:8" ht="33" x14ac:dyDescent="0.2">
      <c r="B16" s="11" t="s">
        <v>22</v>
      </c>
      <c r="C16" s="139" t="s">
        <v>40</v>
      </c>
      <c r="D16" s="139"/>
      <c r="E16" s="139"/>
      <c r="F16" s="139"/>
      <c r="G16" s="18" t="s">
        <v>38</v>
      </c>
      <c r="H16" s="18" t="s">
        <v>39</v>
      </c>
    </row>
    <row r="17" spans="1:10" ht="16.5" x14ac:dyDescent="0.25">
      <c r="B17" s="9" t="s">
        <v>26</v>
      </c>
      <c r="C17" s="6" t="s">
        <v>42</v>
      </c>
      <c r="D17" s="5"/>
      <c r="E17" s="5"/>
      <c r="F17" s="5"/>
      <c r="G17" s="7"/>
      <c r="H17" s="5"/>
    </row>
    <row r="18" spans="1:10" ht="16.5" x14ac:dyDescent="0.25">
      <c r="B18" s="9" t="s">
        <v>32</v>
      </c>
      <c r="C18" s="20" t="s">
        <v>43</v>
      </c>
      <c r="D18" s="29" t="s">
        <v>29</v>
      </c>
      <c r="E18" s="5" t="s">
        <v>44</v>
      </c>
      <c r="F18" s="29"/>
      <c r="G18" s="22"/>
    </row>
    <row r="19" spans="1:10" ht="16.5" x14ac:dyDescent="0.25">
      <c r="A19" s="5"/>
      <c r="B19" s="5" t="s">
        <v>28</v>
      </c>
      <c r="C19" s="5"/>
      <c r="D19" s="5" t="s">
        <v>41</v>
      </c>
      <c r="E19" s="5"/>
      <c r="F19" s="5"/>
      <c r="G19" s="7"/>
      <c r="H19" s="13"/>
    </row>
    <row r="20" spans="1:10" ht="16.5" x14ac:dyDescent="0.25">
      <c r="A20" s="5"/>
      <c r="B20" s="5"/>
      <c r="C20" s="5"/>
      <c r="D20" s="5"/>
      <c r="E20" s="5"/>
      <c r="F20" s="5"/>
      <c r="G20" s="7"/>
      <c r="H20" s="13"/>
    </row>
    <row r="21" spans="1:10" ht="16.5" x14ac:dyDescent="0.25">
      <c r="A21" s="5"/>
      <c r="B21" s="5"/>
      <c r="C21" s="5" t="s">
        <v>23</v>
      </c>
      <c r="D21" s="5"/>
      <c r="E21" s="5"/>
      <c r="F21" s="5"/>
      <c r="G21" s="7"/>
      <c r="H21" s="12"/>
    </row>
    <row r="22" spans="1:10" ht="16.5" x14ac:dyDescent="0.25">
      <c r="A22" s="5"/>
      <c r="B22" s="5"/>
      <c r="C22" s="5" t="s">
        <v>24</v>
      </c>
      <c r="D22" s="5"/>
      <c r="E22" s="5"/>
      <c r="F22" s="5"/>
      <c r="G22" s="7"/>
      <c r="H22" s="15">
        <v>0.01</v>
      </c>
    </row>
    <row r="23" spans="1:10" ht="16.5" x14ac:dyDescent="0.25">
      <c r="A23" s="5"/>
      <c r="B23" s="5"/>
      <c r="C23" s="5" t="s">
        <v>27</v>
      </c>
      <c r="D23" s="5"/>
      <c r="E23" s="5"/>
      <c r="F23" s="5"/>
      <c r="G23" s="7"/>
      <c r="H23" s="15">
        <v>0.01</v>
      </c>
    </row>
    <row r="24" spans="1:10" ht="16.5" x14ac:dyDescent="0.25">
      <c r="A24" s="5"/>
      <c r="B24" s="5"/>
      <c r="C24" s="5" t="s">
        <v>25</v>
      </c>
      <c r="D24" s="5"/>
      <c r="E24" s="5"/>
      <c r="F24" s="5"/>
      <c r="G24" s="5"/>
      <c r="H24" s="14">
        <v>0.1</v>
      </c>
    </row>
    <row r="25" spans="1:10" ht="16.5" x14ac:dyDescent="0.25">
      <c r="A25" s="5"/>
      <c r="B25" s="5"/>
      <c r="C25" s="5" t="s">
        <v>30</v>
      </c>
      <c r="D25" s="5"/>
      <c r="E25" s="5"/>
      <c r="F25" s="5"/>
      <c r="G25" s="5"/>
      <c r="H25" s="14"/>
    </row>
    <row r="26" spans="1:10" ht="24" customHeight="1" x14ac:dyDescent="0.25">
      <c r="A26" s="5"/>
      <c r="B26" s="5"/>
      <c r="C26" s="29" t="s">
        <v>55</v>
      </c>
      <c r="D26" s="29"/>
      <c r="E26" s="5"/>
      <c r="F26" s="5"/>
      <c r="G26" s="5"/>
      <c r="H26" s="28">
        <v>35346658</v>
      </c>
    </row>
    <row r="27" spans="1:10" ht="26.25" customHeight="1" x14ac:dyDescent="0.2">
      <c r="A27" s="10"/>
      <c r="B27" s="31" t="s">
        <v>6</v>
      </c>
      <c r="C27" s="31" t="s">
        <v>35</v>
      </c>
      <c r="D27" s="31" t="s">
        <v>34</v>
      </c>
      <c r="E27" s="31" t="s">
        <v>36</v>
      </c>
      <c r="F27" s="31" t="s">
        <v>33</v>
      </c>
      <c r="G27" s="31" t="s">
        <v>31</v>
      </c>
      <c r="H27" s="31" t="s">
        <v>37</v>
      </c>
      <c r="J27" s="30"/>
    </row>
    <row r="28" spans="1:10" ht="24" customHeight="1" x14ac:dyDescent="0.2">
      <c r="A28" s="10"/>
      <c r="B28" s="32">
        <v>1</v>
      </c>
      <c r="C28" s="33">
        <v>59071</v>
      </c>
      <c r="D28" s="34">
        <v>45587</v>
      </c>
      <c r="E28" s="16">
        <f>G28-F28</f>
        <v>589271</v>
      </c>
      <c r="F28" s="16">
        <v>47142</v>
      </c>
      <c r="G28" s="17">
        <v>636413</v>
      </c>
      <c r="H28" s="35" t="s">
        <v>54</v>
      </c>
    </row>
    <row r="29" spans="1:10" ht="24" customHeight="1" x14ac:dyDescent="0.2">
      <c r="A29" s="10"/>
      <c r="B29" s="32">
        <v>2</v>
      </c>
      <c r="C29" s="33">
        <v>49</v>
      </c>
      <c r="D29" s="34">
        <v>45293</v>
      </c>
      <c r="E29" s="16">
        <f>G29-F29</f>
        <v>539447</v>
      </c>
      <c r="F29" s="16">
        <v>43156</v>
      </c>
      <c r="G29" s="17">
        <v>582603</v>
      </c>
      <c r="H29" s="35" t="s">
        <v>54</v>
      </c>
    </row>
    <row r="30" spans="1:10" ht="24" customHeight="1" x14ac:dyDescent="0.2">
      <c r="A30" s="10"/>
      <c r="B30" s="32">
        <v>3</v>
      </c>
      <c r="C30" s="33">
        <v>51</v>
      </c>
      <c r="D30" s="34">
        <v>45293</v>
      </c>
      <c r="E30" s="16">
        <f t="shared" ref="E30:E93" si="0">G30-F30</f>
        <v>922445</v>
      </c>
      <c r="F30" s="16">
        <v>73796</v>
      </c>
      <c r="G30" s="17">
        <v>996241</v>
      </c>
      <c r="H30" s="35" t="s">
        <v>54</v>
      </c>
    </row>
    <row r="31" spans="1:10" ht="24" customHeight="1" x14ac:dyDescent="0.2">
      <c r="A31" s="10"/>
      <c r="B31" s="32">
        <v>4</v>
      </c>
      <c r="C31" s="33">
        <v>52</v>
      </c>
      <c r="D31" s="34">
        <v>45293</v>
      </c>
      <c r="E31" s="16">
        <f t="shared" si="0"/>
        <v>444364</v>
      </c>
      <c r="F31" s="16">
        <v>35549</v>
      </c>
      <c r="G31" s="17">
        <v>479913</v>
      </c>
      <c r="H31" s="35" t="s">
        <v>54</v>
      </c>
    </row>
    <row r="32" spans="1:10" ht="24" customHeight="1" x14ac:dyDescent="0.2">
      <c r="A32" s="10"/>
      <c r="B32" s="32">
        <v>5</v>
      </c>
      <c r="C32" s="33">
        <v>53</v>
      </c>
      <c r="D32" s="34">
        <v>45293</v>
      </c>
      <c r="E32" s="16">
        <f t="shared" si="0"/>
        <v>589271</v>
      </c>
      <c r="F32" s="16">
        <v>47142</v>
      </c>
      <c r="G32" s="17">
        <v>636413</v>
      </c>
      <c r="H32" s="35" t="s">
        <v>54</v>
      </c>
    </row>
    <row r="33" spans="1:8" ht="24" customHeight="1" x14ac:dyDescent="0.2">
      <c r="A33" s="10"/>
      <c r="B33" s="32">
        <v>6</v>
      </c>
      <c r="C33" s="33">
        <v>54</v>
      </c>
      <c r="D33" s="34">
        <v>45293</v>
      </c>
      <c r="E33" s="16">
        <f t="shared" si="0"/>
        <v>774156</v>
      </c>
      <c r="F33" s="16">
        <v>61932</v>
      </c>
      <c r="G33" s="17">
        <v>836088</v>
      </c>
      <c r="H33" s="35" t="s">
        <v>54</v>
      </c>
    </row>
    <row r="34" spans="1:8" ht="24" customHeight="1" x14ac:dyDescent="0.2">
      <c r="A34" s="10"/>
      <c r="B34" s="32">
        <v>7</v>
      </c>
      <c r="C34" s="33">
        <v>68</v>
      </c>
      <c r="D34" s="34">
        <v>45293</v>
      </c>
      <c r="E34" s="16">
        <f t="shared" si="0"/>
        <v>1451330</v>
      </c>
      <c r="F34" s="16">
        <v>116106</v>
      </c>
      <c r="G34" s="17">
        <v>1567436</v>
      </c>
      <c r="H34" s="35" t="s">
        <v>54</v>
      </c>
    </row>
    <row r="35" spans="1:8" ht="24" customHeight="1" x14ac:dyDescent="0.2">
      <c r="A35" s="10"/>
      <c r="B35" s="32">
        <v>8</v>
      </c>
      <c r="C35" s="33">
        <v>74</v>
      </c>
      <c r="D35" s="34">
        <v>45293</v>
      </c>
      <c r="E35" s="16">
        <f t="shared" si="0"/>
        <v>737956</v>
      </c>
      <c r="F35" s="16">
        <v>59036</v>
      </c>
      <c r="G35" s="17">
        <v>796992</v>
      </c>
      <c r="H35" s="35" t="s">
        <v>54</v>
      </c>
    </row>
    <row r="36" spans="1:8" ht="24" customHeight="1" x14ac:dyDescent="0.2">
      <c r="A36" s="10"/>
      <c r="B36" s="32">
        <v>9</v>
      </c>
      <c r="C36" s="33">
        <v>106</v>
      </c>
      <c r="D36" s="34">
        <v>45293</v>
      </c>
      <c r="E36" s="16">
        <f t="shared" si="0"/>
        <v>725322</v>
      </c>
      <c r="F36" s="16">
        <v>58026</v>
      </c>
      <c r="G36" s="17">
        <v>783348</v>
      </c>
      <c r="H36" s="35" t="s">
        <v>54</v>
      </c>
    </row>
    <row r="37" spans="1:8" ht="24" customHeight="1" x14ac:dyDescent="0.2">
      <c r="A37" s="10"/>
      <c r="B37" s="32">
        <v>10</v>
      </c>
      <c r="C37" s="33">
        <v>108</v>
      </c>
      <c r="D37" s="34">
        <v>45293</v>
      </c>
      <c r="E37" s="16">
        <f t="shared" si="0"/>
        <v>589271</v>
      </c>
      <c r="F37" s="16">
        <v>47142</v>
      </c>
      <c r="G37" s="17">
        <v>636413</v>
      </c>
      <c r="H37" s="35" t="s">
        <v>54</v>
      </c>
    </row>
    <row r="38" spans="1:8" ht="24" customHeight="1" x14ac:dyDescent="0.2">
      <c r="A38" s="10"/>
      <c r="B38" s="32">
        <v>11</v>
      </c>
      <c r="C38" s="33">
        <v>112</v>
      </c>
      <c r="D38" s="34">
        <v>45293</v>
      </c>
      <c r="E38" s="16">
        <f t="shared" si="0"/>
        <v>949510</v>
      </c>
      <c r="F38" s="16">
        <v>75961</v>
      </c>
      <c r="G38" s="17">
        <v>1025471</v>
      </c>
      <c r="H38" s="35" t="s">
        <v>54</v>
      </c>
    </row>
    <row r="39" spans="1:8" ht="24" customHeight="1" x14ac:dyDescent="0.2">
      <c r="A39" s="10"/>
      <c r="B39" s="32">
        <v>12</v>
      </c>
      <c r="C39" s="33">
        <v>128</v>
      </c>
      <c r="D39" s="34">
        <v>45294</v>
      </c>
      <c r="E39" s="16">
        <f t="shared" si="0"/>
        <v>739310</v>
      </c>
      <c r="F39" s="16">
        <v>59145</v>
      </c>
      <c r="G39" s="17">
        <v>798455</v>
      </c>
      <c r="H39" s="35" t="s">
        <v>54</v>
      </c>
    </row>
    <row r="40" spans="1:8" ht="24" customHeight="1" x14ac:dyDescent="0.2">
      <c r="A40" s="10"/>
      <c r="B40" s="32">
        <v>13</v>
      </c>
      <c r="C40" s="33">
        <v>184</v>
      </c>
      <c r="D40" s="34">
        <v>45294</v>
      </c>
      <c r="E40" s="16">
        <f t="shared" si="0"/>
        <v>1574853</v>
      </c>
      <c r="F40" s="16">
        <v>125988</v>
      </c>
      <c r="G40" s="17">
        <v>1700841</v>
      </c>
      <c r="H40" s="35" t="s">
        <v>54</v>
      </c>
    </row>
    <row r="41" spans="1:8" ht="24" customHeight="1" x14ac:dyDescent="0.2">
      <c r="A41" s="10"/>
      <c r="B41" s="32">
        <v>14</v>
      </c>
      <c r="C41" s="33">
        <v>185</v>
      </c>
      <c r="D41" s="34">
        <v>45294</v>
      </c>
      <c r="E41" s="16">
        <f t="shared" si="0"/>
        <v>388901</v>
      </c>
      <c r="F41" s="16">
        <v>31112</v>
      </c>
      <c r="G41" s="17">
        <v>420013</v>
      </c>
      <c r="H41" s="35" t="s">
        <v>54</v>
      </c>
    </row>
    <row r="42" spans="1:8" ht="24" customHeight="1" x14ac:dyDescent="0.2">
      <c r="A42" s="10"/>
      <c r="B42" s="32">
        <v>15</v>
      </c>
      <c r="C42" s="33">
        <v>187</v>
      </c>
      <c r="D42" s="34">
        <v>45294</v>
      </c>
      <c r="E42" s="16">
        <f t="shared" si="0"/>
        <v>358416</v>
      </c>
      <c r="F42" s="16">
        <v>28673</v>
      </c>
      <c r="G42" s="17">
        <v>387089</v>
      </c>
      <c r="H42" s="35" t="s">
        <v>54</v>
      </c>
    </row>
    <row r="43" spans="1:8" ht="24" customHeight="1" x14ac:dyDescent="0.2">
      <c r="A43" s="10"/>
      <c r="B43" s="32">
        <v>16</v>
      </c>
      <c r="C43" s="33">
        <v>194</v>
      </c>
      <c r="D43" s="34">
        <v>45294</v>
      </c>
      <c r="E43" s="16">
        <f t="shared" si="0"/>
        <v>645130</v>
      </c>
      <c r="F43" s="16">
        <v>51610</v>
      </c>
      <c r="G43" s="17">
        <v>696740</v>
      </c>
      <c r="H43" s="35" t="s">
        <v>54</v>
      </c>
    </row>
    <row r="44" spans="1:8" ht="24" customHeight="1" x14ac:dyDescent="0.2">
      <c r="A44" s="10"/>
      <c r="B44" s="32">
        <v>17</v>
      </c>
      <c r="C44" s="33">
        <v>199</v>
      </c>
      <c r="D44" s="34">
        <v>45294</v>
      </c>
      <c r="E44" s="16">
        <f t="shared" si="0"/>
        <v>368978</v>
      </c>
      <c r="F44" s="16">
        <v>29518</v>
      </c>
      <c r="G44" s="17">
        <v>398496</v>
      </c>
      <c r="H44" s="35" t="s">
        <v>54</v>
      </c>
    </row>
    <row r="45" spans="1:8" ht="24" customHeight="1" x14ac:dyDescent="0.2">
      <c r="A45" s="10"/>
      <c r="B45" s="32">
        <v>18</v>
      </c>
      <c r="C45" s="33">
        <v>200</v>
      </c>
      <c r="D45" s="34">
        <v>45294</v>
      </c>
      <c r="E45" s="16">
        <f t="shared" si="0"/>
        <v>553467</v>
      </c>
      <c r="F45" s="16">
        <v>44277</v>
      </c>
      <c r="G45" s="17">
        <v>597744</v>
      </c>
      <c r="H45" s="35" t="s">
        <v>54</v>
      </c>
    </row>
    <row r="46" spans="1:8" ht="24" customHeight="1" x14ac:dyDescent="0.2">
      <c r="A46" s="10"/>
      <c r="B46" s="32">
        <v>19</v>
      </c>
      <c r="C46" s="33">
        <v>226</v>
      </c>
      <c r="D46" s="34">
        <v>45295</v>
      </c>
      <c r="E46" s="16">
        <f t="shared" si="0"/>
        <v>875082</v>
      </c>
      <c r="F46" s="16">
        <v>70007</v>
      </c>
      <c r="G46" s="17">
        <v>945089</v>
      </c>
      <c r="H46" s="35" t="s">
        <v>54</v>
      </c>
    </row>
    <row r="47" spans="1:8" ht="24" customHeight="1" x14ac:dyDescent="0.2">
      <c r="A47" s="10"/>
      <c r="B47" s="32">
        <v>20</v>
      </c>
      <c r="C47" s="33">
        <v>838</v>
      </c>
      <c r="D47" s="34">
        <v>45295</v>
      </c>
      <c r="E47" s="16">
        <f t="shared" si="0"/>
        <v>1083816</v>
      </c>
      <c r="F47" s="16">
        <v>86705</v>
      </c>
      <c r="G47" s="17">
        <v>1170521</v>
      </c>
      <c r="H47" s="35" t="s">
        <v>54</v>
      </c>
    </row>
    <row r="48" spans="1:8" ht="24" customHeight="1" x14ac:dyDescent="0.2">
      <c r="A48" s="10"/>
      <c r="B48" s="32">
        <v>21</v>
      </c>
      <c r="C48" s="33">
        <v>851</v>
      </c>
      <c r="D48" s="34">
        <v>45295</v>
      </c>
      <c r="E48" s="16">
        <f t="shared" si="0"/>
        <v>1296878</v>
      </c>
      <c r="F48" s="16">
        <v>103750</v>
      </c>
      <c r="G48" s="17">
        <v>1400628</v>
      </c>
      <c r="H48" s="35" t="s">
        <v>54</v>
      </c>
    </row>
    <row r="49" spans="1:8" ht="24" customHeight="1" x14ac:dyDescent="0.2">
      <c r="A49" s="10"/>
      <c r="B49" s="32">
        <v>22</v>
      </c>
      <c r="C49" s="33">
        <v>875</v>
      </c>
      <c r="D49" s="34">
        <v>45295</v>
      </c>
      <c r="E49" s="16">
        <f t="shared" si="0"/>
        <v>1097198</v>
      </c>
      <c r="F49" s="16">
        <v>87776</v>
      </c>
      <c r="G49" s="17">
        <v>1184974</v>
      </c>
      <c r="H49" s="35" t="s">
        <v>54</v>
      </c>
    </row>
    <row r="50" spans="1:8" ht="24" customHeight="1" x14ac:dyDescent="0.2">
      <c r="A50" s="10"/>
      <c r="B50" s="32">
        <v>23</v>
      </c>
      <c r="C50" s="33">
        <v>876</v>
      </c>
      <c r="D50" s="34">
        <v>45295</v>
      </c>
      <c r="E50" s="16">
        <f t="shared" si="0"/>
        <v>442409</v>
      </c>
      <c r="F50" s="16">
        <v>35393</v>
      </c>
      <c r="G50" s="17">
        <v>477802</v>
      </c>
      <c r="H50" s="35" t="s">
        <v>54</v>
      </c>
    </row>
    <row r="51" spans="1:8" ht="24" customHeight="1" x14ac:dyDescent="0.2">
      <c r="A51" s="10"/>
      <c r="B51" s="32">
        <v>24</v>
      </c>
      <c r="C51" s="33">
        <v>895</v>
      </c>
      <c r="D51" s="34">
        <v>45295</v>
      </c>
      <c r="E51" s="16">
        <f t="shared" si="0"/>
        <v>295547</v>
      </c>
      <c r="F51" s="16">
        <v>23644</v>
      </c>
      <c r="G51" s="17">
        <v>319191</v>
      </c>
      <c r="H51" s="35" t="s">
        <v>54</v>
      </c>
    </row>
    <row r="52" spans="1:8" ht="24" customHeight="1" x14ac:dyDescent="0.2">
      <c r="A52" s="10"/>
      <c r="B52" s="32">
        <v>25</v>
      </c>
      <c r="C52" s="33">
        <v>896</v>
      </c>
      <c r="D52" s="34">
        <v>45295</v>
      </c>
      <c r="E52" s="16">
        <f t="shared" si="0"/>
        <v>1053426</v>
      </c>
      <c r="F52" s="16">
        <v>84274</v>
      </c>
      <c r="G52" s="17">
        <v>1137700</v>
      </c>
      <c r="H52" s="35" t="s">
        <v>54</v>
      </c>
    </row>
    <row r="53" spans="1:8" ht="24" customHeight="1" x14ac:dyDescent="0.2">
      <c r="A53" s="10"/>
      <c r="B53" s="32">
        <v>26</v>
      </c>
      <c r="C53" s="33">
        <v>903</v>
      </c>
      <c r="D53" s="34">
        <v>45296</v>
      </c>
      <c r="E53" s="16">
        <f t="shared" si="0"/>
        <v>904873</v>
      </c>
      <c r="F53" s="16">
        <v>72390</v>
      </c>
      <c r="G53" s="17">
        <v>977263</v>
      </c>
      <c r="H53" s="35" t="s">
        <v>54</v>
      </c>
    </row>
    <row r="54" spans="1:8" ht="24" customHeight="1" x14ac:dyDescent="0.2">
      <c r="A54" s="10"/>
      <c r="B54" s="32">
        <v>27</v>
      </c>
      <c r="C54" s="33">
        <v>908</v>
      </c>
      <c r="D54" s="34">
        <v>45296</v>
      </c>
      <c r="E54" s="16">
        <f t="shared" si="0"/>
        <v>367155</v>
      </c>
      <c r="F54" s="16">
        <v>29372</v>
      </c>
      <c r="G54" s="17">
        <v>396527</v>
      </c>
      <c r="H54" s="35" t="s">
        <v>54</v>
      </c>
    </row>
    <row r="55" spans="1:8" ht="24" customHeight="1" x14ac:dyDescent="0.2">
      <c r="A55" s="10"/>
      <c r="B55" s="32">
        <v>28</v>
      </c>
      <c r="C55" s="33">
        <v>909</v>
      </c>
      <c r="D55" s="34">
        <v>45296</v>
      </c>
      <c r="E55" s="16">
        <f t="shared" si="0"/>
        <v>809564</v>
      </c>
      <c r="F55" s="16">
        <v>64765</v>
      </c>
      <c r="G55" s="17">
        <v>874329</v>
      </c>
      <c r="H55" s="35" t="s">
        <v>54</v>
      </c>
    </row>
    <row r="56" spans="1:8" ht="24" customHeight="1" x14ac:dyDescent="0.2">
      <c r="A56" s="10"/>
      <c r="B56" s="32">
        <v>29</v>
      </c>
      <c r="C56" s="33">
        <v>910</v>
      </c>
      <c r="D56" s="34">
        <v>45296</v>
      </c>
      <c r="E56" s="16">
        <f t="shared" si="0"/>
        <v>618065</v>
      </c>
      <c r="F56" s="16">
        <v>49445</v>
      </c>
      <c r="G56" s="17">
        <v>667510</v>
      </c>
      <c r="H56" s="35" t="s">
        <v>54</v>
      </c>
    </row>
    <row r="57" spans="1:8" ht="24" customHeight="1" x14ac:dyDescent="0.2">
      <c r="A57" s="10"/>
      <c r="B57" s="32">
        <v>30</v>
      </c>
      <c r="C57" s="33">
        <v>914</v>
      </c>
      <c r="D57" s="34">
        <v>45296</v>
      </c>
      <c r="E57" s="16">
        <f t="shared" si="0"/>
        <v>478345</v>
      </c>
      <c r="F57" s="16">
        <v>38268</v>
      </c>
      <c r="G57" s="17">
        <v>516613</v>
      </c>
      <c r="H57" s="35" t="s">
        <v>54</v>
      </c>
    </row>
    <row r="58" spans="1:8" ht="24" customHeight="1" x14ac:dyDescent="0.2">
      <c r="A58" s="10"/>
      <c r="B58" s="32">
        <v>31</v>
      </c>
      <c r="C58" s="33">
        <v>1330</v>
      </c>
      <c r="D58" s="34">
        <v>45299</v>
      </c>
      <c r="E58" s="16">
        <f t="shared" si="0"/>
        <v>700725</v>
      </c>
      <c r="F58" s="16">
        <v>56058</v>
      </c>
      <c r="G58" s="17">
        <v>756783</v>
      </c>
      <c r="H58" s="35" t="s">
        <v>54</v>
      </c>
    </row>
    <row r="59" spans="1:8" ht="24" customHeight="1" x14ac:dyDescent="0.2">
      <c r="A59" s="10"/>
      <c r="B59" s="32">
        <v>32</v>
      </c>
      <c r="C59" s="33">
        <v>1332</v>
      </c>
      <c r="D59" s="34">
        <v>45299</v>
      </c>
      <c r="E59" s="16">
        <f t="shared" si="0"/>
        <v>442673</v>
      </c>
      <c r="F59" s="16">
        <v>35414</v>
      </c>
      <c r="G59" s="17">
        <v>478087</v>
      </c>
      <c r="H59" s="35" t="s">
        <v>54</v>
      </c>
    </row>
    <row r="60" spans="1:8" ht="24" customHeight="1" x14ac:dyDescent="0.2">
      <c r="A60" s="10"/>
      <c r="B60" s="32">
        <v>33</v>
      </c>
      <c r="C60" s="33">
        <v>1340</v>
      </c>
      <c r="D60" s="34">
        <v>45299</v>
      </c>
      <c r="E60" s="16">
        <f t="shared" si="0"/>
        <v>515840</v>
      </c>
      <c r="F60" s="16">
        <v>41267</v>
      </c>
      <c r="G60" s="17">
        <v>557107</v>
      </c>
      <c r="H60" s="35" t="s">
        <v>54</v>
      </c>
    </row>
    <row r="61" spans="1:8" ht="24" customHeight="1" x14ac:dyDescent="0.2">
      <c r="A61" s="10"/>
      <c r="B61" s="32">
        <v>34</v>
      </c>
      <c r="C61" s="33">
        <v>1341</v>
      </c>
      <c r="D61" s="34">
        <v>45299</v>
      </c>
      <c r="E61" s="16">
        <f t="shared" si="0"/>
        <v>963756</v>
      </c>
      <c r="F61" s="16">
        <v>77100</v>
      </c>
      <c r="G61" s="17">
        <v>1040856</v>
      </c>
      <c r="H61" s="35" t="s">
        <v>54</v>
      </c>
    </row>
    <row r="62" spans="1:8" ht="24" customHeight="1" x14ac:dyDescent="0.2">
      <c r="A62" s="10"/>
      <c r="B62" s="32">
        <v>35</v>
      </c>
      <c r="C62" s="33">
        <v>1386</v>
      </c>
      <c r="D62" s="34">
        <v>45300</v>
      </c>
      <c r="E62" s="16">
        <f t="shared" si="0"/>
        <v>333306</v>
      </c>
      <c r="F62" s="16">
        <v>26664</v>
      </c>
      <c r="G62" s="17">
        <v>359970</v>
      </c>
      <c r="H62" s="35" t="s">
        <v>54</v>
      </c>
    </row>
    <row r="63" spans="1:8" ht="24" customHeight="1" x14ac:dyDescent="0.2">
      <c r="A63" s="10"/>
      <c r="B63" s="32">
        <v>36</v>
      </c>
      <c r="C63" s="33">
        <v>1395</v>
      </c>
      <c r="D63" s="34">
        <v>45300</v>
      </c>
      <c r="E63" s="16">
        <f t="shared" si="0"/>
        <v>700329</v>
      </c>
      <c r="F63" s="16">
        <v>56026</v>
      </c>
      <c r="G63" s="17">
        <v>756355</v>
      </c>
      <c r="H63" s="35" t="s">
        <v>54</v>
      </c>
    </row>
    <row r="64" spans="1:8" ht="24" customHeight="1" x14ac:dyDescent="0.2">
      <c r="A64" s="10"/>
      <c r="B64" s="32">
        <v>37</v>
      </c>
      <c r="C64" s="33">
        <v>1403</v>
      </c>
      <c r="D64" s="34">
        <v>45300</v>
      </c>
      <c r="E64" s="16">
        <f t="shared" si="0"/>
        <v>720252</v>
      </c>
      <c r="F64" s="16">
        <v>57620</v>
      </c>
      <c r="G64" s="17">
        <v>777872</v>
      </c>
      <c r="H64" s="35" t="s">
        <v>54</v>
      </c>
    </row>
    <row r="65" spans="1:8" ht="24" customHeight="1" x14ac:dyDescent="0.2">
      <c r="A65" s="10"/>
      <c r="B65" s="32">
        <v>38</v>
      </c>
      <c r="C65" s="33">
        <v>1438</v>
      </c>
      <c r="D65" s="34">
        <v>45300</v>
      </c>
      <c r="E65" s="16">
        <f t="shared" si="0"/>
        <v>553467</v>
      </c>
      <c r="F65" s="16">
        <v>44277</v>
      </c>
      <c r="G65" s="17">
        <v>597744</v>
      </c>
      <c r="H65" s="35" t="s">
        <v>54</v>
      </c>
    </row>
    <row r="66" spans="1:8" ht="24" customHeight="1" x14ac:dyDescent="0.2">
      <c r="A66" s="10"/>
      <c r="B66" s="32">
        <v>39</v>
      </c>
      <c r="C66" s="33">
        <v>1439</v>
      </c>
      <c r="D66" s="34">
        <v>45300</v>
      </c>
      <c r="E66" s="16">
        <f t="shared" si="0"/>
        <v>730250</v>
      </c>
      <c r="F66" s="16">
        <v>58420</v>
      </c>
      <c r="G66" s="17">
        <v>788670</v>
      </c>
      <c r="H66" s="35" t="s">
        <v>54</v>
      </c>
    </row>
    <row r="67" spans="1:8" ht="24" customHeight="1" x14ac:dyDescent="0.2">
      <c r="A67" s="10"/>
      <c r="B67" s="32">
        <v>40</v>
      </c>
      <c r="C67" s="33">
        <v>1440</v>
      </c>
      <c r="D67" s="34">
        <v>45300</v>
      </c>
      <c r="E67" s="16">
        <f t="shared" si="0"/>
        <v>541908</v>
      </c>
      <c r="F67" s="16">
        <v>43353</v>
      </c>
      <c r="G67" s="17">
        <v>585261</v>
      </c>
      <c r="H67" s="35" t="s">
        <v>54</v>
      </c>
    </row>
    <row r="68" spans="1:8" ht="24" customHeight="1" x14ac:dyDescent="0.2">
      <c r="A68" s="10"/>
      <c r="B68" s="32">
        <v>41</v>
      </c>
      <c r="C68" s="33">
        <v>1446</v>
      </c>
      <c r="D68" s="34">
        <v>45300</v>
      </c>
      <c r="E68" s="16">
        <f t="shared" si="0"/>
        <v>444232</v>
      </c>
      <c r="F68" s="16">
        <v>35539</v>
      </c>
      <c r="G68" s="17">
        <v>479771</v>
      </c>
      <c r="H68" s="35" t="s">
        <v>54</v>
      </c>
    </row>
    <row r="69" spans="1:8" ht="24" customHeight="1" x14ac:dyDescent="0.2">
      <c r="A69" s="10"/>
      <c r="B69" s="32">
        <v>42</v>
      </c>
      <c r="C69" s="33">
        <v>1448</v>
      </c>
      <c r="D69" s="34">
        <v>45301</v>
      </c>
      <c r="E69" s="16">
        <f t="shared" si="0"/>
        <v>664525</v>
      </c>
      <c r="F69" s="16">
        <v>53162</v>
      </c>
      <c r="G69" s="17">
        <v>717687</v>
      </c>
      <c r="H69" s="35" t="s">
        <v>54</v>
      </c>
    </row>
    <row r="70" spans="1:8" ht="24" customHeight="1" x14ac:dyDescent="0.2">
      <c r="A70" s="10"/>
      <c r="B70" s="32">
        <v>43</v>
      </c>
      <c r="C70" s="33">
        <v>1484</v>
      </c>
      <c r="D70" s="34">
        <v>45301</v>
      </c>
      <c r="E70" s="16">
        <f t="shared" si="0"/>
        <v>293724</v>
      </c>
      <c r="F70" s="16">
        <v>23498</v>
      </c>
      <c r="G70" s="17">
        <v>317222</v>
      </c>
      <c r="H70" s="35" t="s">
        <v>54</v>
      </c>
    </row>
    <row r="71" spans="1:8" ht="24" customHeight="1" x14ac:dyDescent="0.2">
      <c r="A71" s="10"/>
      <c r="B71" s="32">
        <v>44</v>
      </c>
      <c r="C71" s="33">
        <v>1493</v>
      </c>
      <c r="D71" s="34">
        <v>45301</v>
      </c>
      <c r="E71" s="16">
        <f t="shared" si="0"/>
        <v>617078</v>
      </c>
      <c r="F71" s="16">
        <v>49366</v>
      </c>
      <c r="G71" s="17">
        <v>666444</v>
      </c>
      <c r="H71" s="35" t="s">
        <v>54</v>
      </c>
    </row>
    <row r="72" spans="1:8" ht="24" customHeight="1" x14ac:dyDescent="0.2">
      <c r="A72" s="10"/>
      <c r="B72" s="32">
        <v>45</v>
      </c>
      <c r="C72" s="33">
        <v>1495</v>
      </c>
      <c r="D72" s="34">
        <v>45301</v>
      </c>
      <c r="E72" s="16">
        <f t="shared" si="0"/>
        <v>1844890</v>
      </c>
      <c r="F72" s="16">
        <v>147591</v>
      </c>
      <c r="G72" s="17">
        <v>1992481</v>
      </c>
      <c r="H72" s="35" t="s">
        <v>54</v>
      </c>
    </row>
    <row r="73" spans="1:8" ht="24" customHeight="1" x14ac:dyDescent="0.2">
      <c r="A73" s="10"/>
      <c r="B73" s="32">
        <v>46</v>
      </c>
      <c r="C73" s="33">
        <v>1528</v>
      </c>
      <c r="D73" s="34">
        <v>45301</v>
      </c>
      <c r="E73" s="16">
        <f t="shared" si="0"/>
        <v>1021944</v>
      </c>
      <c r="F73" s="16">
        <v>81756</v>
      </c>
      <c r="G73" s="17">
        <v>1103700</v>
      </c>
      <c r="H73" s="35" t="s">
        <v>54</v>
      </c>
    </row>
    <row r="74" spans="1:8" ht="24" customHeight="1" x14ac:dyDescent="0.2">
      <c r="A74" s="10"/>
      <c r="B74" s="32">
        <v>47</v>
      </c>
      <c r="C74" s="33">
        <v>3063</v>
      </c>
      <c r="D74" s="34">
        <v>45668</v>
      </c>
      <c r="E74" s="16">
        <f t="shared" si="0"/>
        <v>867246</v>
      </c>
      <c r="F74" s="16">
        <v>69380</v>
      </c>
      <c r="G74" s="17">
        <v>936626</v>
      </c>
      <c r="H74" s="35"/>
    </row>
    <row r="75" spans="1:8" ht="24" customHeight="1" x14ac:dyDescent="0.2">
      <c r="A75" s="10"/>
      <c r="B75" s="32">
        <v>48</v>
      </c>
      <c r="C75" s="33">
        <v>3181</v>
      </c>
      <c r="D75" s="34">
        <v>45670</v>
      </c>
      <c r="E75" s="16">
        <f t="shared" si="0"/>
        <v>367155</v>
      </c>
      <c r="F75" s="16">
        <v>29372</v>
      </c>
      <c r="G75" s="17">
        <v>396527</v>
      </c>
      <c r="H75" s="35"/>
    </row>
    <row r="76" spans="1:8" ht="24" customHeight="1" x14ac:dyDescent="0.2">
      <c r="A76" s="10"/>
      <c r="B76" s="32">
        <v>49</v>
      </c>
      <c r="C76" s="33">
        <v>3282</v>
      </c>
      <c r="D76" s="34">
        <v>45670</v>
      </c>
      <c r="E76" s="16">
        <f t="shared" si="0"/>
        <v>734310</v>
      </c>
      <c r="F76" s="16">
        <v>58745</v>
      </c>
      <c r="G76" s="17">
        <v>793055</v>
      </c>
      <c r="H76" s="35"/>
    </row>
    <row r="77" spans="1:8" ht="24" customHeight="1" x14ac:dyDescent="0.2">
      <c r="A77" s="10"/>
      <c r="B77" s="32">
        <v>50</v>
      </c>
      <c r="C77" s="33">
        <v>3313</v>
      </c>
      <c r="D77" s="34">
        <v>45671</v>
      </c>
      <c r="E77" s="16">
        <f t="shared" si="0"/>
        <v>956690</v>
      </c>
      <c r="F77" s="16">
        <v>76535</v>
      </c>
      <c r="G77" s="17">
        <v>1033225</v>
      </c>
      <c r="H77" s="35"/>
    </row>
    <row r="78" spans="1:8" ht="24" customHeight="1" x14ac:dyDescent="0.2">
      <c r="A78" s="10"/>
      <c r="B78" s="32">
        <v>51</v>
      </c>
      <c r="C78" s="33">
        <v>3381</v>
      </c>
      <c r="D78" s="34">
        <v>45671</v>
      </c>
      <c r="E78" s="16">
        <f t="shared" si="0"/>
        <v>555290</v>
      </c>
      <c r="F78" s="16">
        <v>44423</v>
      </c>
      <c r="G78" s="17">
        <v>599713</v>
      </c>
      <c r="H78" s="35"/>
    </row>
    <row r="79" spans="1:8" ht="24" customHeight="1" x14ac:dyDescent="0.2">
      <c r="A79" s="10"/>
      <c r="B79" s="32">
        <v>52</v>
      </c>
      <c r="C79" s="33">
        <v>3455</v>
      </c>
      <c r="D79" s="34">
        <v>45672</v>
      </c>
      <c r="E79" s="16">
        <f t="shared" si="0"/>
        <v>924400</v>
      </c>
      <c r="F79" s="16">
        <v>73952</v>
      </c>
      <c r="G79" s="17">
        <v>998352</v>
      </c>
      <c r="H79" s="35"/>
    </row>
    <row r="80" spans="1:8" ht="24" customHeight="1" x14ac:dyDescent="0.2">
      <c r="A80" s="10"/>
      <c r="B80" s="32">
        <v>53</v>
      </c>
      <c r="C80" s="33">
        <v>3456</v>
      </c>
      <c r="D80" s="34">
        <v>45672</v>
      </c>
      <c r="E80" s="16">
        <f t="shared" si="0"/>
        <v>408598</v>
      </c>
      <c r="F80" s="16">
        <v>32688</v>
      </c>
      <c r="G80" s="17">
        <v>441286</v>
      </c>
      <c r="H80" s="35"/>
    </row>
    <row r="81" spans="1:8" ht="24" customHeight="1" x14ac:dyDescent="0.2">
      <c r="A81" s="10"/>
      <c r="B81" s="32">
        <v>54</v>
      </c>
      <c r="C81" s="33">
        <v>3509</v>
      </c>
      <c r="D81" s="34">
        <v>45672</v>
      </c>
      <c r="E81" s="16">
        <f t="shared" si="0"/>
        <v>896040</v>
      </c>
      <c r="F81" s="16">
        <v>71683</v>
      </c>
      <c r="G81" s="17">
        <v>967723</v>
      </c>
      <c r="H81" s="35"/>
    </row>
    <row r="82" spans="1:8" ht="24" customHeight="1" x14ac:dyDescent="0.2">
      <c r="A82" s="10"/>
      <c r="B82" s="32">
        <v>55</v>
      </c>
      <c r="C82" s="33">
        <v>3621</v>
      </c>
      <c r="D82" s="34">
        <v>45673</v>
      </c>
      <c r="E82" s="16">
        <f t="shared" si="0"/>
        <v>1240460</v>
      </c>
      <c r="F82" s="16">
        <v>99237</v>
      </c>
      <c r="G82" s="17">
        <v>1339697</v>
      </c>
      <c r="H82" s="35"/>
    </row>
    <row r="83" spans="1:8" ht="24" customHeight="1" x14ac:dyDescent="0.2">
      <c r="A83" s="10"/>
      <c r="B83" s="32">
        <v>56</v>
      </c>
      <c r="C83" s="33">
        <v>4519</v>
      </c>
      <c r="D83" s="34">
        <v>45673</v>
      </c>
      <c r="E83" s="16">
        <f t="shared" si="0"/>
        <v>720252</v>
      </c>
      <c r="F83" s="16">
        <v>57620</v>
      </c>
      <c r="G83" s="17">
        <v>777872</v>
      </c>
      <c r="H83" s="35"/>
    </row>
    <row r="84" spans="1:8" ht="24" customHeight="1" x14ac:dyDescent="0.2">
      <c r="A84" s="10"/>
      <c r="B84" s="32">
        <v>57</v>
      </c>
      <c r="C84" s="33">
        <v>4532</v>
      </c>
      <c r="D84" s="34">
        <v>45673</v>
      </c>
      <c r="E84" s="16">
        <f t="shared" si="0"/>
        <v>862059</v>
      </c>
      <c r="F84" s="16">
        <v>68965</v>
      </c>
      <c r="G84" s="17">
        <v>931024</v>
      </c>
      <c r="H84" s="35"/>
    </row>
    <row r="85" spans="1:8" ht="24" customHeight="1" x14ac:dyDescent="0.2">
      <c r="A85" s="10"/>
      <c r="B85" s="32">
        <v>58</v>
      </c>
      <c r="C85" s="33">
        <v>4539</v>
      </c>
      <c r="D85" s="34">
        <v>45673</v>
      </c>
      <c r="E85" s="16">
        <f t="shared" si="0"/>
        <v>865423</v>
      </c>
      <c r="F85" s="16">
        <v>69234</v>
      </c>
      <c r="G85" s="17">
        <v>934657</v>
      </c>
      <c r="H85" s="35"/>
    </row>
    <row r="86" spans="1:8" ht="24" customHeight="1" x14ac:dyDescent="0.2">
      <c r="A86" s="10"/>
      <c r="B86" s="32">
        <v>59</v>
      </c>
      <c r="C86" s="33">
        <v>4542</v>
      </c>
      <c r="D86" s="34">
        <v>45673</v>
      </c>
      <c r="E86" s="16">
        <f t="shared" si="0"/>
        <v>645130</v>
      </c>
      <c r="F86" s="16">
        <v>51610</v>
      </c>
      <c r="G86" s="17">
        <v>696740</v>
      </c>
      <c r="H86" s="35"/>
    </row>
    <row r="87" spans="1:8" ht="24" customHeight="1" x14ac:dyDescent="0.2">
      <c r="A87" s="10"/>
      <c r="B87" s="32">
        <v>60</v>
      </c>
      <c r="C87" s="33">
        <v>4710</v>
      </c>
      <c r="D87" s="34">
        <v>45674</v>
      </c>
      <c r="E87" s="16">
        <f t="shared" si="0"/>
        <v>1265402</v>
      </c>
      <c r="F87" s="16">
        <v>101232</v>
      </c>
      <c r="G87" s="17">
        <v>1366634</v>
      </c>
      <c r="H87" s="35"/>
    </row>
    <row r="88" spans="1:8" ht="24" customHeight="1" x14ac:dyDescent="0.2">
      <c r="A88" s="10"/>
      <c r="B88" s="32">
        <v>61</v>
      </c>
      <c r="C88" s="33">
        <v>4714</v>
      </c>
      <c r="D88" s="34">
        <v>45674</v>
      </c>
      <c r="E88" s="16">
        <f t="shared" si="0"/>
        <v>444760</v>
      </c>
      <c r="F88" s="16">
        <v>35581</v>
      </c>
      <c r="G88" s="17">
        <v>480341</v>
      </c>
      <c r="H88" s="35"/>
    </row>
    <row r="89" spans="1:8" ht="24" customHeight="1" x14ac:dyDescent="0.2">
      <c r="A89" s="10"/>
      <c r="B89" s="32">
        <v>62</v>
      </c>
      <c r="C89" s="33">
        <v>4715</v>
      </c>
      <c r="D89" s="34">
        <v>45674</v>
      </c>
      <c r="E89" s="16">
        <f t="shared" si="0"/>
        <v>960072</v>
      </c>
      <c r="F89" s="16">
        <v>76806</v>
      </c>
      <c r="G89" s="17">
        <v>1036878</v>
      </c>
      <c r="H89" s="35"/>
    </row>
    <row r="90" spans="1:8" ht="24" customHeight="1" x14ac:dyDescent="0.2">
      <c r="A90" s="10"/>
      <c r="B90" s="32">
        <v>63</v>
      </c>
      <c r="C90" s="33">
        <v>4716</v>
      </c>
      <c r="D90" s="34">
        <v>45674</v>
      </c>
      <c r="E90" s="16">
        <f t="shared" si="0"/>
        <v>587448</v>
      </c>
      <c r="F90" s="16">
        <v>46996</v>
      </c>
      <c r="G90" s="17">
        <v>634444</v>
      </c>
      <c r="H90" s="35"/>
    </row>
    <row r="91" spans="1:8" ht="24" customHeight="1" x14ac:dyDescent="0.2">
      <c r="A91" s="10"/>
      <c r="B91" s="32">
        <v>64</v>
      </c>
      <c r="C91" s="33">
        <v>4964</v>
      </c>
      <c r="D91" s="34">
        <v>45675</v>
      </c>
      <c r="E91" s="16">
        <f t="shared" si="0"/>
        <v>2202930</v>
      </c>
      <c r="F91" s="16">
        <v>176234</v>
      </c>
      <c r="G91" s="17">
        <v>2379164</v>
      </c>
      <c r="H91" s="35"/>
    </row>
    <row r="92" spans="1:8" ht="24" customHeight="1" x14ac:dyDescent="0.2">
      <c r="A92" s="10"/>
      <c r="B92" s="32">
        <v>65</v>
      </c>
      <c r="C92" s="33">
        <v>4970</v>
      </c>
      <c r="D92" s="34">
        <v>45675</v>
      </c>
      <c r="E92" s="16">
        <f t="shared" si="0"/>
        <v>618159</v>
      </c>
      <c r="F92" s="16">
        <v>49453</v>
      </c>
      <c r="G92" s="17">
        <v>667612</v>
      </c>
      <c r="H92" s="35"/>
    </row>
    <row r="93" spans="1:8" ht="24" customHeight="1" x14ac:dyDescent="0.2">
      <c r="A93" s="10"/>
      <c r="B93" s="32">
        <v>66</v>
      </c>
      <c r="C93" s="33">
        <v>4989</v>
      </c>
      <c r="D93" s="34">
        <v>45675</v>
      </c>
      <c r="E93" s="16">
        <f t="shared" si="0"/>
        <v>1532561</v>
      </c>
      <c r="F93" s="16">
        <v>122605</v>
      </c>
      <c r="G93" s="17">
        <v>1655166</v>
      </c>
      <c r="H93" s="35"/>
    </row>
    <row r="94" spans="1:8" ht="24" customHeight="1" x14ac:dyDescent="0.2">
      <c r="A94" s="10"/>
      <c r="B94" s="32">
        <v>67</v>
      </c>
      <c r="C94" s="33">
        <v>5008</v>
      </c>
      <c r="D94" s="34">
        <v>45675</v>
      </c>
      <c r="E94" s="16">
        <f t="shared" ref="E94:E157" si="1">G94-F94</f>
        <v>1239776</v>
      </c>
      <c r="F94" s="16">
        <v>99182</v>
      </c>
      <c r="G94" s="17">
        <v>1338958</v>
      </c>
      <c r="H94" s="35"/>
    </row>
    <row r="95" spans="1:8" ht="24" customHeight="1" x14ac:dyDescent="0.2">
      <c r="A95" s="10"/>
      <c r="B95" s="32">
        <v>68</v>
      </c>
      <c r="C95" s="33">
        <v>5022</v>
      </c>
      <c r="D95" s="34">
        <v>45676</v>
      </c>
      <c r="E95" s="16">
        <f t="shared" si="1"/>
        <v>609194</v>
      </c>
      <c r="F95" s="16">
        <v>48736</v>
      </c>
      <c r="G95" s="17">
        <v>657930</v>
      </c>
      <c r="H95" s="35"/>
    </row>
    <row r="96" spans="1:8" ht="24" customHeight="1" x14ac:dyDescent="0.2">
      <c r="A96" s="10"/>
      <c r="B96" s="32">
        <v>69</v>
      </c>
      <c r="C96" s="33">
        <v>5023</v>
      </c>
      <c r="D96" s="34">
        <v>45676</v>
      </c>
      <c r="E96" s="16">
        <f t="shared" si="1"/>
        <v>367155</v>
      </c>
      <c r="F96" s="16">
        <v>29372</v>
      </c>
      <c r="G96" s="17">
        <v>396527</v>
      </c>
      <c r="H96" s="35"/>
    </row>
    <row r="97" spans="1:8" ht="24" customHeight="1" x14ac:dyDescent="0.2">
      <c r="A97" s="10"/>
      <c r="B97" s="32">
        <v>70</v>
      </c>
      <c r="C97" s="33">
        <v>5024</v>
      </c>
      <c r="D97" s="34">
        <v>45676</v>
      </c>
      <c r="E97" s="16">
        <f t="shared" si="1"/>
        <v>338496</v>
      </c>
      <c r="F97" s="16">
        <v>27080</v>
      </c>
      <c r="G97" s="17">
        <v>365576</v>
      </c>
      <c r="H97" s="35"/>
    </row>
    <row r="98" spans="1:8" ht="24" customHeight="1" x14ac:dyDescent="0.2">
      <c r="A98" s="10"/>
      <c r="B98" s="32">
        <v>71</v>
      </c>
      <c r="C98" s="33">
        <v>5038</v>
      </c>
      <c r="D98" s="34">
        <v>45676</v>
      </c>
      <c r="E98" s="16">
        <f t="shared" si="1"/>
        <v>1668165</v>
      </c>
      <c r="F98" s="16">
        <v>133453</v>
      </c>
      <c r="G98" s="17">
        <v>1801618</v>
      </c>
      <c r="H98" s="35"/>
    </row>
    <row r="99" spans="1:8" ht="24" customHeight="1" x14ac:dyDescent="0.2">
      <c r="A99" s="10"/>
      <c r="B99" s="32">
        <v>72</v>
      </c>
      <c r="C99" s="33">
        <v>5266</v>
      </c>
      <c r="D99" s="34">
        <v>45679</v>
      </c>
      <c r="E99" s="16">
        <f t="shared" si="1"/>
        <v>734310</v>
      </c>
      <c r="F99" s="16">
        <v>58745</v>
      </c>
      <c r="G99" s="17">
        <v>793055</v>
      </c>
      <c r="H99" s="35"/>
    </row>
    <row r="100" spans="1:8" ht="24" customHeight="1" x14ac:dyDescent="0.2">
      <c r="A100" s="10"/>
      <c r="B100" s="32">
        <v>73</v>
      </c>
      <c r="C100" s="33">
        <v>5330</v>
      </c>
      <c r="D100" s="34">
        <v>45679</v>
      </c>
      <c r="E100" s="16">
        <f t="shared" si="1"/>
        <v>1158977</v>
      </c>
      <c r="F100" s="16">
        <v>92718</v>
      </c>
      <c r="G100" s="17">
        <v>1251695</v>
      </c>
      <c r="H100" s="35"/>
    </row>
    <row r="101" spans="1:8" ht="24" customHeight="1" x14ac:dyDescent="0.2">
      <c r="A101" s="10"/>
      <c r="B101" s="32">
        <v>74</v>
      </c>
      <c r="C101" s="33">
        <v>5331</v>
      </c>
      <c r="D101" s="34">
        <v>45679</v>
      </c>
      <c r="E101" s="16">
        <f t="shared" si="1"/>
        <v>741640</v>
      </c>
      <c r="F101" s="16">
        <v>59331</v>
      </c>
      <c r="G101" s="17">
        <v>800971</v>
      </c>
      <c r="H101" s="35"/>
    </row>
    <row r="102" spans="1:8" ht="24" customHeight="1" x14ac:dyDescent="0.2">
      <c r="A102" s="10"/>
      <c r="B102" s="32">
        <v>75</v>
      </c>
      <c r="C102" s="33">
        <v>5342</v>
      </c>
      <c r="D102" s="34">
        <v>45679</v>
      </c>
      <c r="E102" s="16">
        <f t="shared" si="1"/>
        <v>447954</v>
      </c>
      <c r="F102" s="16">
        <v>35836</v>
      </c>
      <c r="G102" s="17">
        <v>483790</v>
      </c>
      <c r="H102" s="35"/>
    </row>
    <row r="103" spans="1:8" ht="24" customHeight="1" x14ac:dyDescent="0.2">
      <c r="A103" s="10"/>
      <c r="B103" s="32">
        <v>76</v>
      </c>
      <c r="C103" s="33">
        <v>5343</v>
      </c>
      <c r="D103" s="34">
        <v>45679</v>
      </c>
      <c r="E103" s="16">
        <f t="shared" si="1"/>
        <v>1105018</v>
      </c>
      <c r="F103" s="16">
        <v>88401</v>
      </c>
      <c r="G103" s="17">
        <v>1193419</v>
      </c>
      <c r="H103" s="35"/>
    </row>
    <row r="104" spans="1:8" ht="24" customHeight="1" x14ac:dyDescent="0.2">
      <c r="A104" s="10"/>
      <c r="B104" s="32">
        <v>77</v>
      </c>
      <c r="C104" s="33">
        <v>5344</v>
      </c>
      <c r="D104" s="34">
        <v>45679</v>
      </c>
      <c r="E104" s="16">
        <f t="shared" si="1"/>
        <v>1118156</v>
      </c>
      <c r="F104" s="16">
        <v>89452</v>
      </c>
      <c r="G104" s="17">
        <v>1207608</v>
      </c>
      <c r="H104" s="35"/>
    </row>
    <row r="105" spans="1:8" ht="24" customHeight="1" x14ac:dyDescent="0.2">
      <c r="A105" s="10"/>
      <c r="B105" s="32">
        <v>78</v>
      </c>
      <c r="C105" s="33">
        <v>5350</v>
      </c>
      <c r="D105" s="34">
        <v>45679</v>
      </c>
      <c r="E105" s="16">
        <f t="shared" si="1"/>
        <v>1345459</v>
      </c>
      <c r="F105" s="16">
        <v>107637</v>
      </c>
      <c r="G105" s="17">
        <v>1453096</v>
      </c>
      <c r="H105" s="35"/>
    </row>
    <row r="106" spans="1:8" ht="24" customHeight="1" x14ac:dyDescent="0.2">
      <c r="A106" s="10"/>
      <c r="B106" s="32">
        <v>79</v>
      </c>
      <c r="C106" s="33">
        <v>5362</v>
      </c>
      <c r="D106" s="34">
        <v>45679</v>
      </c>
      <c r="E106" s="16">
        <f t="shared" si="1"/>
        <v>2347370</v>
      </c>
      <c r="F106" s="16">
        <v>187790</v>
      </c>
      <c r="G106" s="17">
        <v>2535160</v>
      </c>
      <c r="H106" s="35"/>
    </row>
    <row r="107" spans="1:8" ht="24" customHeight="1" x14ac:dyDescent="0.2">
      <c r="A107" s="10"/>
      <c r="B107" s="32">
        <v>80</v>
      </c>
      <c r="C107" s="33">
        <v>5367</v>
      </c>
      <c r="D107" s="34">
        <v>45679</v>
      </c>
      <c r="E107" s="16">
        <f t="shared" si="1"/>
        <v>1788376</v>
      </c>
      <c r="F107" s="16">
        <v>143070</v>
      </c>
      <c r="G107" s="17">
        <v>1931446</v>
      </c>
      <c r="H107" s="35"/>
    </row>
    <row r="108" spans="1:8" ht="24" customHeight="1" x14ac:dyDescent="0.2">
      <c r="A108" s="10"/>
      <c r="B108" s="32">
        <v>81</v>
      </c>
      <c r="C108" s="33">
        <v>5369</v>
      </c>
      <c r="D108" s="34">
        <v>45679</v>
      </c>
      <c r="E108" s="16">
        <f t="shared" si="1"/>
        <v>956784</v>
      </c>
      <c r="F108" s="16">
        <v>76543</v>
      </c>
      <c r="G108" s="17">
        <v>1033327</v>
      </c>
      <c r="H108" s="35"/>
    </row>
    <row r="109" spans="1:8" ht="24" customHeight="1" x14ac:dyDescent="0.2">
      <c r="A109" s="10"/>
      <c r="B109" s="32">
        <v>82</v>
      </c>
      <c r="C109" s="33">
        <v>6318</v>
      </c>
      <c r="D109" s="34">
        <v>45680</v>
      </c>
      <c r="E109" s="16">
        <f t="shared" si="1"/>
        <v>764024</v>
      </c>
      <c r="F109" s="16">
        <v>61122</v>
      </c>
      <c r="G109" s="17">
        <v>825146</v>
      </c>
      <c r="H109" s="35"/>
    </row>
    <row r="110" spans="1:8" ht="24" customHeight="1" x14ac:dyDescent="0.2">
      <c r="A110" s="10"/>
      <c r="B110" s="32">
        <v>83</v>
      </c>
      <c r="C110" s="33">
        <v>6330</v>
      </c>
      <c r="D110" s="34">
        <v>45680</v>
      </c>
      <c r="E110" s="16">
        <f t="shared" si="1"/>
        <v>1129149</v>
      </c>
      <c r="F110" s="16">
        <v>90332</v>
      </c>
      <c r="G110" s="17">
        <v>1219481</v>
      </c>
      <c r="H110" s="35"/>
    </row>
    <row r="111" spans="1:8" ht="24" customHeight="1" x14ac:dyDescent="0.2">
      <c r="A111" s="10"/>
      <c r="B111" s="32">
        <v>84</v>
      </c>
      <c r="C111" s="33">
        <v>6515</v>
      </c>
      <c r="D111" s="34">
        <v>45680</v>
      </c>
      <c r="E111" s="16">
        <f t="shared" si="1"/>
        <v>1596369</v>
      </c>
      <c r="F111" s="16">
        <v>127710</v>
      </c>
      <c r="G111" s="17">
        <v>1724079</v>
      </c>
      <c r="H111" s="35"/>
    </row>
    <row r="112" spans="1:8" ht="24" customHeight="1" x14ac:dyDescent="0.2">
      <c r="A112" s="10"/>
      <c r="B112" s="32">
        <v>85</v>
      </c>
      <c r="C112" s="33">
        <v>6540</v>
      </c>
      <c r="D112" s="34">
        <v>45681</v>
      </c>
      <c r="E112" s="16">
        <f t="shared" si="1"/>
        <v>444232</v>
      </c>
      <c r="F112" s="16">
        <v>35539</v>
      </c>
      <c r="G112" s="17">
        <v>479771</v>
      </c>
      <c r="H112" s="35"/>
    </row>
    <row r="113" spans="1:8" ht="24" customHeight="1" x14ac:dyDescent="0.2">
      <c r="A113" s="10"/>
      <c r="B113" s="32">
        <v>86</v>
      </c>
      <c r="C113" s="33">
        <v>6612</v>
      </c>
      <c r="D113" s="34">
        <v>45681</v>
      </c>
      <c r="E113" s="16">
        <f t="shared" si="1"/>
        <v>2135232</v>
      </c>
      <c r="F113" s="16">
        <v>170819</v>
      </c>
      <c r="G113" s="17">
        <v>2306051</v>
      </c>
      <c r="H113" s="35"/>
    </row>
    <row r="114" spans="1:8" ht="24" customHeight="1" x14ac:dyDescent="0.2">
      <c r="A114" s="10"/>
      <c r="B114" s="32">
        <v>87</v>
      </c>
      <c r="C114" s="33">
        <v>6704</v>
      </c>
      <c r="D114" s="34">
        <v>45681</v>
      </c>
      <c r="E114" s="16">
        <f t="shared" si="1"/>
        <v>442409</v>
      </c>
      <c r="F114" s="16">
        <v>35393</v>
      </c>
      <c r="G114" s="17">
        <v>477802</v>
      </c>
      <c r="H114" s="35"/>
    </row>
    <row r="115" spans="1:8" ht="24" customHeight="1" x14ac:dyDescent="0.2">
      <c r="A115" s="10"/>
      <c r="B115" s="32">
        <v>88</v>
      </c>
      <c r="C115" s="33">
        <v>6753</v>
      </c>
      <c r="D115" s="34">
        <v>45682</v>
      </c>
      <c r="E115" s="16">
        <f t="shared" si="1"/>
        <v>831442</v>
      </c>
      <c r="F115" s="16">
        <v>66515</v>
      </c>
      <c r="G115" s="17">
        <v>897957</v>
      </c>
      <c r="H115" s="35"/>
    </row>
    <row r="116" spans="1:8" ht="24" customHeight="1" x14ac:dyDescent="0.2">
      <c r="A116" s="10"/>
      <c r="B116" s="32">
        <v>89</v>
      </c>
      <c r="C116" s="33">
        <v>6754</v>
      </c>
      <c r="D116" s="34">
        <v>45682</v>
      </c>
      <c r="E116" s="16">
        <f t="shared" si="1"/>
        <v>1992662</v>
      </c>
      <c r="F116" s="16">
        <v>159413</v>
      </c>
      <c r="G116" s="17">
        <v>2152075</v>
      </c>
      <c r="H116" s="35"/>
    </row>
    <row r="117" spans="1:8" ht="24" customHeight="1" x14ac:dyDescent="0.2">
      <c r="A117" s="10"/>
      <c r="B117" s="32">
        <v>90</v>
      </c>
      <c r="C117" s="33">
        <v>6755</v>
      </c>
      <c r="D117" s="34">
        <v>45682</v>
      </c>
      <c r="E117" s="16">
        <f t="shared" si="1"/>
        <v>444232</v>
      </c>
      <c r="F117" s="16">
        <v>35539</v>
      </c>
      <c r="G117" s="17">
        <v>479771</v>
      </c>
      <c r="H117" s="35"/>
    </row>
    <row r="118" spans="1:8" ht="24" customHeight="1" x14ac:dyDescent="0.2">
      <c r="A118" s="10"/>
      <c r="B118" s="32">
        <v>91</v>
      </c>
      <c r="C118" s="33">
        <v>6786</v>
      </c>
      <c r="D118" s="34">
        <v>45682</v>
      </c>
      <c r="E118" s="16">
        <f t="shared" si="1"/>
        <v>867114</v>
      </c>
      <c r="F118" s="16">
        <v>69369</v>
      </c>
      <c r="G118" s="17">
        <v>936483</v>
      </c>
      <c r="H118" s="35"/>
    </row>
    <row r="119" spans="1:8" ht="24" customHeight="1" x14ac:dyDescent="0.2">
      <c r="A119" s="10"/>
      <c r="B119" s="32">
        <v>92</v>
      </c>
      <c r="C119" s="33">
        <v>6801</v>
      </c>
      <c r="D119" s="34">
        <v>45682</v>
      </c>
      <c r="E119" s="16">
        <f t="shared" si="1"/>
        <v>1766706</v>
      </c>
      <c r="F119" s="16">
        <v>141336</v>
      </c>
      <c r="G119" s="17">
        <v>1908042</v>
      </c>
      <c r="H119" s="35"/>
    </row>
    <row r="120" spans="1:8" ht="24" customHeight="1" x14ac:dyDescent="0.2">
      <c r="A120" s="10"/>
      <c r="B120" s="32">
        <v>93</v>
      </c>
      <c r="C120" s="33">
        <v>6822</v>
      </c>
      <c r="D120" s="34">
        <v>45682</v>
      </c>
      <c r="E120" s="16">
        <f t="shared" si="1"/>
        <v>662834</v>
      </c>
      <c r="F120" s="16">
        <v>53027</v>
      </c>
      <c r="G120" s="17">
        <v>715861</v>
      </c>
      <c r="H120" s="35"/>
    </row>
    <row r="121" spans="1:8" ht="24" customHeight="1" x14ac:dyDescent="0.2">
      <c r="A121" s="10"/>
      <c r="B121" s="32">
        <v>94</v>
      </c>
      <c r="C121" s="33">
        <v>6823</v>
      </c>
      <c r="D121" s="34">
        <v>45682</v>
      </c>
      <c r="E121" s="16">
        <f t="shared" si="1"/>
        <v>515840</v>
      </c>
      <c r="F121" s="16">
        <v>41267</v>
      </c>
      <c r="G121" s="17">
        <v>557107</v>
      </c>
      <c r="H121" s="35"/>
    </row>
    <row r="122" spans="1:8" ht="24" customHeight="1" x14ac:dyDescent="0.2">
      <c r="A122" s="10"/>
      <c r="B122" s="32">
        <v>95</v>
      </c>
      <c r="C122" s="33">
        <v>6833</v>
      </c>
      <c r="D122" s="34">
        <v>45682</v>
      </c>
      <c r="E122" s="16">
        <f t="shared" si="1"/>
        <v>1236356</v>
      </c>
      <c r="F122" s="16">
        <v>98908</v>
      </c>
      <c r="G122" s="17">
        <v>1335264</v>
      </c>
      <c r="H122" s="35"/>
    </row>
    <row r="123" spans="1:8" ht="24" customHeight="1" x14ac:dyDescent="0.2">
      <c r="A123" s="10"/>
      <c r="B123" s="32">
        <v>96</v>
      </c>
      <c r="C123" s="33">
        <v>6834</v>
      </c>
      <c r="D123" s="34">
        <v>45682</v>
      </c>
      <c r="E123" s="16">
        <f t="shared" si="1"/>
        <v>813474</v>
      </c>
      <c r="F123" s="16">
        <v>65078</v>
      </c>
      <c r="G123" s="17">
        <v>878552</v>
      </c>
      <c r="H123" s="35"/>
    </row>
    <row r="124" spans="1:8" ht="24" customHeight="1" x14ac:dyDescent="0.2">
      <c r="A124" s="10"/>
      <c r="B124" s="32">
        <v>97</v>
      </c>
      <c r="C124" s="33">
        <v>6836</v>
      </c>
      <c r="D124" s="34">
        <v>45682</v>
      </c>
      <c r="E124" s="16">
        <f t="shared" si="1"/>
        <v>609194</v>
      </c>
      <c r="F124" s="16">
        <v>48736</v>
      </c>
      <c r="G124" s="17">
        <v>657930</v>
      </c>
      <c r="H124" s="35"/>
    </row>
    <row r="125" spans="1:8" ht="24" customHeight="1" x14ac:dyDescent="0.2">
      <c r="A125" s="10"/>
      <c r="B125" s="32">
        <v>98</v>
      </c>
      <c r="C125" s="33">
        <v>6837</v>
      </c>
      <c r="D125" s="34">
        <v>45682</v>
      </c>
      <c r="E125" s="16">
        <f t="shared" si="1"/>
        <v>2048485</v>
      </c>
      <c r="F125" s="16">
        <v>163879</v>
      </c>
      <c r="G125" s="17">
        <v>2212364</v>
      </c>
      <c r="H125" s="35"/>
    </row>
    <row r="126" spans="1:8" ht="24" customHeight="1" x14ac:dyDescent="0.2">
      <c r="A126" s="10"/>
      <c r="B126" s="32">
        <v>99</v>
      </c>
      <c r="C126" s="33">
        <v>6847</v>
      </c>
      <c r="D126" s="34">
        <v>45683</v>
      </c>
      <c r="E126" s="16">
        <f t="shared" si="1"/>
        <v>2937240</v>
      </c>
      <c r="F126" s="16">
        <v>234979</v>
      </c>
      <c r="G126" s="17">
        <v>3172219</v>
      </c>
      <c r="H126" s="35"/>
    </row>
    <row r="127" spans="1:8" ht="24" customHeight="1" x14ac:dyDescent="0.2">
      <c r="A127" s="10"/>
      <c r="B127" s="32">
        <v>100</v>
      </c>
      <c r="C127" s="33">
        <v>7058</v>
      </c>
      <c r="D127" s="34">
        <v>45693</v>
      </c>
      <c r="E127" s="16">
        <f t="shared" si="1"/>
        <v>2017596</v>
      </c>
      <c r="F127" s="16">
        <v>161408</v>
      </c>
      <c r="G127" s="17">
        <v>2179004</v>
      </c>
      <c r="H127" s="35"/>
    </row>
    <row r="128" spans="1:8" ht="24" customHeight="1" x14ac:dyDescent="0.2">
      <c r="A128" s="10"/>
      <c r="B128" s="32">
        <v>101</v>
      </c>
      <c r="C128" s="33">
        <v>7059</v>
      </c>
      <c r="D128" s="34">
        <v>45693</v>
      </c>
      <c r="E128" s="16">
        <f t="shared" si="1"/>
        <v>508134</v>
      </c>
      <c r="F128" s="16">
        <v>40651</v>
      </c>
      <c r="G128" s="17">
        <v>548785</v>
      </c>
      <c r="H128" s="35"/>
    </row>
    <row r="129" spans="1:8" ht="24" customHeight="1" x14ac:dyDescent="0.2">
      <c r="A129" s="10"/>
      <c r="B129" s="32">
        <v>102</v>
      </c>
      <c r="C129" s="33">
        <v>7061</v>
      </c>
      <c r="D129" s="34">
        <v>45693</v>
      </c>
      <c r="E129" s="16">
        <f t="shared" si="1"/>
        <v>896040</v>
      </c>
      <c r="F129" s="16">
        <v>71683</v>
      </c>
      <c r="G129" s="17">
        <v>967723</v>
      </c>
      <c r="H129" s="35"/>
    </row>
    <row r="130" spans="1:8" ht="24" customHeight="1" x14ac:dyDescent="0.2">
      <c r="A130" s="10"/>
      <c r="B130" s="32">
        <v>103</v>
      </c>
      <c r="C130" s="33">
        <v>7064</v>
      </c>
      <c r="D130" s="34">
        <v>45693</v>
      </c>
      <c r="E130" s="16">
        <f t="shared" si="1"/>
        <v>1555284</v>
      </c>
      <c r="F130" s="16">
        <v>124423</v>
      </c>
      <c r="G130" s="17">
        <v>1679707</v>
      </c>
      <c r="H130" s="35"/>
    </row>
    <row r="131" spans="1:8" ht="24" customHeight="1" x14ac:dyDescent="0.2">
      <c r="A131" s="10"/>
      <c r="B131" s="32">
        <v>104</v>
      </c>
      <c r="C131" s="33">
        <v>7065</v>
      </c>
      <c r="D131" s="34">
        <v>45693</v>
      </c>
      <c r="E131" s="16">
        <f t="shared" si="1"/>
        <v>720252</v>
      </c>
      <c r="F131" s="16">
        <v>57620</v>
      </c>
      <c r="G131" s="17">
        <v>777872</v>
      </c>
      <c r="H131" s="35"/>
    </row>
    <row r="132" spans="1:8" ht="24" customHeight="1" x14ac:dyDescent="0.2">
      <c r="A132" s="10"/>
      <c r="B132" s="32">
        <v>105</v>
      </c>
      <c r="C132" s="33">
        <v>7066</v>
      </c>
      <c r="D132" s="34">
        <v>45693</v>
      </c>
      <c r="E132" s="16">
        <f t="shared" si="1"/>
        <v>1400922</v>
      </c>
      <c r="F132" s="16">
        <v>112074</v>
      </c>
      <c r="G132" s="17">
        <v>1512996</v>
      </c>
      <c r="H132" s="35"/>
    </row>
    <row r="133" spans="1:8" ht="24" customHeight="1" x14ac:dyDescent="0.2">
      <c r="A133" s="10"/>
      <c r="B133" s="32">
        <v>106</v>
      </c>
      <c r="C133" s="33">
        <v>7068</v>
      </c>
      <c r="D133" s="34">
        <v>45693</v>
      </c>
      <c r="E133" s="16">
        <f t="shared" si="1"/>
        <v>969471</v>
      </c>
      <c r="F133" s="16">
        <v>77558</v>
      </c>
      <c r="G133" s="17">
        <v>1047029</v>
      </c>
      <c r="H133" s="35"/>
    </row>
    <row r="134" spans="1:8" ht="24" customHeight="1" x14ac:dyDescent="0.2">
      <c r="A134" s="10"/>
      <c r="B134" s="32">
        <v>107</v>
      </c>
      <c r="C134" s="33">
        <v>7087</v>
      </c>
      <c r="D134" s="34">
        <v>45693</v>
      </c>
      <c r="E134" s="16">
        <f t="shared" si="1"/>
        <v>533940</v>
      </c>
      <c r="F134" s="16">
        <v>42715</v>
      </c>
      <c r="G134" s="17">
        <v>576655</v>
      </c>
      <c r="H134" s="35"/>
    </row>
    <row r="135" spans="1:8" ht="24" customHeight="1" x14ac:dyDescent="0.2">
      <c r="A135" s="10"/>
      <c r="B135" s="32">
        <v>108</v>
      </c>
      <c r="C135" s="33">
        <v>7089</v>
      </c>
      <c r="D135" s="34">
        <v>45693</v>
      </c>
      <c r="E135" s="16">
        <f t="shared" si="1"/>
        <v>626898</v>
      </c>
      <c r="F135" s="16">
        <v>50152</v>
      </c>
      <c r="G135" s="17">
        <v>677050</v>
      </c>
      <c r="H135" s="35"/>
    </row>
    <row r="136" spans="1:8" ht="24" customHeight="1" x14ac:dyDescent="0.2">
      <c r="A136" s="10"/>
      <c r="B136" s="32">
        <v>109</v>
      </c>
      <c r="C136" s="33">
        <v>7090</v>
      </c>
      <c r="D136" s="34">
        <v>45693</v>
      </c>
      <c r="E136" s="16">
        <f t="shared" si="1"/>
        <v>700329</v>
      </c>
      <c r="F136" s="16">
        <v>56026</v>
      </c>
      <c r="G136" s="17">
        <v>756355</v>
      </c>
      <c r="H136" s="35"/>
    </row>
    <row r="137" spans="1:8" ht="24" customHeight="1" x14ac:dyDescent="0.2">
      <c r="A137" s="10"/>
      <c r="B137" s="32">
        <v>110</v>
      </c>
      <c r="C137" s="33">
        <v>7146</v>
      </c>
      <c r="D137" s="34">
        <v>45694</v>
      </c>
      <c r="E137" s="16">
        <f t="shared" si="1"/>
        <v>517701</v>
      </c>
      <c r="F137" s="16">
        <v>41416</v>
      </c>
      <c r="G137" s="17">
        <v>559117</v>
      </c>
      <c r="H137" s="35"/>
    </row>
    <row r="138" spans="1:8" ht="24" customHeight="1" x14ac:dyDescent="0.2">
      <c r="A138" s="10"/>
      <c r="B138" s="32">
        <v>111</v>
      </c>
      <c r="C138" s="33">
        <v>7264</v>
      </c>
      <c r="D138" s="34">
        <v>45694</v>
      </c>
      <c r="E138" s="16">
        <f t="shared" si="1"/>
        <v>480168</v>
      </c>
      <c r="F138" s="16">
        <v>38413</v>
      </c>
      <c r="G138" s="17">
        <v>518581</v>
      </c>
      <c r="H138" s="35"/>
    </row>
    <row r="139" spans="1:8" ht="24" customHeight="1" x14ac:dyDescent="0.2">
      <c r="A139" s="10"/>
      <c r="B139" s="32">
        <v>112</v>
      </c>
      <c r="C139" s="33">
        <v>7627</v>
      </c>
      <c r="D139" s="34">
        <v>45694</v>
      </c>
      <c r="E139" s="16">
        <f t="shared" si="1"/>
        <v>672532</v>
      </c>
      <c r="F139" s="16">
        <v>53803</v>
      </c>
      <c r="G139" s="17">
        <v>726335</v>
      </c>
      <c r="H139" s="35"/>
    </row>
    <row r="140" spans="1:8" ht="24" customHeight="1" x14ac:dyDescent="0.2">
      <c r="A140" s="10"/>
      <c r="B140" s="32">
        <v>113</v>
      </c>
      <c r="C140" s="33">
        <v>7860</v>
      </c>
      <c r="D140" s="34">
        <v>45694</v>
      </c>
      <c r="E140" s="16">
        <f t="shared" si="1"/>
        <v>833180</v>
      </c>
      <c r="F140" s="16">
        <v>66654</v>
      </c>
      <c r="G140" s="17">
        <v>899834</v>
      </c>
      <c r="H140" s="35"/>
    </row>
    <row r="141" spans="1:8" ht="24" customHeight="1" x14ac:dyDescent="0.2">
      <c r="A141" s="10"/>
      <c r="B141" s="32">
        <v>114</v>
      </c>
      <c r="C141" s="33">
        <v>7864</v>
      </c>
      <c r="D141" s="34">
        <v>45694</v>
      </c>
      <c r="E141" s="16">
        <f t="shared" si="1"/>
        <v>440586</v>
      </c>
      <c r="F141" s="16">
        <v>35247</v>
      </c>
      <c r="G141" s="17">
        <v>475833</v>
      </c>
      <c r="H141" s="35"/>
    </row>
    <row r="142" spans="1:8" ht="24" customHeight="1" x14ac:dyDescent="0.2">
      <c r="A142" s="10"/>
      <c r="B142" s="32">
        <v>115</v>
      </c>
      <c r="C142" s="33">
        <v>7867</v>
      </c>
      <c r="D142" s="34">
        <v>45694</v>
      </c>
      <c r="E142" s="16">
        <f t="shared" si="1"/>
        <v>1587630</v>
      </c>
      <c r="F142" s="16">
        <v>127010</v>
      </c>
      <c r="G142" s="17">
        <v>1714640</v>
      </c>
      <c r="H142" s="35"/>
    </row>
    <row r="143" spans="1:8" ht="24" customHeight="1" x14ac:dyDescent="0.2">
      <c r="A143" s="10"/>
      <c r="B143" s="32">
        <v>116</v>
      </c>
      <c r="C143" s="33">
        <v>8134</v>
      </c>
      <c r="D143" s="34">
        <v>45695</v>
      </c>
      <c r="E143" s="16">
        <f t="shared" si="1"/>
        <v>3099222</v>
      </c>
      <c r="F143" s="16">
        <v>247938</v>
      </c>
      <c r="G143" s="17">
        <v>3347160</v>
      </c>
      <c r="H143" s="35"/>
    </row>
    <row r="144" spans="1:8" ht="24" customHeight="1" x14ac:dyDescent="0.2">
      <c r="A144" s="10"/>
      <c r="B144" s="32">
        <v>117</v>
      </c>
      <c r="C144" s="33">
        <v>8161</v>
      </c>
      <c r="D144" s="34">
        <v>45695</v>
      </c>
      <c r="E144" s="16">
        <f t="shared" si="1"/>
        <v>806200</v>
      </c>
      <c r="F144" s="16">
        <v>64496</v>
      </c>
      <c r="G144" s="17">
        <v>870696</v>
      </c>
      <c r="H144" s="35"/>
    </row>
    <row r="145" spans="1:8" ht="24" customHeight="1" x14ac:dyDescent="0.2">
      <c r="A145" s="10"/>
      <c r="B145" s="32">
        <v>118</v>
      </c>
      <c r="C145" s="33">
        <v>8194</v>
      </c>
      <c r="D145" s="34">
        <v>45695</v>
      </c>
      <c r="E145" s="16">
        <f t="shared" si="1"/>
        <v>571306</v>
      </c>
      <c r="F145" s="16">
        <v>45704</v>
      </c>
      <c r="G145" s="17">
        <v>617010</v>
      </c>
      <c r="H145" s="35"/>
    </row>
    <row r="146" spans="1:8" ht="24" customHeight="1" x14ac:dyDescent="0.2">
      <c r="A146" s="10"/>
      <c r="B146" s="32">
        <v>119</v>
      </c>
      <c r="C146" s="33">
        <v>8644</v>
      </c>
      <c r="D146" s="34">
        <v>45696</v>
      </c>
      <c r="E146" s="16">
        <f t="shared" si="1"/>
        <v>444232</v>
      </c>
      <c r="F146" s="16">
        <v>35539</v>
      </c>
      <c r="G146" s="17">
        <v>479771</v>
      </c>
      <c r="H146" s="35"/>
    </row>
    <row r="147" spans="1:8" ht="24" customHeight="1" x14ac:dyDescent="0.2">
      <c r="A147" s="10"/>
      <c r="B147" s="32">
        <v>120</v>
      </c>
      <c r="C147" s="33">
        <v>8646</v>
      </c>
      <c r="D147" s="34">
        <v>45696</v>
      </c>
      <c r="E147" s="16">
        <f t="shared" si="1"/>
        <v>553467</v>
      </c>
      <c r="F147" s="16">
        <v>44277</v>
      </c>
      <c r="G147" s="17">
        <v>597744</v>
      </c>
      <c r="H147" s="35"/>
    </row>
    <row r="148" spans="1:8" ht="24" customHeight="1" x14ac:dyDescent="0.2">
      <c r="A148" s="10"/>
      <c r="B148" s="32">
        <v>121</v>
      </c>
      <c r="C148" s="33">
        <v>8647</v>
      </c>
      <c r="D148" s="34">
        <v>45696</v>
      </c>
      <c r="E148" s="16">
        <f t="shared" si="1"/>
        <v>1002328</v>
      </c>
      <c r="F148" s="16">
        <v>80186</v>
      </c>
      <c r="G148" s="17">
        <v>1082514</v>
      </c>
      <c r="H148" s="35"/>
    </row>
    <row r="149" spans="1:8" ht="24" customHeight="1" x14ac:dyDescent="0.2">
      <c r="A149" s="10"/>
      <c r="B149" s="32">
        <v>122</v>
      </c>
      <c r="C149" s="33">
        <v>8648</v>
      </c>
      <c r="D149" s="34">
        <v>45696</v>
      </c>
      <c r="E149" s="16">
        <f t="shared" si="1"/>
        <v>944646</v>
      </c>
      <c r="F149" s="16">
        <v>75572</v>
      </c>
      <c r="G149" s="17">
        <v>1020218</v>
      </c>
      <c r="H149" s="35"/>
    </row>
    <row r="150" spans="1:8" ht="24" customHeight="1" x14ac:dyDescent="0.2">
      <c r="A150" s="10"/>
      <c r="B150" s="32">
        <v>123</v>
      </c>
      <c r="C150" s="33">
        <v>8741</v>
      </c>
      <c r="D150" s="34">
        <v>45698</v>
      </c>
      <c r="E150" s="16">
        <f t="shared" si="1"/>
        <v>867114</v>
      </c>
      <c r="F150" s="16">
        <v>69369</v>
      </c>
      <c r="G150" s="17">
        <v>936483</v>
      </c>
      <c r="H150" s="35"/>
    </row>
    <row r="151" spans="1:8" ht="24" customHeight="1" x14ac:dyDescent="0.2">
      <c r="A151" s="10"/>
      <c r="B151" s="32">
        <v>124</v>
      </c>
      <c r="C151" s="33">
        <v>8743</v>
      </c>
      <c r="D151" s="34">
        <v>45698</v>
      </c>
      <c r="E151" s="16">
        <f t="shared" si="1"/>
        <v>388901</v>
      </c>
      <c r="F151" s="16">
        <v>31112</v>
      </c>
      <c r="G151" s="17">
        <v>420013</v>
      </c>
      <c r="H151" s="35"/>
    </row>
    <row r="152" spans="1:8" ht="24" customHeight="1" x14ac:dyDescent="0.2">
      <c r="A152" s="10"/>
      <c r="B152" s="32">
        <v>125</v>
      </c>
      <c r="C152" s="33">
        <v>8815</v>
      </c>
      <c r="D152" s="34">
        <v>45699</v>
      </c>
      <c r="E152" s="16">
        <f t="shared" si="1"/>
        <v>378075</v>
      </c>
      <c r="F152" s="16">
        <v>30246</v>
      </c>
      <c r="G152" s="17">
        <v>408321</v>
      </c>
      <c r="H152" s="35"/>
    </row>
    <row r="153" spans="1:8" ht="24" customHeight="1" x14ac:dyDescent="0.2">
      <c r="A153" s="10"/>
      <c r="B153" s="32">
        <v>126</v>
      </c>
      <c r="C153" s="33">
        <v>8822</v>
      </c>
      <c r="D153" s="34">
        <v>45699</v>
      </c>
      <c r="E153" s="16">
        <f t="shared" si="1"/>
        <v>537624</v>
      </c>
      <c r="F153" s="16">
        <v>43010</v>
      </c>
      <c r="G153" s="17">
        <v>580634</v>
      </c>
      <c r="H153" s="35"/>
    </row>
    <row r="154" spans="1:8" ht="24" customHeight="1" x14ac:dyDescent="0.2">
      <c r="A154" s="10"/>
      <c r="B154" s="32">
        <v>127</v>
      </c>
      <c r="C154" s="33">
        <v>8824</v>
      </c>
      <c r="D154" s="34">
        <v>45699</v>
      </c>
      <c r="E154" s="16">
        <f t="shared" si="1"/>
        <v>587448</v>
      </c>
      <c r="F154" s="16">
        <v>46996</v>
      </c>
      <c r="G154" s="17">
        <v>634444</v>
      </c>
      <c r="H154" s="35"/>
    </row>
    <row r="155" spans="1:8" ht="24" customHeight="1" x14ac:dyDescent="0.2">
      <c r="A155" s="10"/>
      <c r="B155" s="32">
        <v>128</v>
      </c>
      <c r="C155" s="33">
        <v>8825</v>
      </c>
      <c r="D155" s="34">
        <v>45699</v>
      </c>
      <c r="E155" s="16">
        <f t="shared" si="1"/>
        <v>333174</v>
      </c>
      <c r="F155" s="16">
        <v>26654</v>
      </c>
      <c r="G155" s="17">
        <v>359828</v>
      </c>
      <c r="H155" s="35"/>
    </row>
    <row r="156" spans="1:8" ht="24" customHeight="1" x14ac:dyDescent="0.2">
      <c r="A156" s="10"/>
      <c r="B156" s="32">
        <v>129</v>
      </c>
      <c r="C156" s="33">
        <v>8832</v>
      </c>
      <c r="D156" s="34">
        <v>45699</v>
      </c>
      <c r="E156" s="16">
        <f t="shared" si="1"/>
        <v>367155</v>
      </c>
      <c r="F156" s="16">
        <v>29372</v>
      </c>
      <c r="G156" s="17">
        <v>396527</v>
      </c>
      <c r="H156" s="35"/>
    </row>
    <row r="157" spans="1:8" ht="24" customHeight="1" x14ac:dyDescent="0.2">
      <c r="A157" s="10"/>
      <c r="B157" s="32">
        <v>130</v>
      </c>
      <c r="C157" s="33">
        <v>8848</v>
      </c>
      <c r="D157" s="34">
        <v>45699</v>
      </c>
      <c r="E157" s="16">
        <f t="shared" si="1"/>
        <v>950252</v>
      </c>
      <c r="F157" s="16">
        <v>76020</v>
      </c>
      <c r="G157" s="17">
        <v>1026272</v>
      </c>
      <c r="H157" s="35"/>
    </row>
    <row r="158" spans="1:8" ht="24" customHeight="1" x14ac:dyDescent="0.2">
      <c r="A158" s="10"/>
      <c r="B158" s="32">
        <v>131</v>
      </c>
      <c r="C158" s="33">
        <v>8851</v>
      </c>
      <c r="D158" s="34">
        <v>45699</v>
      </c>
      <c r="E158" s="16">
        <f t="shared" ref="E158:E201" si="2">G158-F158</f>
        <v>1475354</v>
      </c>
      <c r="F158" s="16">
        <v>118028</v>
      </c>
      <c r="G158" s="17">
        <v>1593382</v>
      </c>
      <c r="H158" s="35"/>
    </row>
    <row r="159" spans="1:8" ht="24" customHeight="1" x14ac:dyDescent="0.2">
      <c r="A159" s="10"/>
      <c r="B159" s="32">
        <v>132</v>
      </c>
      <c r="C159" s="33">
        <v>8854</v>
      </c>
      <c r="D159" s="34">
        <v>45699</v>
      </c>
      <c r="E159" s="16">
        <f t="shared" si="2"/>
        <v>1229214</v>
      </c>
      <c r="F159" s="16">
        <v>98337</v>
      </c>
      <c r="G159" s="17">
        <v>1327551</v>
      </c>
      <c r="H159" s="35"/>
    </row>
    <row r="160" spans="1:8" ht="24" customHeight="1" x14ac:dyDescent="0.2">
      <c r="A160" s="10"/>
      <c r="B160" s="32">
        <v>133</v>
      </c>
      <c r="C160" s="33">
        <v>8861</v>
      </c>
      <c r="D160" s="34">
        <v>45699</v>
      </c>
      <c r="E160" s="16">
        <f t="shared" si="2"/>
        <v>440586</v>
      </c>
      <c r="F160" s="16">
        <v>35247</v>
      </c>
      <c r="G160" s="17">
        <v>475833</v>
      </c>
      <c r="H160" s="35"/>
    </row>
    <row r="161" spans="1:8" ht="24" customHeight="1" x14ac:dyDescent="0.2">
      <c r="A161" s="10"/>
      <c r="B161" s="32">
        <v>134</v>
      </c>
      <c r="C161" s="33">
        <v>8927</v>
      </c>
      <c r="D161" s="34">
        <v>45700</v>
      </c>
      <c r="E161" s="16">
        <f t="shared" si="2"/>
        <v>831310</v>
      </c>
      <c r="F161" s="16">
        <v>66505</v>
      </c>
      <c r="G161" s="17">
        <v>897815</v>
      </c>
      <c r="H161" s="35"/>
    </row>
    <row r="162" spans="1:8" ht="24" customHeight="1" x14ac:dyDescent="0.2">
      <c r="A162" s="10"/>
      <c r="B162" s="32">
        <v>135</v>
      </c>
      <c r="C162" s="33">
        <v>8928</v>
      </c>
      <c r="D162" s="34">
        <v>45700</v>
      </c>
      <c r="E162" s="16">
        <f t="shared" si="2"/>
        <v>1464401</v>
      </c>
      <c r="F162" s="16">
        <v>117152</v>
      </c>
      <c r="G162" s="17">
        <v>1581553</v>
      </c>
      <c r="H162" s="35"/>
    </row>
    <row r="163" spans="1:8" ht="24" customHeight="1" x14ac:dyDescent="0.2">
      <c r="A163" s="10"/>
      <c r="B163" s="32">
        <v>136</v>
      </c>
      <c r="C163" s="33">
        <v>9053</v>
      </c>
      <c r="D163" s="34">
        <v>45701</v>
      </c>
      <c r="E163" s="16">
        <f t="shared" si="2"/>
        <v>1166776</v>
      </c>
      <c r="F163" s="16">
        <v>93342</v>
      </c>
      <c r="G163" s="17">
        <v>1260118</v>
      </c>
      <c r="H163" s="35"/>
    </row>
    <row r="164" spans="1:8" ht="24" customHeight="1" x14ac:dyDescent="0.2">
      <c r="A164" s="10"/>
      <c r="B164" s="32">
        <v>137</v>
      </c>
      <c r="C164" s="33">
        <v>9056</v>
      </c>
      <c r="D164" s="34">
        <v>45701</v>
      </c>
      <c r="E164" s="16">
        <f t="shared" si="2"/>
        <v>370839</v>
      </c>
      <c r="F164" s="16">
        <v>29667</v>
      </c>
      <c r="G164" s="17">
        <v>400506</v>
      </c>
      <c r="H164" s="35"/>
    </row>
    <row r="165" spans="1:8" ht="24" customHeight="1" x14ac:dyDescent="0.2">
      <c r="A165" s="10"/>
      <c r="B165" s="32">
        <v>138</v>
      </c>
      <c r="C165" s="33">
        <v>9057</v>
      </c>
      <c r="D165" s="34">
        <v>45701</v>
      </c>
      <c r="E165" s="16">
        <f t="shared" si="2"/>
        <v>839843</v>
      </c>
      <c r="F165" s="16">
        <v>67187</v>
      </c>
      <c r="G165" s="17">
        <v>907030</v>
      </c>
      <c r="H165" s="35"/>
    </row>
    <row r="166" spans="1:8" ht="24" customHeight="1" x14ac:dyDescent="0.2">
      <c r="A166" s="10"/>
      <c r="B166" s="32">
        <v>139</v>
      </c>
      <c r="C166" s="33">
        <v>9536</v>
      </c>
      <c r="D166" s="34">
        <v>45701</v>
      </c>
      <c r="E166" s="16">
        <f t="shared" si="2"/>
        <v>580532</v>
      </c>
      <c r="F166" s="16">
        <v>46443</v>
      </c>
      <c r="G166" s="17">
        <v>626975</v>
      </c>
      <c r="H166" s="35"/>
    </row>
    <row r="167" spans="1:8" ht="24" customHeight="1" x14ac:dyDescent="0.2">
      <c r="A167" s="10"/>
      <c r="B167" s="32">
        <v>140</v>
      </c>
      <c r="C167" s="33">
        <v>9538</v>
      </c>
      <c r="D167" s="34">
        <v>45701</v>
      </c>
      <c r="E167" s="16">
        <f t="shared" si="2"/>
        <v>841139</v>
      </c>
      <c r="F167" s="16">
        <v>67291</v>
      </c>
      <c r="G167" s="17">
        <v>908430</v>
      </c>
      <c r="H167" s="35"/>
    </row>
    <row r="168" spans="1:8" ht="24" customHeight="1" x14ac:dyDescent="0.2">
      <c r="A168" s="10"/>
      <c r="B168" s="32">
        <v>141</v>
      </c>
      <c r="C168" s="33">
        <v>9667</v>
      </c>
      <c r="D168" s="34">
        <v>45701</v>
      </c>
      <c r="E168" s="16">
        <f t="shared" si="2"/>
        <v>211554</v>
      </c>
      <c r="F168" s="16">
        <v>16924</v>
      </c>
      <c r="G168" s="17">
        <v>228478</v>
      </c>
      <c r="H168" s="35"/>
    </row>
    <row r="169" spans="1:8" ht="24" customHeight="1" x14ac:dyDescent="0.2">
      <c r="A169" s="10"/>
      <c r="B169" s="32">
        <v>142</v>
      </c>
      <c r="C169" s="33">
        <v>10241</v>
      </c>
      <c r="D169" s="34">
        <v>45702</v>
      </c>
      <c r="E169" s="16">
        <f t="shared" si="2"/>
        <v>1234783</v>
      </c>
      <c r="F169" s="16">
        <v>98783</v>
      </c>
      <c r="G169" s="17">
        <v>1333566</v>
      </c>
      <c r="H169" s="35"/>
    </row>
    <row r="170" spans="1:8" ht="24" customHeight="1" x14ac:dyDescent="0.2">
      <c r="A170" s="10"/>
      <c r="B170" s="32">
        <v>143</v>
      </c>
      <c r="C170" s="33">
        <v>10242</v>
      </c>
      <c r="D170" s="34">
        <v>45702</v>
      </c>
      <c r="E170" s="16">
        <f t="shared" si="2"/>
        <v>700329</v>
      </c>
      <c r="F170" s="16">
        <v>56026</v>
      </c>
      <c r="G170" s="17">
        <v>756355</v>
      </c>
      <c r="H170" s="35"/>
    </row>
    <row r="171" spans="1:8" ht="24" customHeight="1" x14ac:dyDescent="0.2">
      <c r="A171" s="10"/>
      <c r="B171" s="32">
        <v>144</v>
      </c>
      <c r="C171" s="33">
        <v>10253</v>
      </c>
      <c r="D171" s="34">
        <v>45702</v>
      </c>
      <c r="E171" s="16">
        <f t="shared" si="2"/>
        <v>722075</v>
      </c>
      <c r="F171" s="16">
        <v>57766</v>
      </c>
      <c r="G171" s="17">
        <v>779841</v>
      </c>
      <c r="H171" s="35"/>
    </row>
    <row r="172" spans="1:8" ht="24" customHeight="1" x14ac:dyDescent="0.2">
      <c r="A172" s="10"/>
      <c r="B172" s="32">
        <v>145</v>
      </c>
      <c r="C172" s="33">
        <v>10296</v>
      </c>
      <c r="D172" s="34">
        <v>45702</v>
      </c>
      <c r="E172" s="16">
        <f t="shared" si="2"/>
        <v>978304</v>
      </c>
      <c r="F172" s="16">
        <v>78264</v>
      </c>
      <c r="G172" s="17">
        <v>1056568</v>
      </c>
      <c r="H172" s="35"/>
    </row>
    <row r="173" spans="1:8" ht="24" customHeight="1" x14ac:dyDescent="0.2">
      <c r="A173" s="10"/>
      <c r="B173" s="32">
        <v>146</v>
      </c>
      <c r="C173" s="33">
        <v>10493</v>
      </c>
      <c r="D173" s="34">
        <v>45703</v>
      </c>
      <c r="E173" s="16">
        <f t="shared" si="2"/>
        <v>515840</v>
      </c>
      <c r="F173" s="16">
        <v>41267</v>
      </c>
      <c r="G173" s="17">
        <v>557107</v>
      </c>
      <c r="H173" s="35"/>
    </row>
    <row r="174" spans="1:8" ht="24" customHeight="1" x14ac:dyDescent="0.2">
      <c r="A174" s="10"/>
      <c r="B174" s="32">
        <v>147</v>
      </c>
      <c r="C174" s="33">
        <v>10494</v>
      </c>
      <c r="D174" s="34">
        <v>45703</v>
      </c>
      <c r="E174" s="16">
        <f t="shared" si="2"/>
        <v>960336</v>
      </c>
      <c r="F174" s="16">
        <v>76827</v>
      </c>
      <c r="G174" s="17">
        <v>1037163</v>
      </c>
      <c r="H174" s="35"/>
    </row>
    <row r="175" spans="1:8" ht="24" customHeight="1" x14ac:dyDescent="0.2">
      <c r="A175" s="10"/>
      <c r="B175" s="32">
        <v>148</v>
      </c>
      <c r="C175" s="33">
        <v>10512</v>
      </c>
      <c r="D175" s="34">
        <v>45703</v>
      </c>
      <c r="E175" s="16">
        <f t="shared" si="2"/>
        <v>671314</v>
      </c>
      <c r="F175" s="16">
        <v>53705</v>
      </c>
      <c r="G175" s="17">
        <v>725019</v>
      </c>
      <c r="H175" s="35"/>
    </row>
    <row r="176" spans="1:8" ht="24" customHeight="1" x14ac:dyDescent="0.2">
      <c r="A176" s="10"/>
      <c r="B176" s="32">
        <v>149</v>
      </c>
      <c r="C176" s="33">
        <v>10542</v>
      </c>
      <c r="D176" s="34">
        <v>45705</v>
      </c>
      <c r="E176" s="16">
        <f t="shared" si="2"/>
        <v>358416</v>
      </c>
      <c r="F176" s="16">
        <v>28673</v>
      </c>
      <c r="G176" s="17">
        <v>387089</v>
      </c>
      <c r="H176" s="35"/>
    </row>
    <row r="177" spans="1:8" ht="24" customHeight="1" x14ac:dyDescent="0.2">
      <c r="A177" s="10"/>
      <c r="B177" s="32">
        <v>150</v>
      </c>
      <c r="C177" s="33">
        <v>10559</v>
      </c>
      <c r="D177" s="34">
        <v>45705</v>
      </c>
      <c r="E177" s="16">
        <f t="shared" si="2"/>
        <v>806200</v>
      </c>
      <c r="F177" s="16">
        <v>64496</v>
      </c>
      <c r="G177" s="17">
        <v>870696</v>
      </c>
      <c r="H177" s="35"/>
    </row>
    <row r="178" spans="1:8" ht="24" customHeight="1" x14ac:dyDescent="0.2">
      <c r="A178" s="10"/>
      <c r="B178" s="32">
        <v>151</v>
      </c>
      <c r="C178" s="33">
        <v>10575</v>
      </c>
      <c r="D178" s="34">
        <v>45705</v>
      </c>
      <c r="E178" s="16">
        <f t="shared" si="2"/>
        <v>1349316</v>
      </c>
      <c r="F178" s="16">
        <v>107945</v>
      </c>
      <c r="G178" s="17">
        <v>1457261</v>
      </c>
      <c r="H178" s="35"/>
    </row>
    <row r="179" spans="1:8" ht="24" customHeight="1" x14ac:dyDescent="0.2">
      <c r="A179" s="10"/>
      <c r="B179" s="32">
        <v>152</v>
      </c>
      <c r="C179" s="33">
        <v>10586</v>
      </c>
      <c r="D179" s="34">
        <v>45705</v>
      </c>
      <c r="E179" s="16">
        <f t="shared" si="2"/>
        <v>718429</v>
      </c>
      <c r="F179" s="16">
        <v>57474</v>
      </c>
      <c r="G179" s="17">
        <v>775903</v>
      </c>
      <c r="H179" s="35"/>
    </row>
    <row r="180" spans="1:8" ht="24" customHeight="1" x14ac:dyDescent="0.2">
      <c r="A180" s="10"/>
      <c r="B180" s="32">
        <v>153</v>
      </c>
      <c r="C180" s="33">
        <v>10593</v>
      </c>
      <c r="D180" s="34">
        <v>45705</v>
      </c>
      <c r="E180" s="16">
        <f t="shared" si="2"/>
        <v>317331</v>
      </c>
      <c r="F180" s="16">
        <v>25386</v>
      </c>
      <c r="G180" s="17">
        <v>342717</v>
      </c>
      <c r="H180" s="35"/>
    </row>
    <row r="181" spans="1:8" ht="24" customHeight="1" x14ac:dyDescent="0.2">
      <c r="A181" s="10"/>
      <c r="B181" s="32">
        <v>154</v>
      </c>
      <c r="C181" s="33">
        <v>10659</v>
      </c>
      <c r="D181" s="34">
        <v>45706</v>
      </c>
      <c r="E181" s="16">
        <f t="shared" si="2"/>
        <v>831442</v>
      </c>
      <c r="F181" s="16">
        <v>66515</v>
      </c>
      <c r="G181" s="17">
        <v>897957</v>
      </c>
      <c r="H181" s="35"/>
    </row>
    <row r="182" spans="1:8" ht="24" customHeight="1" x14ac:dyDescent="0.2">
      <c r="A182" s="10"/>
      <c r="B182" s="32">
        <v>155</v>
      </c>
      <c r="C182" s="33">
        <v>10683</v>
      </c>
      <c r="D182" s="34">
        <v>45706</v>
      </c>
      <c r="E182" s="16">
        <f t="shared" si="2"/>
        <v>722075</v>
      </c>
      <c r="F182" s="16">
        <v>57766</v>
      </c>
      <c r="G182" s="17">
        <v>779841</v>
      </c>
      <c r="H182" s="35"/>
    </row>
    <row r="183" spans="1:8" ht="24" customHeight="1" x14ac:dyDescent="0.2">
      <c r="A183" s="10"/>
      <c r="B183" s="32">
        <v>156</v>
      </c>
      <c r="C183" s="33">
        <v>10690</v>
      </c>
      <c r="D183" s="34">
        <v>45706</v>
      </c>
      <c r="E183" s="16">
        <f t="shared" si="2"/>
        <v>609194</v>
      </c>
      <c r="F183" s="16">
        <v>48736</v>
      </c>
      <c r="G183" s="17">
        <v>657930</v>
      </c>
      <c r="H183" s="35"/>
    </row>
    <row r="184" spans="1:8" ht="24" customHeight="1" x14ac:dyDescent="0.2">
      <c r="A184" s="10"/>
      <c r="B184" s="32">
        <v>157</v>
      </c>
      <c r="C184" s="33">
        <v>10770</v>
      </c>
      <c r="D184" s="34">
        <v>45707</v>
      </c>
      <c r="E184" s="16">
        <f t="shared" si="2"/>
        <v>2041224</v>
      </c>
      <c r="F184" s="16">
        <v>163298</v>
      </c>
      <c r="G184" s="17">
        <v>2204522</v>
      </c>
      <c r="H184" s="35"/>
    </row>
    <row r="185" spans="1:8" ht="24" customHeight="1" x14ac:dyDescent="0.2">
      <c r="A185" s="10"/>
      <c r="B185" s="32">
        <v>158</v>
      </c>
      <c r="C185" s="33">
        <v>10772</v>
      </c>
      <c r="D185" s="34">
        <v>45707</v>
      </c>
      <c r="E185" s="16">
        <f t="shared" si="2"/>
        <v>301092</v>
      </c>
      <c r="F185" s="16">
        <v>24087</v>
      </c>
      <c r="G185" s="17">
        <v>325179</v>
      </c>
      <c r="H185" s="35"/>
    </row>
    <row r="186" spans="1:8" ht="24" customHeight="1" x14ac:dyDescent="0.2">
      <c r="A186" s="10"/>
      <c r="B186" s="32">
        <v>159</v>
      </c>
      <c r="C186" s="33">
        <v>10794</v>
      </c>
      <c r="D186" s="34">
        <v>45707</v>
      </c>
      <c r="E186" s="16">
        <f t="shared" si="2"/>
        <v>368978</v>
      </c>
      <c r="F186" s="16">
        <v>29518</v>
      </c>
      <c r="G186" s="17">
        <v>398496</v>
      </c>
      <c r="H186" s="35"/>
    </row>
    <row r="187" spans="1:8" ht="24" customHeight="1" x14ac:dyDescent="0.2">
      <c r="A187" s="10"/>
      <c r="B187" s="32">
        <v>160</v>
      </c>
      <c r="C187" s="33">
        <v>11675</v>
      </c>
      <c r="D187" s="34">
        <v>45708</v>
      </c>
      <c r="E187" s="16">
        <f t="shared" si="2"/>
        <v>1349143</v>
      </c>
      <c r="F187" s="16">
        <v>107931</v>
      </c>
      <c r="G187" s="17">
        <v>1457074</v>
      </c>
      <c r="H187" s="35"/>
    </row>
    <row r="188" spans="1:8" ht="24" customHeight="1" x14ac:dyDescent="0.2">
      <c r="A188" s="10"/>
      <c r="B188" s="32">
        <v>161</v>
      </c>
      <c r="C188" s="33">
        <v>12326</v>
      </c>
      <c r="D188" s="34">
        <v>45709</v>
      </c>
      <c r="E188" s="16">
        <f t="shared" si="2"/>
        <v>469342</v>
      </c>
      <c r="F188" s="16">
        <v>37547</v>
      </c>
      <c r="G188" s="17">
        <v>506889</v>
      </c>
      <c r="H188" s="35"/>
    </row>
    <row r="189" spans="1:8" ht="24" customHeight="1" x14ac:dyDescent="0.2">
      <c r="A189" s="10"/>
      <c r="B189" s="32">
        <v>162</v>
      </c>
      <c r="C189" s="33">
        <v>12327</v>
      </c>
      <c r="D189" s="34">
        <v>45709</v>
      </c>
      <c r="E189" s="16">
        <f t="shared" si="2"/>
        <v>1196514</v>
      </c>
      <c r="F189" s="16">
        <v>95721</v>
      </c>
      <c r="G189" s="17">
        <v>1292235</v>
      </c>
      <c r="H189" s="35"/>
    </row>
    <row r="190" spans="1:8" ht="24" customHeight="1" x14ac:dyDescent="0.2">
      <c r="A190" s="10"/>
      <c r="B190" s="32">
        <v>163</v>
      </c>
      <c r="C190" s="33">
        <v>12336</v>
      </c>
      <c r="D190" s="34">
        <v>45709</v>
      </c>
      <c r="E190" s="16">
        <f t="shared" si="2"/>
        <v>1263195</v>
      </c>
      <c r="F190" s="16">
        <v>101056</v>
      </c>
      <c r="G190" s="17">
        <v>1364251</v>
      </c>
      <c r="H190" s="35"/>
    </row>
    <row r="191" spans="1:8" ht="24" customHeight="1" x14ac:dyDescent="0.2">
      <c r="A191" s="10"/>
      <c r="B191" s="32">
        <v>164</v>
      </c>
      <c r="C191" s="33">
        <v>12338</v>
      </c>
      <c r="D191" s="34">
        <v>45709</v>
      </c>
      <c r="E191" s="16">
        <f t="shared" si="2"/>
        <v>774024</v>
      </c>
      <c r="F191" s="16">
        <v>61922</v>
      </c>
      <c r="G191" s="17">
        <v>835946</v>
      </c>
      <c r="H191" s="35"/>
    </row>
    <row r="192" spans="1:8" ht="24" customHeight="1" x14ac:dyDescent="0.2">
      <c r="A192" s="10"/>
      <c r="B192" s="32">
        <v>165</v>
      </c>
      <c r="C192" s="33">
        <v>12475</v>
      </c>
      <c r="D192" s="34">
        <v>45710</v>
      </c>
      <c r="E192" s="16">
        <f t="shared" si="2"/>
        <v>414011</v>
      </c>
      <c r="F192" s="16">
        <v>33121</v>
      </c>
      <c r="G192" s="17">
        <v>447132</v>
      </c>
      <c r="H192" s="35"/>
    </row>
    <row r="193" spans="1:13" ht="24" customHeight="1" x14ac:dyDescent="0.2">
      <c r="A193" s="10"/>
      <c r="B193" s="32">
        <v>166</v>
      </c>
      <c r="C193" s="33">
        <v>12509</v>
      </c>
      <c r="D193" s="34">
        <v>45710</v>
      </c>
      <c r="E193" s="16">
        <f t="shared" si="2"/>
        <v>480432</v>
      </c>
      <c r="F193" s="16">
        <v>38435</v>
      </c>
      <c r="G193" s="17">
        <v>518867</v>
      </c>
      <c r="H193" s="35"/>
    </row>
    <row r="194" spans="1:13" ht="24" customHeight="1" x14ac:dyDescent="0.2">
      <c r="A194" s="10"/>
      <c r="B194" s="32">
        <v>167</v>
      </c>
      <c r="C194" s="33">
        <v>12548</v>
      </c>
      <c r="D194" s="34">
        <v>45712</v>
      </c>
      <c r="E194" s="16">
        <f t="shared" si="2"/>
        <v>533940</v>
      </c>
      <c r="F194" s="16">
        <v>42715</v>
      </c>
      <c r="G194" s="17">
        <v>576655</v>
      </c>
      <c r="H194" s="35"/>
    </row>
    <row r="195" spans="1:13" ht="24" customHeight="1" x14ac:dyDescent="0.2">
      <c r="A195" s="10"/>
      <c r="B195" s="32">
        <v>168</v>
      </c>
      <c r="C195" s="33">
        <v>12618</v>
      </c>
      <c r="D195" s="34">
        <v>45713</v>
      </c>
      <c r="E195" s="16">
        <f t="shared" si="2"/>
        <v>293724</v>
      </c>
      <c r="F195" s="16">
        <v>23498</v>
      </c>
      <c r="G195" s="17">
        <v>317222</v>
      </c>
      <c r="H195" s="35"/>
    </row>
    <row r="196" spans="1:13" ht="24" customHeight="1" x14ac:dyDescent="0.2">
      <c r="A196" s="10"/>
      <c r="B196" s="32">
        <v>169</v>
      </c>
      <c r="C196" s="33">
        <v>12623</v>
      </c>
      <c r="D196" s="34">
        <v>45713</v>
      </c>
      <c r="E196" s="16">
        <f t="shared" si="2"/>
        <v>720252</v>
      </c>
      <c r="F196" s="16">
        <v>57620</v>
      </c>
      <c r="G196" s="17">
        <v>777872</v>
      </c>
      <c r="H196" s="35"/>
    </row>
    <row r="197" spans="1:13" ht="24" customHeight="1" x14ac:dyDescent="0.2">
      <c r="A197" s="10"/>
      <c r="B197" s="32">
        <v>170</v>
      </c>
      <c r="C197" s="33">
        <v>12668</v>
      </c>
      <c r="D197" s="34">
        <v>45714</v>
      </c>
      <c r="E197" s="16">
        <f t="shared" si="2"/>
        <v>609194</v>
      </c>
      <c r="F197" s="16">
        <v>48736</v>
      </c>
      <c r="G197" s="17">
        <v>657930</v>
      </c>
      <c r="H197" s="35"/>
    </row>
    <row r="198" spans="1:13" ht="24" customHeight="1" x14ac:dyDescent="0.2">
      <c r="A198" s="10"/>
      <c r="B198" s="32">
        <v>171</v>
      </c>
      <c r="C198" s="33">
        <v>12683</v>
      </c>
      <c r="D198" s="34">
        <v>45714</v>
      </c>
      <c r="E198" s="16">
        <f t="shared" si="2"/>
        <v>533940</v>
      </c>
      <c r="F198" s="16">
        <v>42715</v>
      </c>
      <c r="G198" s="17">
        <v>576655</v>
      </c>
      <c r="H198" s="35"/>
    </row>
    <row r="199" spans="1:13" ht="24" customHeight="1" x14ac:dyDescent="0.2">
      <c r="A199" s="10"/>
      <c r="B199" s="32">
        <v>172</v>
      </c>
      <c r="C199" s="33">
        <v>12687</v>
      </c>
      <c r="D199" s="34">
        <v>45714</v>
      </c>
      <c r="E199" s="16">
        <f t="shared" si="2"/>
        <v>293724</v>
      </c>
      <c r="F199" s="16">
        <v>23498</v>
      </c>
      <c r="G199" s="17">
        <v>317222</v>
      </c>
      <c r="H199" s="35"/>
    </row>
    <row r="200" spans="1:13" ht="24" customHeight="1" x14ac:dyDescent="0.2">
      <c r="A200" s="10"/>
      <c r="B200" s="32">
        <v>173</v>
      </c>
      <c r="C200" s="33">
        <v>12724</v>
      </c>
      <c r="D200" s="34">
        <v>45715</v>
      </c>
      <c r="E200" s="16">
        <f t="shared" si="2"/>
        <v>850875</v>
      </c>
      <c r="F200" s="16">
        <v>68070</v>
      </c>
      <c r="G200" s="17">
        <v>918945</v>
      </c>
      <c r="H200" s="35"/>
    </row>
    <row r="201" spans="1:13" ht="31.5" customHeight="1" x14ac:dyDescent="0.2">
      <c r="A201" s="10"/>
      <c r="B201" s="32">
        <v>174</v>
      </c>
      <c r="C201" s="40">
        <v>46458</v>
      </c>
      <c r="D201" s="41">
        <v>45768</v>
      </c>
      <c r="E201" s="42">
        <f t="shared" si="2"/>
        <v>-12448833</v>
      </c>
      <c r="F201" s="42">
        <v>-995907</v>
      </c>
      <c r="G201" s="43">
        <v>-13444740</v>
      </c>
      <c r="H201" s="54" t="s">
        <v>57</v>
      </c>
    </row>
    <row r="202" spans="1:13" ht="31.5" customHeight="1" x14ac:dyDescent="0.2">
      <c r="A202" s="10"/>
      <c r="B202" s="127" t="s">
        <v>7</v>
      </c>
      <c r="C202" s="128"/>
      <c r="D202" s="129"/>
      <c r="E202" s="21">
        <f>SUM(E28:E201)</f>
        <v>135494374</v>
      </c>
      <c r="F202" s="21">
        <f>SUM(F28:F201)</f>
        <v>10839546</v>
      </c>
      <c r="G202" s="21">
        <f>SUM(G28:G201)</f>
        <v>146333920</v>
      </c>
      <c r="H202" s="36"/>
    </row>
    <row r="203" spans="1:13" ht="35.25" customHeight="1" x14ac:dyDescent="0.2">
      <c r="A203" s="10"/>
      <c r="B203" s="44"/>
      <c r="C203" s="44"/>
      <c r="D203" s="44"/>
      <c r="E203" s="45"/>
      <c r="F203" s="45"/>
      <c r="G203" s="45"/>
      <c r="H203" s="46"/>
    </row>
    <row r="204" spans="1:13" x14ac:dyDescent="0.2">
      <c r="A204" s="150" t="s">
        <v>8</v>
      </c>
      <c r="B204" s="150"/>
      <c r="C204" s="151" t="e">
        <f ca="1">[1]!VND(G202)</f>
        <v>#NAME?</v>
      </c>
      <c r="D204" s="151"/>
      <c r="E204" s="151"/>
      <c r="F204" s="151"/>
      <c r="G204" s="151"/>
      <c r="H204" s="151"/>
    </row>
    <row r="205" spans="1:13" ht="30.75" customHeight="1" x14ac:dyDescent="0.2">
      <c r="A205" s="150"/>
      <c r="B205" s="150"/>
      <c r="C205" s="151"/>
      <c r="D205" s="151"/>
      <c r="E205" s="151"/>
      <c r="F205" s="151"/>
      <c r="G205" s="151"/>
      <c r="H205" s="151"/>
    </row>
    <row r="206" spans="1:13" ht="20.25" customHeight="1" x14ac:dyDescent="0.2">
      <c r="A206" s="152" t="s">
        <v>9</v>
      </c>
      <c r="B206" s="152"/>
      <c r="C206" s="22">
        <f>COUNT(B28:B202)</f>
        <v>174</v>
      </c>
      <c r="D206" t="s">
        <v>10</v>
      </c>
    </row>
    <row r="207" spans="1:13" ht="15" x14ac:dyDescent="0.25">
      <c r="G207" s="22"/>
      <c r="L207" s="153"/>
      <c r="M207" s="153"/>
    </row>
    <row r="208" spans="1:13" ht="15" x14ac:dyDescent="0.25">
      <c r="A208" s="4"/>
      <c r="B208" s="4" t="s">
        <v>20</v>
      </c>
      <c r="C208" s="4"/>
      <c r="D208" s="147" t="s">
        <v>21</v>
      </c>
      <c r="E208" s="147"/>
      <c r="F208" s="48"/>
      <c r="G208" s="153" t="s">
        <v>56</v>
      </c>
      <c r="H208" s="153"/>
      <c r="L208" s="154"/>
      <c r="M208" s="154"/>
    </row>
    <row r="209" spans="1:12" ht="15" x14ac:dyDescent="0.25">
      <c r="A209" s="4"/>
      <c r="B209" s="39" t="s">
        <v>11</v>
      </c>
      <c r="C209" s="37"/>
      <c r="D209" s="148" t="s">
        <v>12</v>
      </c>
      <c r="E209" s="148"/>
      <c r="F209" s="49"/>
      <c r="G209" s="148" t="s">
        <v>12</v>
      </c>
      <c r="H209" s="148"/>
    </row>
    <row r="210" spans="1:12" ht="15" x14ac:dyDescent="0.25">
      <c r="A210" s="4"/>
      <c r="B210" s="39"/>
      <c r="C210" s="37"/>
      <c r="D210" s="39"/>
      <c r="E210" s="49"/>
      <c r="G210" s="49"/>
      <c r="H210" s="39"/>
    </row>
    <row r="211" spans="1:12" ht="15" x14ac:dyDescent="0.25">
      <c r="D211" s="38"/>
      <c r="E211" s="47"/>
      <c r="H211" s="22"/>
    </row>
    <row r="212" spans="1:12" ht="15" x14ac:dyDescent="0.25">
      <c r="D212" s="38"/>
      <c r="E212" s="47"/>
      <c r="H212" s="22"/>
    </row>
    <row r="213" spans="1:12" ht="15" x14ac:dyDescent="0.25">
      <c r="D213" s="38"/>
      <c r="E213" s="47"/>
      <c r="H213" s="22"/>
    </row>
    <row r="214" spans="1:12" ht="18" x14ac:dyDescent="0.25">
      <c r="B214" s="50"/>
      <c r="C214" s="4"/>
      <c r="D214" s="38"/>
      <c r="E214" s="47"/>
      <c r="G214" s="47"/>
      <c r="H214" s="38"/>
      <c r="L214" s="19"/>
    </row>
    <row r="215" spans="1:12" x14ac:dyDescent="0.2">
      <c r="E215" s="51"/>
    </row>
    <row r="216" spans="1:12" ht="18" x14ac:dyDescent="0.25">
      <c r="A216" s="52" t="s">
        <v>53</v>
      </c>
      <c r="B216" s="52"/>
      <c r="C216" s="19"/>
      <c r="D216" s="149" t="s">
        <v>52</v>
      </c>
      <c r="E216" s="149"/>
      <c r="F216" s="53"/>
      <c r="G216" s="155" t="s">
        <v>58</v>
      </c>
      <c r="H216" s="155"/>
    </row>
  </sheetData>
  <mergeCells count="19">
    <mergeCell ref="L207:M207"/>
    <mergeCell ref="G208:H208"/>
    <mergeCell ref="L208:M208"/>
    <mergeCell ref="G209:H209"/>
    <mergeCell ref="G216:H216"/>
    <mergeCell ref="D208:E208"/>
    <mergeCell ref="D209:E209"/>
    <mergeCell ref="D216:E216"/>
    <mergeCell ref="C16:F16"/>
    <mergeCell ref="B202:D202"/>
    <mergeCell ref="A204:B205"/>
    <mergeCell ref="C204:H205"/>
    <mergeCell ref="A206:B206"/>
    <mergeCell ref="A7:H7"/>
    <mergeCell ref="G1:H1"/>
    <mergeCell ref="G2:H2"/>
    <mergeCell ref="G3:H3"/>
    <mergeCell ref="A5:H5"/>
    <mergeCell ref="A6:H6"/>
  </mergeCells>
  <conditionalFormatting sqref="C208:C215">
    <cfRule type="duplicateValues" dxfId="7" priority="1"/>
  </conditionalFormatting>
  <pageMargins left="0" right="0" top="0" bottom="0" header="0.3" footer="0.3"/>
  <pageSetup scale="87"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DDA849-EF07-48D7-A347-281B1EBAE7FA}">
  <dimension ref="A1:H205"/>
  <sheetViews>
    <sheetView topLeftCell="A175" workbookViewId="0">
      <selection activeCell="C187" sqref="C28:C187"/>
    </sheetView>
  </sheetViews>
  <sheetFormatPr defaultRowHeight="14.25" x14ac:dyDescent="0.2"/>
  <cols>
    <col min="1" max="1" width="1" customWidth="1"/>
    <col min="2" max="2" width="10.125" customWidth="1"/>
    <col min="3" max="3" width="20" customWidth="1"/>
    <col min="4" max="4" width="14.875" customWidth="1"/>
    <col min="5" max="5" width="18.625" customWidth="1"/>
    <col min="6" max="7" width="17.375" customWidth="1"/>
    <col min="8" max="8" width="15.125" customWidth="1"/>
  </cols>
  <sheetData>
    <row r="1" spans="1:8" x14ac:dyDescent="0.2">
      <c r="B1" s="1" t="s">
        <v>14</v>
      </c>
      <c r="C1" s="2"/>
      <c r="D1" s="2"/>
      <c r="E1" s="2"/>
      <c r="F1" s="2"/>
      <c r="G1" s="145" t="s">
        <v>0</v>
      </c>
      <c r="H1" s="145"/>
    </row>
    <row r="2" spans="1:8" ht="15" x14ac:dyDescent="0.25">
      <c r="B2" s="3" t="s">
        <v>15</v>
      </c>
      <c r="C2" s="3"/>
      <c r="D2" s="3"/>
      <c r="E2" s="3"/>
      <c r="F2" s="3"/>
      <c r="G2" s="145" t="s">
        <v>45</v>
      </c>
      <c r="H2" s="145"/>
    </row>
    <row r="3" spans="1:8" ht="15" x14ac:dyDescent="0.25">
      <c r="B3" s="4" t="s">
        <v>16</v>
      </c>
      <c r="G3" s="145" t="s">
        <v>46</v>
      </c>
      <c r="H3" s="145"/>
    </row>
    <row r="4" spans="1:8" x14ac:dyDescent="0.2">
      <c r="G4" s="22"/>
    </row>
    <row r="5" spans="1:8" ht="20.25" x14ac:dyDescent="0.3">
      <c r="A5" s="146" t="s">
        <v>59</v>
      </c>
      <c r="B5" s="146"/>
      <c r="C5" s="146"/>
      <c r="D5" s="146"/>
      <c r="E5" s="146"/>
      <c r="F5" s="146"/>
      <c r="G5" s="146"/>
      <c r="H5" s="146"/>
    </row>
    <row r="6" spans="1:8" ht="20.25" x14ac:dyDescent="0.3">
      <c r="A6" s="146" t="s">
        <v>63</v>
      </c>
      <c r="B6" s="146"/>
      <c r="C6" s="146"/>
      <c r="D6" s="146"/>
      <c r="E6" s="146"/>
      <c r="F6" s="146"/>
      <c r="G6" s="146"/>
      <c r="H6" s="146"/>
    </row>
    <row r="7" spans="1:8" ht="15" x14ac:dyDescent="0.2">
      <c r="A7" s="144" t="s">
        <v>64</v>
      </c>
      <c r="B7" s="144"/>
      <c r="C7" s="144"/>
      <c r="D7" s="144"/>
      <c r="E7" s="144"/>
      <c r="F7" s="144"/>
      <c r="G7" s="144"/>
      <c r="H7" s="144"/>
    </row>
    <row r="8" spans="1:8" x14ac:dyDescent="0.2">
      <c r="A8" t="s">
        <v>1</v>
      </c>
      <c r="G8" s="22"/>
    </row>
    <row r="9" spans="1:8" ht="16.5" x14ac:dyDescent="0.25">
      <c r="B9" s="5"/>
      <c r="C9" s="5" t="s">
        <v>13</v>
      </c>
      <c r="D9" s="6" t="s">
        <v>2</v>
      </c>
      <c r="E9" s="6"/>
      <c r="F9" s="6"/>
      <c r="G9" s="7"/>
      <c r="H9" s="5"/>
    </row>
    <row r="10" spans="1:8" ht="16.5" x14ac:dyDescent="0.25">
      <c r="A10" s="5"/>
      <c r="B10" s="5"/>
      <c r="D10" s="6" t="s">
        <v>3</v>
      </c>
      <c r="E10" s="6"/>
      <c r="F10" s="6"/>
      <c r="G10" s="7"/>
      <c r="H10" s="5"/>
    </row>
    <row r="11" spans="1:8" ht="16.5" x14ac:dyDescent="0.25">
      <c r="A11" s="5"/>
      <c r="B11" s="5"/>
      <c r="D11" s="6" t="s">
        <v>17</v>
      </c>
      <c r="E11" s="6"/>
      <c r="F11" s="6"/>
      <c r="G11" s="7"/>
      <c r="H11" s="5"/>
    </row>
    <row r="12" spans="1:8" ht="16.5" x14ac:dyDescent="0.25">
      <c r="A12" s="5"/>
      <c r="B12" s="5"/>
      <c r="D12" s="6"/>
      <c r="E12" s="6"/>
      <c r="F12" s="6"/>
      <c r="G12" s="7"/>
      <c r="H12" s="5"/>
    </row>
    <row r="13" spans="1:8" ht="16.5" x14ac:dyDescent="0.25">
      <c r="B13" s="5" t="s">
        <v>4</v>
      </c>
      <c r="C13" s="5"/>
      <c r="D13" s="8" t="s">
        <v>53</v>
      </c>
      <c r="E13" s="8"/>
      <c r="F13" s="8"/>
      <c r="G13" s="22"/>
      <c r="H13" s="5"/>
    </row>
    <row r="14" spans="1:8" ht="16.5" x14ac:dyDescent="0.25">
      <c r="B14" s="5" t="s">
        <v>5</v>
      </c>
      <c r="D14" s="6" t="s">
        <v>18</v>
      </c>
      <c r="E14" s="6"/>
      <c r="F14" s="6"/>
      <c r="G14" s="7"/>
      <c r="H14" s="5"/>
    </row>
    <row r="15" spans="1:8" ht="16.5" x14ac:dyDescent="0.25">
      <c r="B15" s="9" t="s">
        <v>19</v>
      </c>
      <c r="C15" s="5"/>
      <c r="D15" s="5"/>
      <c r="E15" s="5"/>
      <c r="F15" s="5"/>
      <c r="G15" s="7"/>
      <c r="H15" s="55"/>
    </row>
    <row r="16" spans="1:8" ht="33" x14ac:dyDescent="0.2">
      <c r="B16" s="11" t="s">
        <v>22</v>
      </c>
      <c r="C16" s="139" t="s">
        <v>40</v>
      </c>
      <c r="D16" s="139"/>
      <c r="E16" s="139"/>
      <c r="F16" s="139"/>
      <c r="G16" s="18" t="s">
        <v>38</v>
      </c>
      <c r="H16" s="18" t="s">
        <v>39</v>
      </c>
    </row>
    <row r="17" spans="1:8" ht="16.5" x14ac:dyDescent="0.25">
      <c r="B17" s="9" t="s">
        <v>26</v>
      </c>
      <c r="C17" s="6" t="s">
        <v>42</v>
      </c>
      <c r="D17" s="5"/>
      <c r="E17" s="5"/>
      <c r="F17" s="5"/>
      <c r="G17" s="7"/>
      <c r="H17" s="5"/>
    </row>
    <row r="18" spans="1:8" ht="16.5" x14ac:dyDescent="0.25">
      <c r="B18" s="9" t="s">
        <v>32</v>
      </c>
      <c r="C18" s="20" t="s">
        <v>43</v>
      </c>
      <c r="D18" s="29" t="s">
        <v>29</v>
      </c>
      <c r="E18" s="5" t="s">
        <v>44</v>
      </c>
      <c r="F18" s="29"/>
      <c r="G18" s="22"/>
    </row>
    <row r="19" spans="1:8" ht="16.5" x14ac:dyDescent="0.25">
      <c r="A19" s="5"/>
      <c r="B19" s="5" t="s">
        <v>28</v>
      </c>
      <c r="C19" s="5"/>
      <c r="D19" s="5" t="s">
        <v>41</v>
      </c>
      <c r="E19" s="5"/>
      <c r="F19" s="5"/>
      <c r="G19" s="7"/>
      <c r="H19" s="13"/>
    </row>
    <row r="20" spans="1:8" ht="16.5" x14ac:dyDescent="0.25">
      <c r="A20" s="5"/>
      <c r="B20" s="5"/>
      <c r="C20" s="5"/>
      <c r="D20" s="5"/>
      <c r="E20" s="5"/>
      <c r="F20" s="5"/>
      <c r="G20" s="7"/>
      <c r="H20" s="13"/>
    </row>
    <row r="21" spans="1:8" ht="16.5" x14ac:dyDescent="0.25">
      <c r="A21" s="5"/>
      <c r="B21" s="5"/>
      <c r="C21" s="5" t="s">
        <v>23</v>
      </c>
      <c r="D21" s="5"/>
      <c r="E21" s="5"/>
      <c r="F21" s="5"/>
      <c r="G21" s="7"/>
      <c r="H21" s="12"/>
    </row>
    <row r="22" spans="1:8" ht="16.5" x14ac:dyDescent="0.25">
      <c r="A22" s="5"/>
      <c r="B22" s="5"/>
      <c r="C22" s="5" t="s">
        <v>24</v>
      </c>
      <c r="D22" s="5"/>
      <c r="E22" s="5"/>
      <c r="F22" s="5"/>
      <c r="G22" s="7"/>
      <c r="H22" s="15">
        <v>0.01</v>
      </c>
    </row>
    <row r="23" spans="1:8" ht="16.5" x14ac:dyDescent="0.25">
      <c r="A23" s="5"/>
      <c r="B23" s="5"/>
      <c r="C23" s="5" t="s">
        <v>27</v>
      </c>
      <c r="D23" s="5"/>
      <c r="E23" s="5"/>
      <c r="F23" s="5"/>
      <c r="G23" s="7"/>
      <c r="H23" s="15">
        <v>0.01</v>
      </c>
    </row>
    <row r="24" spans="1:8" ht="16.5" x14ac:dyDescent="0.25">
      <c r="A24" s="5"/>
      <c r="B24" s="5"/>
      <c r="C24" s="5" t="s">
        <v>25</v>
      </c>
      <c r="D24" s="5"/>
      <c r="E24" s="5"/>
      <c r="F24" s="5"/>
      <c r="G24" s="5"/>
      <c r="H24" s="14">
        <v>0.1</v>
      </c>
    </row>
    <row r="25" spans="1:8" ht="16.5" x14ac:dyDescent="0.25">
      <c r="A25" s="5"/>
      <c r="B25" s="5"/>
      <c r="C25" s="5" t="s">
        <v>30</v>
      </c>
      <c r="D25" s="5"/>
      <c r="E25" s="5"/>
      <c r="F25" s="5"/>
      <c r="G25" s="5"/>
      <c r="H25" s="14"/>
    </row>
    <row r="26" spans="1:8" ht="18" x14ac:dyDescent="0.25">
      <c r="A26" s="5"/>
      <c r="B26" s="5"/>
      <c r="C26" s="29" t="s">
        <v>55</v>
      </c>
      <c r="D26" s="29"/>
      <c r="E26" s="5"/>
      <c r="F26" s="5"/>
      <c r="G26" s="156">
        <v>35346658</v>
      </c>
      <c r="H26" s="156"/>
    </row>
    <row r="27" spans="1:8" ht="16.5" x14ac:dyDescent="0.2">
      <c r="A27" s="10"/>
      <c r="B27" s="31" t="s">
        <v>6</v>
      </c>
      <c r="C27" s="31" t="s">
        <v>35</v>
      </c>
      <c r="D27" s="31" t="s">
        <v>34</v>
      </c>
      <c r="E27" s="31" t="s">
        <v>36</v>
      </c>
      <c r="F27" s="31" t="s">
        <v>33</v>
      </c>
      <c r="G27" s="31" t="s">
        <v>31</v>
      </c>
      <c r="H27" s="31" t="s">
        <v>37</v>
      </c>
    </row>
    <row r="28" spans="1:8" ht="16.5" x14ac:dyDescent="0.2">
      <c r="A28" s="10"/>
      <c r="B28" s="32">
        <v>1</v>
      </c>
      <c r="C28" s="33">
        <v>14238</v>
      </c>
      <c r="D28" s="34">
        <v>45719</v>
      </c>
      <c r="E28" s="16">
        <f>G28-F28</f>
        <v>988904</v>
      </c>
      <c r="F28" s="16">
        <v>79112</v>
      </c>
      <c r="G28" s="17">
        <v>1068016</v>
      </c>
      <c r="H28" s="35"/>
    </row>
    <row r="29" spans="1:8" ht="16.5" x14ac:dyDescent="0.2">
      <c r="A29" s="10"/>
      <c r="B29" s="32">
        <v>2</v>
      </c>
      <c r="C29" s="33">
        <v>14241</v>
      </c>
      <c r="D29" s="34">
        <v>45719</v>
      </c>
      <c r="E29" s="16">
        <f>G29-F29</f>
        <v>293724</v>
      </c>
      <c r="F29" s="16">
        <v>23498</v>
      </c>
      <c r="G29" s="17">
        <v>317222</v>
      </c>
      <c r="H29" s="35"/>
    </row>
    <row r="30" spans="1:8" ht="16.5" x14ac:dyDescent="0.2">
      <c r="A30" s="10"/>
      <c r="B30" s="32">
        <v>3</v>
      </c>
      <c r="C30" s="33">
        <v>14252</v>
      </c>
      <c r="D30" s="34">
        <v>45719</v>
      </c>
      <c r="E30" s="16">
        <f t="shared" ref="E30:E93" si="0">G30-F30</f>
        <v>320657</v>
      </c>
      <c r="F30" s="16">
        <v>25653</v>
      </c>
      <c r="G30" s="17">
        <v>346310</v>
      </c>
      <c r="H30" s="35"/>
    </row>
    <row r="31" spans="1:8" ht="16.5" x14ac:dyDescent="0.2">
      <c r="A31" s="10"/>
      <c r="B31" s="32">
        <v>4</v>
      </c>
      <c r="C31" s="33">
        <v>14254</v>
      </c>
      <c r="D31" s="34">
        <v>45719</v>
      </c>
      <c r="E31" s="16">
        <f t="shared" si="0"/>
        <v>765021</v>
      </c>
      <c r="F31" s="16">
        <v>61202</v>
      </c>
      <c r="G31" s="17">
        <v>826223</v>
      </c>
      <c r="H31" s="35"/>
    </row>
    <row r="32" spans="1:8" ht="16.5" x14ac:dyDescent="0.2">
      <c r="A32" s="10"/>
      <c r="B32" s="32">
        <v>5</v>
      </c>
      <c r="C32" s="33">
        <v>14285</v>
      </c>
      <c r="D32" s="34">
        <v>45719</v>
      </c>
      <c r="E32" s="16">
        <f t="shared" si="0"/>
        <v>718532</v>
      </c>
      <c r="F32" s="16">
        <v>57483</v>
      </c>
      <c r="G32" s="17">
        <v>776015</v>
      </c>
      <c r="H32" s="35"/>
    </row>
    <row r="33" spans="1:8" ht="16.5" x14ac:dyDescent="0.2">
      <c r="A33" s="10"/>
      <c r="B33" s="32">
        <v>6</v>
      </c>
      <c r="C33" s="33">
        <v>14360</v>
      </c>
      <c r="D33" s="34">
        <v>45720</v>
      </c>
      <c r="E33" s="16">
        <f t="shared" si="0"/>
        <v>507101</v>
      </c>
      <c r="F33" s="16">
        <v>40568</v>
      </c>
      <c r="G33" s="17">
        <v>547669</v>
      </c>
      <c r="H33" s="35"/>
    </row>
    <row r="34" spans="1:8" ht="16.5" x14ac:dyDescent="0.2">
      <c r="A34" s="10"/>
      <c r="B34" s="32">
        <v>7</v>
      </c>
      <c r="C34" s="33">
        <v>14367</v>
      </c>
      <c r="D34" s="34">
        <v>45720</v>
      </c>
      <c r="E34" s="16">
        <f t="shared" si="0"/>
        <v>896040</v>
      </c>
      <c r="F34" s="16">
        <v>71683</v>
      </c>
      <c r="G34" s="17">
        <v>967723</v>
      </c>
      <c r="H34" s="35"/>
    </row>
    <row r="35" spans="1:8" ht="16.5" x14ac:dyDescent="0.2">
      <c r="A35" s="10"/>
      <c r="B35" s="32">
        <v>8</v>
      </c>
      <c r="C35" s="33">
        <v>14447</v>
      </c>
      <c r="D35" s="34">
        <v>45720</v>
      </c>
      <c r="E35" s="16">
        <f t="shared" si="0"/>
        <v>867246</v>
      </c>
      <c r="F35" s="16">
        <v>69380</v>
      </c>
      <c r="G35" s="17">
        <v>936626</v>
      </c>
      <c r="H35" s="35"/>
    </row>
    <row r="36" spans="1:8" ht="16.5" x14ac:dyDescent="0.2">
      <c r="A36" s="10"/>
      <c r="B36" s="32">
        <v>9</v>
      </c>
      <c r="C36" s="33">
        <v>14455</v>
      </c>
      <c r="D36" s="34">
        <v>45721</v>
      </c>
      <c r="E36" s="16">
        <f t="shared" si="0"/>
        <v>563203</v>
      </c>
      <c r="F36" s="16">
        <v>45056</v>
      </c>
      <c r="G36" s="17">
        <v>608259</v>
      </c>
      <c r="H36" s="35"/>
    </row>
    <row r="37" spans="1:8" ht="16.5" x14ac:dyDescent="0.2">
      <c r="A37" s="10"/>
      <c r="B37" s="32">
        <v>10</v>
      </c>
      <c r="C37" s="33">
        <v>14457</v>
      </c>
      <c r="D37" s="34">
        <v>45721</v>
      </c>
      <c r="E37" s="16">
        <f t="shared" si="0"/>
        <v>498136</v>
      </c>
      <c r="F37" s="16">
        <v>39851</v>
      </c>
      <c r="G37" s="17">
        <v>537987</v>
      </c>
      <c r="H37" s="35"/>
    </row>
    <row r="38" spans="1:8" ht="16.5" x14ac:dyDescent="0.2">
      <c r="A38" s="10"/>
      <c r="B38" s="32">
        <v>11</v>
      </c>
      <c r="C38" s="33">
        <v>14464</v>
      </c>
      <c r="D38" s="34">
        <v>45721</v>
      </c>
      <c r="E38" s="16">
        <f t="shared" si="0"/>
        <v>686309</v>
      </c>
      <c r="F38" s="16">
        <v>54905</v>
      </c>
      <c r="G38" s="17">
        <v>741214</v>
      </c>
      <c r="H38" s="35"/>
    </row>
    <row r="39" spans="1:8" ht="16.5" x14ac:dyDescent="0.2">
      <c r="A39" s="10"/>
      <c r="B39" s="32">
        <v>12</v>
      </c>
      <c r="C39" s="33">
        <v>14465</v>
      </c>
      <c r="D39" s="34">
        <v>45721</v>
      </c>
      <c r="E39" s="16">
        <f t="shared" si="0"/>
        <v>1351248</v>
      </c>
      <c r="F39" s="16">
        <v>108100</v>
      </c>
      <c r="G39" s="17">
        <v>1459348</v>
      </c>
      <c r="H39" s="35"/>
    </row>
    <row r="40" spans="1:8" ht="16.5" x14ac:dyDescent="0.2">
      <c r="A40" s="10"/>
      <c r="B40" s="32">
        <v>13</v>
      </c>
      <c r="C40" s="33">
        <v>14494</v>
      </c>
      <c r="D40" s="34">
        <v>45721</v>
      </c>
      <c r="E40" s="16">
        <f t="shared" si="0"/>
        <v>515840</v>
      </c>
      <c r="F40" s="16">
        <v>41267</v>
      </c>
      <c r="G40" s="17">
        <v>557107</v>
      </c>
      <c r="H40" s="35"/>
    </row>
    <row r="41" spans="1:8" ht="16.5" x14ac:dyDescent="0.2">
      <c r="A41" s="10"/>
      <c r="B41" s="32">
        <v>14</v>
      </c>
      <c r="C41" s="33">
        <v>14822</v>
      </c>
      <c r="D41" s="34">
        <v>45722</v>
      </c>
      <c r="E41" s="16">
        <f t="shared" si="0"/>
        <v>664657</v>
      </c>
      <c r="F41" s="16">
        <v>53173</v>
      </c>
      <c r="G41" s="17">
        <v>717830</v>
      </c>
      <c r="H41" s="35"/>
    </row>
    <row r="42" spans="1:8" ht="16.5" x14ac:dyDescent="0.2">
      <c r="A42" s="10"/>
      <c r="B42" s="32">
        <v>15</v>
      </c>
      <c r="C42" s="33">
        <v>14837</v>
      </c>
      <c r="D42" s="34">
        <v>45722</v>
      </c>
      <c r="E42" s="16">
        <f t="shared" si="0"/>
        <v>220293</v>
      </c>
      <c r="F42" s="16">
        <v>17623</v>
      </c>
      <c r="G42" s="17">
        <v>237916</v>
      </c>
      <c r="H42" s="35"/>
    </row>
    <row r="43" spans="1:8" ht="16.5" x14ac:dyDescent="0.2">
      <c r="A43" s="10"/>
      <c r="B43" s="32">
        <v>16</v>
      </c>
      <c r="C43" s="33">
        <v>15156</v>
      </c>
      <c r="D43" s="34">
        <v>45722</v>
      </c>
      <c r="E43" s="16">
        <f t="shared" si="0"/>
        <v>592955</v>
      </c>
      <c r="F43" s="16">
        <v>47436</v>
      </c>
      <c r="G43" s="17">
        <v>640391</v>
      </c>
      <c r="H43" s="35"/>
    </row>
    <row r="44" spans="1:8" ht="16.5" x14ac:dyDescent="0.2">
      <c r="A44" s="10"/>
      <c r="B44" s="32">
        <v>17</v>
      </c>
      <c r="C44" s="33">
        <v>15164</v>
      </c>
      <c r="D44" s="34">
        <v>45722</v>
      </c>
      <c r="E44" s="16">
        <f t="shared" si="0"/>
        <v>1244060</v>
      </c>
      <c r="F44" s="16">
        <v>99525</v>
      </c>
      <c r="G44" s="17">
        <v>1343585</v>
      </c>
      <c r="H44" s="35"/>
    </row>
    <row r="45" spans="1:8" ht="16.5" x14ac:dyDescent="0.2">
      <c r="A45" s="10"/>
      <c r="B45" s="32">
        <v>18</v>
      </c>
      <c r="C45" s="33">
        <v>15301</v>
      </c>
      <c r="D45" s="34">
        <v>45723</v>
      </c>
      <c r="E45" s="16">
        <f t="shared" si="0"/>
        <v>1501512</v>
      </c>
      <c r="F45" s="16">
        <v>120121</v>
      </c>
      <c r="G45" s="17">
        <v>1621633</v>
      </c>
      <c r="H45" s="35"/>
    </row>
    <row r="46" spans="1:8" ht="16.5" x14ac:dyDescent="0.2">
      <c r="A46" s="10"/>
      <c r="B46" s="32">
        <v>19</v>
      </c>
      <c r="C46" s="33">
        <v>15313</v>
      </c>
      <c r="D46" s="34">
        <v>45723</v>
      </c>
      <c r="E46" s="16">
        <f t="shared" si="0"/>
        <v>516104</v>
      </c>
      <c r="F46" s="16">
        <v>41288</v>
      </c>
      <c r="G46" s="17">
        <v>557392</v>
      </c>
      <c r="H46" s="35"/>
    </row>
    <row r="47" spans="1:8" ht="16.5" x14ac:dyDescent="0.2">
      <c r="A47" s="10"/>
      <c r="B47" s="32">
        <v>20</v>
      </c>
      <c r="C47" s="33">
        <v>15328</v>
      </c>
      <c r="D47" s="34">
        <v>45723</v>
      </c>
      <c r="E47" s="16">
        <f t="shared" si="0"/>
        <v>505615</v>
      </c>
      <c r="F47" s="16">
        <v>40449</v>
      </c>
      <c r="G47" s="17">
        <v>546064</v>
      </c>
      <c r="H47" s="35"/>
    </row>
    <row r="48" spans="1:8" ht="16.5" x14ac:dyDescent="0.2">
      <c r="A48" s="10"/>
      <c r="B48" s="32">
        <v>21</v>
      </c>
      <c r="C48" s="33">
        <v>15330</v>
      </c>
      <c r="D48" s="34">
        <v>45723</v>
      </c>
      <c r="E48" s="16">
        <f t="shared" si="0"/>
        <v>662834</v>
      </c>
      <c r="F48" s="16">
        <v>53027</v>
      </c>
      <c r="G48" s="17">
        <v>715861</v>
      </c>
      <c r="H48" s="35"/>
    </row>
    <row r="49" spans="1:8" ht="16.5" x14ac:dyDescent="0.2">
      <c r="A49" s="10"/>
      <c r="B49" s="32">
        <v>22</v>
      </c>
      <c r="C49" s="33">
        <v>15587</v>
      </c>
      <c r="D49" s="34">
        <v>45724</v>
      </c>
      <c r="E49" s="16">
        <f t="shared" si="0"/>
        <v>555290</v>
      </c>
      <c r="F49" s="16">
        <v>44423</v>
      </c>
      <c r="G49" s="17">
        <v>599713</v>
      </c>
      <c r="H49" s="35"/>
    </row>
    <row r="50" spans="1:8" ht="16.5" x14ac:dyDescent="0.2">
      <c r="A50" s="10"/>
      <c r="B50" s="32">
        <v>23</v>
      </c>
      <c r="C50" s="33">
        <v>15588</v>
      </c>
      <c r="D50" s="34">
        <v>45724</v>
      </c>
      <c r="E50" s="16">
        <f t="shared" si="0"/>
        <v>872621</v>
      </c>
      <c r="F50" s="16">
        <v>69810</v>
      </c>
      <c r="G50" s="17">
        <v>942431</v>
      </c>
      <c r="H50" s="35"/>
    </row>
    <row r="51" spans="1:8" ht="16.5" x14ac:dyDescent="0.2">
      <c r="A51" s="10"/>
      <c r="B51" s="32">
        <v>24</v>
      </c>
      <c r="C51" s="33">
        <v>15654</v>
      </c>
      <c r="D51" s="34">
        <v>45726</v>
      </c>
      <c r="E51" s="16">
        <f t="shared" si="0"/>
        <v>499959</v>
      </c>
      <c r="F51" s="16">
        <v>39997</v>
      </c>
      <c r="G51" s="17">
        <v>539956</v>
      </c>
      <c r="H51" s="35"/>
    </row>
    <row r="52" spans="1:8" ht="16.5" x14ac:dyDescent="0.2">
      <c r="A52" s="10"/>
      <c r="B52" s="32">
        <v>25</v>
      </c>
      <c r="C52" s="33">
        <v>15690</v>
      </c>
      <c r="D52" s="34">
        <v>45726</v>
      </c>
      <c r="E52" s="16">
        <f t="shared" si="0"/>
        <v>705836</v>
      </c>
      <c r="F52" s="16">
        <v>56467</v>
      </c>
      <c r="G52" s="17">
        <v>762303</v>
      </c>
      <c r="H52" s="35"/>
    </row>
    <row r="53" spans="1:8" ht="16.5" x14ac:dyDescent="0.2">
      <c r="A53" s="10"/>
      <c r="B53" s="32">
        <v>26</v>
      </c>
      <c r="C53" s="33">
        <v>15699</v>
      </c>
      <c r="D53" s="34">
        <v>45726</v>
      </c>
      <c r="E53" s="16">
        <f t="shared" si="0"/>
        <v>515840</v>
      </c>
      <c r="F53" s="16">
        <v>41267</v>
      </c>
      <c r="G53" s="17">
        <v>557107</v>
      </c>
      <c r="H53" s="35"/>
    </row>
    <row r="54" spans="1:8" ht="16.5" x14ac:dyDescent="0.2">
      <c r="A54" s="10"/>
      <c r="B54" s="32">
        <v>27</v>
      </c>
      <c r="C54" s="33">
        <v>15800</v>
      </c>
      <c r="D54" s="34">
        <v>45727</v>
      </c>
      <c r="E54" s="16">
        <f t="shared" si="0"/>
        <v>774156</v>
      </c>
      <c r="F54" s="16">
        <v>61932</v>
      </c>
      <c r="G54" s="17">
        <v>836088</v>
      </c>
      <c r="H54" s="35"/>
    </row>
    <row r="55" spans="1:8" ht="16.5" x14ac:dyDescent="0.2">
      <c r="A55" s="10"/>
      <c r="B55" s="32">
        <v>28</v>
      </c>
      <c r="C55" s="33">
        <v>15807</v>
      </c>
      <c r="D55" s="34">
        <v>45727</v>
      </c>
      <c r="E55" s="16">
        <f t="shared" si="0"/>
        <v>657083</v>
      </c>
      <c r="F55" s="16">
        <v>52567</v>
      </c>
      <c r="G55" s="17">
        <v>709650</v>
      </c>
      <c r="H55" s="35"/>
    </row>
    <row r="56" spans="1:8" ht="16.5" x14ac:dyDescent="0.2">
      <c r="A56" s="10"/>
      <c r="B56" s="32">
        <v>29</v>
      </c>
      <c r="C56" s="33">
        <v>15815</v>
      </c>
      <c r="D56" s="34">
        <v>45727</v>
      </c>
      <c r="E56" s="16">
        <f t="shared" si="0"/>
        <v>507110</v>
      </c>
      <c r="F56" s="16">
        <v>40569</v>
      </c>
      <c r="G56" s="17">
        <v>547679</v>
      </c>
      <c r="H56" s="35"/>
    </row>
    <row r="57" spans="1:8" ht="16.5" x14ac:dyDescent="0.2">
      <c r="A57" s="10"/>
      <c r="B57" s="32">
        <v>30</v>
      </c>
      <c r="C57" s="33">
        <v>15819</v>
      </c>
      <c r="D57" s="34">
        <v>45727</v>
      </c>
      <c r="E57" s="16">
        <f t="shared" si="0"/>
        <v>922445</v>
      </c>
      <c r="F57" s="16">
        <v>73796</v>
      </c>
      <c r="G57" s="17">
        <v>996241</v>
      </c>
      <c r="H57" s="35"/>
    </row>
    <row r="58" spans="1:8" ht="16.5" x14ac:dyDescent="0.2">
      <c r="A58" s="10"/>
      <c r="B58" s="32">
        <v>31</v>
      </c>
      <c r="C58" s="33">
        <v>15826</v>
      </c>
      <c r="D58" s="34">
        <v>45727</v>
      </c>
      <c r="E58" s="16">
        <f t="shared" si="0"/>
        <v>460248</v>
      </c>
      <c r="F58" s="16">
        <v>36820</v>
      </c>
      <c r="G58" s="17">
        <v>497068</v>
      </c>
      <c r="H58" s="35"/>
    </row>
    <row r="59" spans="1:8" ht="16.5" x14ac:dyDescent="0.2">
      <c r="A59" s="10"/>
      <c r="B59" s="32">
        <v>32</v>
      </c>
      <c r="C59" s="33">
        <v>15842</v>
      </c>
      <c r="D59" s="34">
        <v>45727</v>
      </c>
      <c r="E59" s="16">
        <f t="shared" si="0"/>
        <v>537624</v>
      </c>
      <c r="F59" s="16">
        <v>43010</v>
      </c>
      <c r="G59" s="17">
        <v>580634</v>
      </c>
      <c r="H59" s="35"/>
    </row>
    <row r="60" spans="1:8" ht="16.5" x14ac:dyDescent="0.2">
      <c r="A60" s="10"/>
      <c r="B60" s="32">
        <v>33</v>
      </c>
      <c r="C60" s="33">
        <v>15941</v>
      </c>
      <c r="D60" s="34">
        <v>45728</v>
      </c>
      <c r="E60" s="16">
        <f t="shared" si="0"/>
        <v>200728</v>
      </c>
      <c r="F60" s="16">
        <v>16058</v>
      </c>
      <c r="G60" s="17">
        <v>216786</v>
      </c>
      <c r="H60" s="35"/>
    </row>
    <row r="61" spans="1:8" ht="16.5" x14ac:dyDescent="0.2">
      <c r="A61" s="10"/>
      <c r="B61" s="32">
        <v>34</v>
      </c>
      <c r="C61" s="33">
        <v>15944</v>
      </c>
      <c r="D61" s="34">
        <v>45728</v>
      </c>
      <c r="E61" s="16">
        <f t="shared" si="0"/>
        <v>423483</v>
      </c>
      <c r="F61" s="16">
        <v>33879</v>
      </c>
      <c r="G61" s="17">
        <v>457362</v>
      </c>
      <c r="H61" s="35"/>
    </row>
    <row r="62" spans="1:8" ht="16.5" x14ac:dyDescent="0.2">
      <c r="A62" s="10"/>
      <c r="B62" s="32">
        <v>35</v>
      </c>
      <c r="C62" s="33">
        <v>15969</v>
      </c>
      <c r="D62" s="34">
        <v>45728</v>
      </c>
      <c r="E62" s="16">
        <f t="shared" si="0"/>
        <v>460248</v>
      </c>
      <c r="F62" s="16">
        <v>36820</v>
      </c>
      <c r="G62" s="17">
        <v>497068</v>
      </c>
      <c r="H62" s="35"/>
    </row>
    <row r="63" spans="1:8" ht="16.5" x14ac:dyDescent="0.2">
      <c r="A63" s="10"/>
      <c r="B63" s="32">
        <v>36</v>
      </c>
      <c r="C63" s="33">
        <v>16565</v>
      </c>
      <c r="D63" s="34">
        <v>45729</v>
      </c>
      <c r="E63" s="16">
        <f t="shared" si="0"/>
        <v>1323943</v>
      </c>
      <c r="F63" s="16">
        <v>105915</v>
      </c>
      <c r="G63" s="17">
        <v>1429858</v>
      </c>
      <c r="H63" s="35"/>
    </row>
    <row r="64" spans="1:8" ht="16.5" x14ac:dyDescent="0.2">
      <c r="A64" s="10"/>
      <c r="B64" s="32">
        <v>37</v>
      </c>
      <c r="C64" s="33">
        <v>16682</v>
      </c>
      <c r="D64" s="34">
        <v>45729</v>
      </c>
      <c r="E64" s="16">
        <f t="shared" si="0"/>
        <v>555554</v>
      </c>
      <c r="F64" s="16">
        <v>44444</v>
      </c>
      <c r="G64" s="17">
        <v>599998</v>
      </c>
      <c r="H64" s="35"/>
    </row>
    <row r="65" spans="1:8" ht="16.5" x14ac:dyDescent="0.2">
      <c r="A65" s="10"/>
      <c r="B65" s="32">
        <v>38</v>
      </c>
      <c r="C65" s="33">
        <v>16943</v>
      </c>
      <c r="D65" s="34">
        <v>45730</v>
      </c>
      <c r="E65" s="16">
        <f t="shared" si="0"/>
        <v>331483</v>
      </c>
      <c r="F65" s="16">
        <v>26519</v>
      </c>
      <c r="G65" s="17">
        <v>358002</v>
      </c>
      <c r="H65" s="35"/>
    </row>
    <row r="66" spans="1:8" ht="16.5" x14ac:dyDescent="0.2">
      <c r="A66" s="10"/>
      <c r="B66" s="32">
        <v>39</v>
      </c>
      <c r="C66" s="33">
        <v>17169</v>
      </c>
      <c r="D66" s="34">
        <v>45730</v>
      </c>
      <c r="E66" s="16">
        <f t="shared" si="0"/>
        <v>2360569</v>
      </c>
      <c r="F66" s="16">
        <v>188846</v>
      </c>
      <c r="G66" s="17">
        <v>2549415</v>
      </c>
      <c r="H66" s="35"/>
    </row>
    <row r="67" spans="1:8" ht="16.5" x14ac:dyDescent="0.2">
      <c r="A67" s="10"/>
      <c r="B67" s="32">
        <v>40</v>
      </c>
      <c r="C67" s="33">
        <v>17183</v>
      </c>
      <c r="D67" s="34">
        <v>45731</v>
      </c>
      <c r="E67" s="16">
        <f t="shared" si="0"/>
        <v>542773</v>
      </c>
      <c r="F67" s="16">
        <v>43422</v>
      </c>
      <c r="G67" s="17">
        <v>586195</v>
      </c>
      <c r="H67" s="35"/>
    </row>
    <row r="68" spans="1:8" ht="16.5" x14ac:dyDescent="0.2">
      <c r="A68" s="10"/>
      <c r="B68" s="32">
        <v>41</v>
      </c>
      <c r="C68" s="33">
        <v>17184</v>
      </c>
      <c r="D68" s="34">
        <v>45731</v>
      </c>
      <c r="E68" s="16">
        <f t="shared" si="0"/>
        <v>850875</v>
      </c>
      <c r="F68" s="16">
        <v>68070</v>
      </c>
      <c r="G68" s="17">
        <v>918945</v>
      </c>
      <c r="H68" s="35"/>
    </row>
    <row r="69" spans="1:8" ht="16.5" x14ac:dyDescent="0.2">
      <c r="A69" s="10"/>
      <c r="B69" s="32">
        <v>42</v>
      </c>
      <c r="C69" s="33">
        <v>17187</v>
      </c>
      <c r="D69" s="34">
        <v>45731</v>
      </c>
      <c r="E69" s="16">
        <f t="shared" si="0"/>
        <v>650505</v>
      </c>
      <c r="F69" s="16">
        <v>52040</v>
      </c>
      <c r="G69" s="17">
        <v>702545</v>
      </c>
      <c r="H69" s="35"/>
    </row>
    <row r="70" spans="1:8" ht="16.5" x14ac:dyDescent="0.2">
      <c r="A70" s="10"/>
      <c r="B70" s="32">
        <v>43</v>
      </c>
      <c r="C70" s="33">
        <v>17189</v>
      </c>
      <c r="D70" s="34">
        <v>45731</v>
      </c>
      <c r="E70" s="16">
        <f t="shared" si="0"/>
        <v>886089</v>
      </c>
      <c r="F70" s="16">
        <v>70887</v>
      </c>
      <c r="G70" s="17">
        <v>956976</v>
      </c>
      <c r="H70" s="35"/>
    </row>
    <row r="71" spans="1:8" ht="16.5" x14ac:dyDescent="0.2">
      <c r="A71" s="10"/>
      <c r="B71" s="32">
        <v>44</v>
      </c>
      <c r="C71" s="33">
        <v>17228</v>
      </c>
      <c r="D71" s="34">
        <v>45733</v>
      </c>
      <c r="E71" s="16">
        <f t="shared" si="0"/>
        <v>367155</v>
      </c>
      <c r="F71" s="16">
        <v>29372</v>
      </c>
      <c r="G71" s="17">
        <v>396527</v>
      </c>
      <c r="H71" s="35"/>
    </row>
    <row r="72" spans="1:8" ht="16.5" x14ac:dyDescent="0.2">
      <c r="A72" s="10"/>
      <c r="B72" s="32">
        <v>45</v>
      </c>
      <c r="C72" s="33">
        <v>17305</v>
      </c>
      <c r="D72" s="34">
        <v>45733</v>
      </c>
      <c r="E72" s="16">
        <f t="shared" si="0"/>
        <v>877808</v>
      </c>
      <c r="F72" s="16">
        <v>70225</v>
      </c>
      <c r="G72" s="17">
        <v>948033</v>
      </c>
      <c r="H72" s="35"/>
    </row>
    <row r="73" spans="1:8" ht="16.5" x14ac:dyDescent="0.2">
      <c r="A73" s="10"/>
      <c r="B73" s="32">
        <v>46</v>
      </c>
      <c r="C73" s="33">
        <v>17311</v>
      </c>
      <c r="D73" s="34">
        <v>45733</v>
      </c>
      <c r="E73" s="16">
        <f t="shared" si="0"/>
        <v>1228128</v>
      </c>
      <c r="F73" s="16">
        <v>98250</v>
      </c>
      <c r="G73" s="17">
        <v>1326378</v>
      </c>
      <c r="H73" s="35"/>
    </row>
    <row r="74" spans="1:8" ht="16.5" x14ac:dyDescent="0.2">
      <c r="A74" s="10"/>
      <c r="B74" s="32">
        <v>47</v>
      </c>
      <c r="C74" s="33">
        <v>17348</v>
      </c>
      <c r="D74" s="34">
        <v>45734</v>
      </c>
      <c r="E74" s="16">
        <f t="shared" si="0"/>
        <v>759740</v>
      </c>
      <c r="F74" s="16">
        <v>60779</v>
      </c>
      <c r="G74" s="17">
        <v>820519</v>
      </c>
      <c r="H74" s="35"/>
    </row>
    <row r="75" spans="1:8" ht="16.5" x14ac:dyDescent="0.2">
      <c r="A75" s="10"/>
      <c r="B75" s="32">
        <v>48</v>
      </c>
      <c r="C75" s="33">
        <v>17359</v>
      </c>
      <c r="D75" s="34">
        <v>45734</v>
      </c>
      <c r="E75" s="16">
        <f t="shared" si="0"/>
        <v>756657</v>
      </c>
      <c r="F75" s="16">
        <v>60533</v>
      </c>
      <c r="G75" s="17">
        <v>817190</v>
      </c>
      <c r="H75" s="35"/>
    </row>
    <row r="76" spans="1:8" ht="16.5" x14ac:dyDescent="0.2">
      <c r="A76" s="10"/>
      <c r="B76" s="32">
        <v>49</v>
      </c>
      <c r="C76" s="33">
        <v>17365</v>
      </c>
      <c r="D76" s="34">
        <v>45734</v>
      </c>
      <c r="E76" s="16">
        <f t="shared" si="0"/>
        <v>1173355</v>
      </c>
      <c r="F76" s="16">
        <v>93868</v>
      </c>
      <c r="G76" s="17">
        <v>1267223</v>
      </c>
      <c r="H76" s="35"/>
    </row>
    <row r="77" spans="1:8" ht="16.5" x14ac:dyDescent="0.2">
      <c r="A77" s="10"/>
      <c r="B77" s="32">
        <v>50</v>
      </c>
      <c r="C77" s="33">
        <v>17445</v>
      </c>
      <c r="D77" s="34">
        <v>45735</v>
      </c>
      <c r="E77" s="16">
        <f t="shared" si="0"/>
        <v>662702</v>
      </c>
      <c r="F77" s="16">
        <v>53016</v>
      </c>
      <c r="G77" s="17">
        <v>715718</v>
      </c>
      <c r="H77" s="35"/>
    </row>
    <row r="78" spans="1:8" ht="16.5" x14ac:dyDescent="0.2">
      <c r="A78" s="10"/>
      <c r="B78" s="32">
        <v>51</v>
      </c>
      <c r="C78" s="33">
        <v>17453</v>
      </c>
      <c r="D78" s="34">
        <v>45735</v>
      </c>
      <c r="E78" s="16">
        <f t="shared" si="0"/>
        <v>1451330</v>
      </c>
      <c r="F78" s="16">
        <v>116106</v>
      </c>
      <c r="G78" s="17">
        <v>1567436</v>
      </c>
      <c r="H78" s="35"/>
    </row>
    <row r="79" spans="1:8" ht="16.5" x14ac:dyDescent="0.2">
      <c r="A79" s="10"/>
      <c r="B79" s="32">
        <v>52</v>
      </c>
      <c r="C79" s="33">
        <v>17455</v>
      </c>
      <c r="D79" s="34">
        <v>45735</v>
      </c>
      <c r="E79" s="16">
        <f t="shared" si="0"/>
        <v>277975</v>
      </c>
      <c r="F79" s="16">
        <v>22238</v>
      </c>
      <c r="G79" s="17">
        <v>300213</v>
      </c>
      <c r="H79" s="35"/>
    </row>
    <row r="80" spans="1:8" ht="16.5" x14ac:dyDescent="0.2">
      <c r="A80" s="10"/>
      <c r="B80" s="32">
        <v>53</v>
      </c>
      <c r="C80" s="33">
        <v>17465</v>
      </c>
      <c r="D80" s="34">
        <v>45735</v>
      </c>
      <c r="E80" s="16">
        <f t="shared" si="0"/>
        <v>1025628</v>
      </c>
      <c r="F80" s="16">
        <v>82050</v>
      </c>
      <c r="G80" s="17">
        <v>1107678</v>
      </c>
      <c r="H80" s="35"/>
    </row>
    <row r="81" spans="1:8" ht="16.5" x14ac:dyDescent="0.2">
      <c r="A81" s="10"/>
      <c r="B81" s="32">
        <v>54</v>
      </c>
      <c r="C81" s="33">
        <v>18167</v>
      </c>
      <c r="D81" s="34">
        <v>45736</v>
      </c>
      <c r="E81" s="16">
        <f t="shared" si="0"/>
        <v>499959</v>
      </c>
      <c r="F81" s="16">
        <v>39997</v>
      </c>
      <c r="G81" s="17">
        <v>539956</v>
      </c>
      <c r="H81" s="35"/>
    </row>
    <row r="82" spans="1:8" ht="16.5" x14ac:dyDescent="0.2">
      <c r="A82" s="10"/>
      <c r="B82" s="32">
        <v>55</v>
      </c>
      <c r="C82" s="33">
        <v>18223</v>
      </c>
      <c r="D82" s="34">
        <v>45736</v>
      </c>
      <c r="E82" s="16">
        <f t="shared" si="0"/>
        <v>734310</v>
      </c>
      <c r="F82" s="16">
        <v>58745</v>
      </c>
      <c r="G82" s="17">
        <v>793055</v>
      </c>
      <c r="H82" s="35"/>
    </row>
    <row r="83" spans="1:8" ht="16.5" x14ac:dyDescent="0.2">
      <c r="A83" s="10"/>
      <c r="B83" s="32">
        <v>56</v>
      </c>
      <c r="C83" s="33">
        <v>18224</v>
      </c>
      <c r="D83" s="34">
        <v>45736</v>
      </c>
      <c r="E83" s="16">
        <f t="shared" si="0"/>
        <v>938461</v>
      </c>
      <c r="F83" s="16">
        <v>75077</v>
      </c>
      <c r="G83" s="17">
        <v>1013538</v>
      </c>
      <c r="H83" s="35"/>
    </row>
    <row r="84" spans="1:8" ht="16.5" x14ac:dyDescent="0.2">
      <c r="A84" s="10"/>
      <c r="B84" s="32">
        <v>57</v>
      </c>
      <c r="C84" s="33">
        <v>18490</v>
      </c>
      <c r="D84" s="34">
        <v>45737</v>
      </c>
      <c r="E84" s="16">
        <f t="shared" si="0"/>
        <v>811387</v>
      </c>
      <c r="F84" s="16">
        <v>64911</v>
      </c>
      <c r="G84" s="17">
        <v>876298</v>
      </c>
      <c r="H84" s="35"/>
    </row>
    <row r="85" spans="1:8" ht="16.5" x14ac:dyDescent="0.2">
      <c r="A85" s="10"/>
      <c r="B85" s="32">
        <v>58</v>
      </c>
      <c r="C85" s="33">
        <v>18496</v>
      </c>
      <c r="D85" s="34">
        <v>45737</v>
      </c>
      <c r="E85" s="16">
        <f t="shared" si="0"/>
        <v>553467</v>
      </c>
      <c r="F85" s="16">
        <v>44277</v>
      </c>
      <c r="G85" s="17">
        <v>597744</v>
      </c>
      <c r="H85" s="35"/>
    </row>
    <row r="86" spans="1:8" ht="16.5" x14ac:dyDescent="0.2">
      <c r="A86" s="10"/>
      <c r="B86" s="32">
        <v>59</v>
      </c>
      <c r="C86" s="33">
        <v>18507</v>
      </c>
      <c r="D86" s="34">
        <v>45737</v>
      </c>
      <c r="E86" s="16">
        <f t="shared" si="0"/>
        <v>773760</v>
      </c>
      <c r="F86" s="16">
        <v>61901</v>
      </c>
      <c r="G86" s="17">
        <v>835661</v>
      </c>
      <c r="H86" s="35"/>
    </row>
    <row r="87" spans="1:8" ht="16.5" x14ac:dyDescent="0.2">
      <c r="A87" s="10"/>
      <c r="B87" s="32">
        <v>60</v>
      </c>
      <c r="C87" s="33">
        <v>18509</v>
      </c>
      <c r="D87" s="34">
        <v>45737</v>
      </c>
      <c r="E87" s="16">
        <f t="shared" si="0"/>
        <v>749178</v>
      </c>
      <c r="F87" s="16">
        <v>59934</v>
      </c>
      <c r="G87" s="17">
        <v>809112</v>
      </c>
      <c r="H87" s="35"/>
    </row>
    <row r="88" spans="1:8" ht="16.5" x14ac:dyDescent="0.2">
      <c r="A88" s="10"/>
      <c r="B88" s="32">
        <v>61</v>
      </c>
      <c r="C88" s="33">
        <v>18799</v>
      </c>
      <c r="D88" s="34">
        <v>45738</v>
      </c>
      <c r="E88" s="16">
        <f t="shared" si="0"/>
        <v>367155</v>
      </c>
      <c r="F88" s="16">
        <v>29372</v>
      </c>
      <c r="G88" s="17">
        <v>396527</v>
      </c>
      <c r="H88" s="35"/>
    </row>
    <row r="89" spans="1:8" ht="16.5" x14ac:dyDescent="0.2">
      <c r="A89" s="10"/>
      <c r="B89" s="32">
        <v>62</v>
      </c>
      <c r="C89" s="33">
        <v>18800</v>
      </c>
      <c r="D89" s="34">
        <v>45738</v>
      </c>
      <c r="E89" s="16">
        <f t="shared" si="0"/>
        <v>1200420</v>
      </c>
      <c r="F89" s="16">
        <v>96034</v>
      </c>
      <c r="G89" s="17">
        <v>1296454</v>
      </c>
      <c r="H89" s="35"/>
    </row>
    <row r="90" spans="1:8" ht="16.5" x14ac:dyDescent="0.2">
      <c r="A90" s="10"/>
      <c r="B90" s="32">
        <v>63</v>
      </c>
      <c r="C90" s="33">
        <v>18801</v>
      </c>
      <c r="D90" s="34">
        <v>45738</v>
      </c>
      <c r="E90" s="16">
        <f t="shared" si="0"/>
        <v>2013760</v>
      </c>
      <c r="F90" s="16">
        <v>161101</v>
      </c>
      <c r="G90" s="17">
        <v>2174861</v>
      </c>
      <c r="H90" s="35"/>
    </row>
    <row r="91" spans="1:8" ht="16.5" x14ac:dyDescent="0.2">
      <c r="A91" s="10"/>
      <c r="B91" s="32">
        <v>64</v>
      </c>
      <c r="C91" s="33">
        <v>18823</v>
      </c>
      <c r="D91" s="34">
        <v>45738</v>
      </c>
      <c r="E91" s="16">
        <f t="shared" si="0"/>
        <v>645130</v>
      </c>
      <c r="F91" s="16">
        <v>51610</v>
      </c>
      <c r="G91" s="17">
        <v>696740</v>
      </c>
      <c r="H91" s="35"/>
    </row>
    <row r="92" spans="1:8" ht="16.5" x14ac:dyDescent="0.2">
      <c r="A92" s="10"/>
      <c r="B92" s="32">
        <v>65</v>
      </c>
      <c r="C92" s="33">
        <v>18933</v>
      </c>
      <c r="D92" s="34">
        <v>45741</v>
      </c>
      <c r="E92" s="16">
        <f t="shared" si="0"/>
        <v>867246</v>
      </c>
      <c r="F92" s="16">
        <v>69380</v>
      </c>
      <c r="G92" s="17">
        <v>936626</v>
      </c>
      <c r="H92" s="35"/>
    </row>
    <row r="93" spans="1:8" ht="16.5" x14ac:dyDescent="0.2">
      <c r="A93" s="10"/>
      <c r="B93" s="32">
        <v>66</v>
      </c>
      <c r="C93" s="33">
        <v>18940</v>
      </c>
      <c r="D93" s="34">
        <v>45741</v>
      </c>
      <c r="E93" s="16">
        <f t="shared" si="0"/>
        <v>759740</v>
      </c>
      <c r="F93" s="16">
        <v>60779</v>
      </c>
      <c r="G93" s="17">
        <v>820519</v>
      </c>
      <c r="H93" s="35"/>
    </row>
    <row r="94" spans="1:8" ht="16.5" x14ac:dyDescent="0.2">
      <c r="A94" s="10"/>
      <c r="B94" s="32">
        <v>67</v>
      </c>
      <c r="C94" s="33">
        <v>18953</v>
      </c>
      <c r="D94" s="34">
        <v>45741</v>
      </c>
      <c r="E94" s="16">
        <f t="shared" ref="E94:E157" si="1">G94-F94</f>
        <v>653831</v>
      </c>
      <c r="F94" s="16">
        <v>52306</v>
      </c>
      <c r="G94" s="17">
        <v>706137</v>
      </c>
      <c r="H94" s="35"/>
    </row>
    <row r="95" spans="1:8" ht="16.5" x14ac:dyDescent="0.2">
      <c r="A95" s="10"/>
      <c r="B95" s="32">
        <v>68</v>
      </c>
      <c r="C95" s="33">
        <v>19019</v>
      </c>
      <c r="D95" s="34">
        <v>45742</v>
      </c>
      <c r="E95" s="16">
        <f t="shared" si="1"/>
        <v>2382852</v>
      </c>
      <c r="F95" s="16">
        <v>190628</v>
      </c>
      <c r="G95" s="17">
        <v>2573480</v>
      </c>
      <c r="H95" s="35"/>
    </row>
    <row r="96" spans="1:8" ht="16.5" x14ac:dyDescent="0.2">
      <c r="A96" s="10"/>
      <c r="B96" s="32">
        <v>69</v>
      </c>
      <c r="C96" s="33">
        <v>19022</v>
      </c>
      <c r="D96" s="34">
        <v>45742</v>
      </c>
      <c r="E96" s="16">
        <f t="shared" si="1"/>
        <v>704013</v>
      </c>
      <c r="F96" s="16">
        <v>56321</v>
      </c>
      <c r="G96" s="17">
        <v>760334</v>
      </c>
      <c r="H96" s="35"/>
    </row>
    <row r="97" spans="1:8" ht="16.5" x14ac:dyDescent="0.2">
      <c r="A97" s="10"/>
      <c r="B97" s="32">
        <v>70</v>
      </c>
      <c r="C97" s="33">
        <v>19037</v>
      </c>
      <c r="D97" s="34">
        <v>45742</v>
      </c>
      <c r="E97" s="16">
        <f t="shared" si="1"/>
        <v>940545</v>
      </c>
      <c r="F97" s="16">
        <v>75244</v>
      </c>
      <c r="G97" s="17">
        <v>1015789</v>
      </c>
      <c r="H97" s="35"/>
    </row>
    <row r="98" spans="1:8" ht="16.5" x14ac:dyDescent="0.2">
      <c r="A98" s="10"/>
      <c r="B98" s="32">
        <v>71</v>
      </c>
      <c r="C98" s="33">
        <v>19076</v>
      </c>
      <c r="D98" s="34">
        <v>45742</v>
      </c>
      <c r="E98" s="16">
        <f t="shared" si="1"/>
        <v>666386</v>
      </c>
      <c r="F98" s="16">
        <v>53311</v>
      </c>
      <c r="G98" s="17">
        <v>719697</v>
      </c>
      <c r="H98" s="35"/>
    </row>
    <row r="99" spans="1:8" ht="16.5" x14ac:dyDescent="0.2">
      <c r="A99" s="10"/>
      <c r="B99" s="32">
        <v>72</v>
      </c>
      <c r="C99" s="33">
        <v>19077</v>
      </c>
      <c r="D99" s="34">
        <v>45742</v>
      </c>
      <c r="E99" s="16">
        <f t="shared" si="1"/>
        <v>1075248</v>
      </c>
      <c r="F99" s="16">
        <v>86020</v>
      </c>
      <c r="G99" s="17">
        <v>1161268</v>
      </c>
      <c r="H99" s="35"/>
    </row>
    <row r="100" spans="1:8" ht="16.5" x14ac:dyDescent="0.2">
      <c r="A100" s="10"/>
      <c r="B100" s="32">
        <v>73</v>
      </c>
      <c r="C100" s="33">
        <v>19313</v>
      </c>
      <c r="D100" s="34">
        <v>45743</v>
      </c>
      <c r="E100" s="16">
        <f t="shared" si="1"/>
        <v>1098141</v>
      </c>
      <c r="F100" s="16">
        <v>87851</v>
      </c>
      <c r="G100" s="17">
        <v>1185992</v>
      </c>
      <c r="H100" s="35"/>
    </row>
    <row r="101" spans="1:8" ht="16.5" x14ac:dyDescent="0.2">
      <c r="A101" s="10"/>
      <c r="B101" s="32">
        <v>74</v>
      </c>
      <c r="C101" s="33">
        <v>20094</v>
      </c>
      <c r="D101" s="34">
        <v>45744</v>
      </c>
      <c r="E101" s="16">
        <f t="shared" si="1"/>
        <v>479078</v>
      </c>
      <c r="F101" s="16">
        <v>38326</v>
      </c>
      <c r="G101" s="17">
        <v>517404</v>
      </c>
      <c r="H101" s="35"/>
    </row>
    <row r="102" spans="1:8" ht="16.5" x14ac:dyDescent="0.2">
      <c r="A102" s="10"/>
      <c r="B102" s="32">
        <v>75</v>
      </c>
      <c r="C102" s="33">
        <v>20104</v>
      </c>
      <c r="D102" s="34">
        <v>45744</v>
      </c>
      <c r="E102" s="16">
        <f t="shared" si="1"/>
        <v>333438</v>
      </c>
      <c r="F102" s="16">
        <v>26675</v>
      </c>
      <c r="G102" s="17">
        <v>360113</v>
      </c>
      <c r="H102" s="35"/>
    </row>
    <row r="103" spans="1:8" ht="16.5" x14ac:dyDescent="0.2">
      <c r="A103" s="10"/>
      <c r="B103" s="32">
        <v>76</v>
      </c>
      <c r="C103" s="33">
        <v>20457</v>
      </c>
      <c r="D103" s="34">
        <v>45745</v>
      </c>
      <c r="E103" s="16">
        <f t="shared" si="1"/>
        <v>553467</v>
      </c>
      <c r="F103" s="16">
        <v>44277</v>
      </c>
      <c r="G103" s="17">
        <v>597744</v>
      </c>
      <c r="H103" s="35"/>
    </row>
    <row r="104" spans="1:8" ht="16.5" x14ac:dyDescent="0.2">
      <c r="A104" s="10"/>
      <c r="B104" s="32">
        <v>77</v>
      </c>
      <c r="C104" s="33">
        <v>20459</v>
      </c>
      <c r="D104" s="34">
        <v>45745</v>
      </c>
      <c r="E104" s="16">
        <f t="shared" si="1"/>
        <v>611149</v>
      </c>
      <c r="F104" s="16">
        <v>48892</v>
      </c>
      <c r="G104" s="17">
        <v>660041</v>
      </c>
      <c r="H104" s="35"/>
    </row>
    <row r="105" spans="1:8" ht="16.5" x14ac:dyDescent="0.2">
      <c r="A105" s="10"/>
      <c r="B105" s="32">
        <v>78</v>
      </c>
      <c r="C105" s="33">
        <v>20466</v>
      </c>
      <c r="D105" s="34">
        <v>45745</v>
      </c>
      <c r="E105" s="16">
        <f t="shared" si="1"/>
        <v>960336</v>
      </c>
      <c r="F105" s="16">
        <v>76827</v>
      </c>
      <c r="G105" s="17">
        <v>1037163</v>
      </c>
      <c r="H105" s="35"/>
    </row>
    <row r="106" spans="1:8" ht="16.5" x14ac:dyDescent="0.2">
      <c r="A106" s="10"/>
      <c r="B106" s="32">
        <v>79</v>
      </c>
      <c r="C106" s="33">
        <v>20482</v>
      </c>
      <c r="D106" s="34">
        <v>45745</v>
      </c>
      <c r="E106" s="16">
        <f t="shared" si="1"/>
        <v>1451330</v>
      </c>
      <c r="F106" s="16">
        <v>116106</v>
      </c>
      <c r="G106" s="17">
        <v>1567436</v>
      </c>
      <c r="H106" s="35"/>
    </row>
    <row r="107" spans="1:8" ht="16.5" x14ac:dyDescent="0.2">
      <c r="A107" s="10"/>
      <c r="B107" s="32">
        <v>80</v>
      </c>
      <c r="C107" s="33">
        <v>20510</v>
      </c>
      <c r="D107" s="34">
        <v>45745</v>
      </c>
      <c r="E107" s="16">
        <f t="shared" si="1"/>
        <v>444232</v>
      </c>
      <c r="F107" s="16">
        <v>35539</v>
      </c>
      <c r="G107" s="17">
        <v>479771</v>
      </c>
      <c r="H107" s="35"/>
    </row>
    <row r="108" spans="1:8" ht="16.5" x14ac:dyDescent="0.2">
      <c r="A108" s="10"/>
      <c r="B108" s="32">
        <v>81</v>
      </c>
      <c r="C108" s="33">
        <v>20525</v>
      </c>
      <c r="D108" s="34">
        <v>45747</v>
      </c>
      <c r="E108" s="16">
        <f t="shared" si="1"/>
        <v>749178</v>
      </c>
      <c r="F108" s="16">
        <v>59934</v>
      </c>
      <c r="G108" s="17">
        <v>809112</v>
      </c>
      <c r="H108" s="35"/>
    </row>
    <row r="109" spans="1:8" ht="16.5" x14ac:dyDescent="0.2">
      <c r="A109" s="10"/>
      <c r="B109" s="32">
        <v>82</v>
      </c>
      <c r="C109" s="33">
        <v>20631</v>
      </c>
      <c r="D109" s="34">
        <v>45748</v>
      </c>
      <c r="E109" s="16">
        <f t="shared" si="1"/>
        <v>440586</v>
      </c>
      <c r="F109" s="16">
        <v>35247</v>
      </c>
      <c r="G109" s="17">
        <v>475833</v>
      </c>
      <c r="H109" s="35"/>
    </row>
    <row r="110" spans="1:8" ht="16.5" x14ac:dyDescent="0.2">
      <c r="A110" s="10"/>
      <c r="B110" s="32">
        <v>83</v>
      </c>
      <c r="C110" s="33">
        <v>20712</v>
      </c>
      <c r="D110" s="34">
        <v>45749</v>
      </c>
      <c r="E110" s="16">
        <f t="shared" si="1"/>
        <v>367155</v>
      </c>
      <c r="F110" s="16">
        <v>29372</v>
      </c>
      <c r="G110" s="17">
        <v>396527</v>
      </c>
      <c r="H110" s="35"/>
    </row>
    <row r="111" spans="1:8" ht="16.5" x14ac:dyDescent="0.2">
      <c r="A111" s="10"/>
      <c r="B111" s="32">
        <v>84</v>
      </c>
      <c r="C111" s="33">
        <v>20721</v>
      </c>
      <c r="D111" s="34">
        <v>45749</v>
      </c>
      <c r="E111" s="16">
        <f t="shared" si="1"/>
        <v>369110</v>
      </c>
      <c r="F111" s="16">
        <v>29529</v>
      </c>
      <c r="G111" s="17">
        <v>398639</v>
      </c>
      <c r="H111" s="35"/>
    </row>
    <row r="112" spans="1:8" ht="16.5" x14ac:dyDescent="0.2">
      <c r="A112" s="10"/>
      <c r="B112" s="32">
        <v>85</v>
      </c>
      <c r="C112" s="33">
        <v>20784</v>
      </c>
      <c r="D112" s="34">
        <v>45750</v>
      </c>
      <c r="E112" s="16">
        <f t="shared" si="1"/>
        <v>442409</v>
      </c>
      <c r="F112" s="16">
        <v>35393</v>
      </c>
      <c r="G112" s="17">
        <v>477802</v>
      </c>
      <c r="H112" s="35"/>
    </row>
    <row r="113" spans="1:8" ht="16.5" x14ac:dyDescent="0.2">
      <c r="A113" s="10"/>
      <c r="B113" s="32">
        <v>86</v>
      </c>
      <c r="C113" s="33">
        <v>20788</v>
      </c>
      <c r="D113" s="34">
        <v>45750</v>
      </c>
      <c r="E113" s="16">
        <f t="shared" si="1"/>
        <v>431847</v>
      </c>
      <c r="F113" s="16">
        <v>34548</v>
      </c>
      <c r="G113" s="17">
        <v>466395</v>
      </c>
      <c r="H113" s="35"/>
    </row>
    <row r="114" spans="1:8" ht="16.5" x14ac:dyDescent="0.2">
      <c r="A114" s="10"/>
      <c r="B114" s="32">
        <v>87</v>
      </c>
      <c r="C114" s="33">
        <v>21573</v>
      </c>
      <c r="D114" s="34">
        <v>45750</v>
      </c>
      <c r="E114" s="16">
        <f t="shared" si="1"/>
        <v>293724</v>
      </c>
      <c r="F114" s="16">
        <v>23498</v>
      </c>
      <c r="G114" s="17">
        <v>317222</v>
      </c>
      <c r="H114" s="35"/>
    </row>
    <row r="115" spans="1:8" ht="16.5" x14ac:dyDescent="0.2">
      <c r="A115" s="10"/>
      <c r="B115" s="32">
        <v>88</v>
      </c>
      <c r="C115" s="33">
        <v>21574</v>
      </c>
      <c r="D115" s="34">
        <v>45750</v>
      </c>
      <c r="E115" s="16">
        <f t="shared" si="1"/>
        <v>704013</v>
      </c>
      <c r="F115" s="16">
        <v>56321</v>
      </c>
      <c r="G115" s="17">
        <v>760334</v>
      </c>
      <c r="H115" s="35"/>
    </row>
    <row r="116" spans="1:8" ht="16.5" x14ac:dyDescent="0.2">
      <c r="A116" s="10"/>
      <c r="B116" s="32">
        <v>89</v>
      </c>
      <c r="C116" s="33">
        <v>21577</v>
      </c>
      <c r="D116" s="34">
        <v>45750</v>
      </c>
      <c r="E116" s="16">
        <f t="shared" si="1"/>
        <v>999918</v>
      </c>
      <c r="F116" s="16">
        <v>79993</v>
      </c>
      <c r="G116" s="17">
        <v>1079911</v>
      </c>
      <c r="H116" s="35"/>
    </row>
    <row r="117" spans="1:8" ht="16.5" x14ac:dyDescent="0.2">
      <c r="A117" s="10"/>
      <c r="B117" s="32">
        <v>90</v>
      </c>
      <c r="C117" s="33">
        <v>21585</v>
      </c>
      <c r="D117" s="34">
        <v>45750</v>
      </c>
      <c r="E117" s="16">
        <f t="shared" si="1"/>
        <v>1496005</v>
      </c>
      <c r="F117" s="16">
        <v>119680</v>
      </c>
      <c r="G117" s="17">
        <v>1615685</v>
      </c>
      <c r="H117" s="35"/>
    </row>
    <row r="118" spans="1:8" ht="16.5" x14ac:dyDescent="0.2">
      <c r="A118" s="10"/>
      <c r="B118" s="32">
        <v>91</v>
      </c>
      <c r="C118" s="33">
        <v>21941</v>
      </c>
      <c r="D118" s="34">
        <v>45751</v>
      </c>
      <c r="E118" s="16">
        <f t="shared" si="1"/>
        <v>1161575</v>
      </c>
      <c r="F118" s="16">
        <v>92926</v>
      </c>
      <c r="G118" s="17">
        <v>1254501</v>
      </c>
      <c r="H118" s="35"/>
    </row>
    <row r="119" spans="1:8" ht="16.5" x14ac:dyDescent="0.2">
      <c r="A119" s="10"/>
      <c r="B119" s="32">
        <v>92</v>
      </c>
      <c r="C119" s="33">
        <v>21947</v>
      </c>
      <c r="D119" s="34">
        <v>45751</v>
      </c>
      <c r="E119" s="16">
        <f t="shared" si="1"/>
        <v>609194</v>
      </c>
      <c r="F119" s="16">
        <v>48736</v>
      </c>
      <c r="G119" s="17">
        <v>657930</v>
      </c>
      <c r="H119" s="35"/>
    </row>
    <row r="120" spans="1:8" ht="16.5" x14ac:dyDescent="0.2">
      <c r="A120" s="10"/>
      <c r="B120" s="32">
        <v>93</v>
      </c>
      <c r="C120" s="33">
        <v>22005</v>
      </c>
      <c r="D120" s="34">
        <v>45755</v>
      </c>
      <c r="E120" s="16">
        <f t="shared" si="1"/>
        <v>1517775</v>
      </c>
      <c r="F120" s="16">
        <v>121422</v>
      </c>
      <c r="G120" s="17">
        <v>1639197</v>
      </c>
      <c r="H120" s="35"/>
    </row>
    <row r="121" spans="1:8" ht="16.5" x14ac:dyDescent="0.2">
      <c r="A121" s="10"/>
      <c r="B121" s="32">
        <v>94</v>
      </c>
      <c r="C121" s="33">
        <v>22013</v>
      </c>
      <c r="D121" s="34">
        <v>45755</v>
      </c>
      <c r="E121" s="16">
        <f t="shared" si="1"/>
        <v>1124215</v>
      </c>
      <c r="F121" s="16">
        <v>89937</v>
      </c>
      <c r="G121" s="17">
        <v>1214152</v>
      </c>
      <c r="H121" s="35"/>
    </row>
    <row r="122" spans="1:8" ht="16.5" x14ac:dyDescent="0.2">
      <c r="A122" s="10"/>
      <c r="B122" s="32">
        <v>95</v>
      </c>
      <c r="C122" s="33">
        <v>22110</v>
      </c>
      <c r="D122" s="34">
        <v>45755</v>
      </c>
      <c r="E122" s="16">
        <f t="shared" si="1"/>
        <v>440586</v>
      </c>
      <c r="F122" s="16">
        <v>35247</v>
      </c>
      <c r="G122" s="17">
        <v>475833</v>
      </c>
      <c r="H122" s="35"/>
    </row>
    <row r="123" spans="1:8" ht="16.5" x14ac:dyDescent="0.2">
      <c r="A123" s="10"/>
      <c r="B123" s="32">
        <v>96</v>
      </c>
      <c r="C123" s="33">
        <v>22121</v>
      </c>
      <c r="D123" s="34">
        <v>45755</v>
      </c>
      <c r="E123" s="16">
        <f t="shared" si="1"/>
        <v>720252</v>
      </c>
      <c r="F123" s="16">
        <v>57620</v>
      </c>
      <c r="G123" s="17">
        <v>777872</v>
      </c>
      <c r="H123" s="35"/>
    </row>
    <row r="124" spans="1:8" ht="16.5" x14ac:dyDescent="0.2">
      <c r="A124" s="10"/>
      <c r="B124" s="32">
        <v>97</v>
      </c>
      <c r="C124" s="33">
        <v>22135</v>
      </c>
      <c r="D124" s="34">
        <v>45756</v>
      </c>
      <c r="E124" s="16">
        <f t="shared" si="1"/>
        <v>618065</v>
      </c>
      <c r="F124" s="16">
        <v>49445</v>
      </c>
      <c r="G124" s="17">
        <v>667510</v>
      </c>
      <c r="H124" s="35"/>
    </row>
    <row r="125" spans="1:8" ht="16.5" x14ac:dyDescent="0.2">
      <c r="A125" s="10"/>
      <c r="B125" s="32">
        <v>98</v>
      </c>
      <c r="C125" s="33">
        <v>22145</v>
      </c>
      <c r="D125" s="34">
        <v>45756</v>
      </c>
      <c r="E125" s="16">
        <f t="shared" si="1"/>
        <v>553467</v>
      </c>
      <c r="F125" s="16">
        <v>44277</v>
      </c>
      <c r="G125" s="17">
        <v>597744</v>
      </c>
      <c r="H125" s="35"/>
    </row>
    <row r="126" spans="1:8" ht="16.5" x14ac:dyDescent="0.2">
      <c r="A126" s="10"/>
      <c r="B126" s="32">
        <v>99</v>
      </c>
      <c r="C126" s="33">
        <v>22150</v>
      </c>
      <c r="D126" s="34">
        <v>45756</v>
      </c>
      <c r="E126" s="16">
        <f t="shared" si="1"/>
        <v>467519</v>
      </c>
      <c r="F126" s="16">
        <v>37402</v>
      </c>
      <c r="G126" s="17">
        <v>504921</v>
      </c>
      <c r="H126" s="35"/>
    </row>
    <row r="127" spans="1:8" ht="16.5" x14ac:dyDescent="0.2">
      <c r="A127" s="10"/>
      <c r="B127" s="32">
        <v>100</v>
      </c>
      <c r="C127" s="33">
        <v>22203</v>
      </c>
      <c r="D127" s="34">
        <v>45756</v>
      </c>
      <c r="E127" s="16">
        <f t="shared" si="1"/>
        <v>368978</v>
      </c>
      <c r="F127" s="16">
        <v>29518</v>
      </c>
      <c r="G127" s="17">
        <v>398496</v>
      </c>
      <c r="H127" s="35"/>
    </row>
    <row r="128" spans="1:8" ht="16.5" x14ac:dyDescent="0.2">
      <c r="A128" s="10"/>
      <c r="B128" s="32">
        <v>101</v>
      </c>
      <c r="C128" s="33">
        <v>22866</v>
      </c>
      <c r="D128" s="34">
        <v>45757</v>
      </c>
      <c r="E128" s="16">
        <f t="shared" si="1"/>
        <v>1459214</v>
      </c>
      <c r="F128" s="16">
        <v>116737</v>
      </c>
      <c r="G128" s="17">
        <v>1575951</v>
      </c>
      <c r="H128" s="35"/>
    </row>
    <row r="129" spans="1:8" ht="16.5" x14ac:dyDescent="0.2">
      <c r="A129" s="10"/>
      <c r="B129" s="32">
        <v>102</v>
      </c>
      <c r="C129" s="33">
        <v>23002</v>
      </c>
      <c r="D129" s="34">
        <v>45757</v>
      </c>
      <c r="E129" s="16">
        <f t="shared" si="1"/>
        <v>455331</v>
      </c>
      <c r="F129" s="16">
        <v>36426</v>
      </c>
      <c r="G129" s="17">
        <v>491757</v>
      </c>
      <c r="H129" s="35"/>
    </row>
    <row r="130" spans="1:8" ht="16.5" x14ac:dyDescent="0.2">
      <c r="A130" s="10"/>
      <c r="B130" s="32">
        <v>103</v>
      </c>
      <c r="C130" s="33">
        <v>23032</v>
      </c>
      <c r="D130" s="34">
        <v>45757</v>
      </c>
      <c r="E130" s="16">
        <f t="shared" si="1"/>
        <v>609062</v>
      </c>
      <c r="F130" s="16">
        <v>48725</v>
      </c>
      <c r="G130" s="17">
        <v>657787</v>
      </c>
      <c r="H130" s="35"/>
    </row>
    <row r="131" spans="1:8" ht="16.5" x14ac:dyDescent="0.2">
      <c r="A131" s="10"/>
      <c r="B131" s="32">
        <v>104</v>
      </c>
      <c r="C131" s="33">
        <v>23079</v>
      </c>
      <c r="D131" s="34">
        <v>45758</v>
      </c>
      <c r="E131" s="16">
        <f t="shared" si="1"/>
        <v>357198</v>
      </c>
      <c r="F131" s="16">
        <v>28576</v>
      </c>
      <c r="G131" s="17">
        <v>385774</v>
      </c>
      <c r="H131" s="35"/>
    </row>
    <row r="132" spans="1:8" ht="16.5" x14ac:dyDescent="0.2">
      <c r="A132" s="10"/>
      <c r="B132" s="32">
        <v>105</v>
      </c>
      <c r="C132" s="33">
        <v>23084</v>
      </c>
      <c r="D132" s="34">
        <v>45758</v>
      </c>
      <c r="E132" s="16">
        <f t="shared" si="1"/>
        <v>1451330</v>
      </c>
      <c r="F132" s="16">
        <v>116106</v>
      </c>
      <c r="G132" s="17">
        <v>1567436</v>
      </c>
      <c r="H132" s="35"/>
    </row>
    <row r="133" spans="1:8" ht="16.5" x14ac:dyDescent="0.2">
      <c r="A133" s="10"/>
      <c r="B133" s="32">
        <v>106</v>
      </c>
      <c r="C133" s="33">
        <v>23094</v>
      </c>
      <c r="D133" s="34">
        <v>45758</v>
      </c>
      <c r="E133" s="16">
        <f t="shared" si="1"/>
        <v>517701</v>
      </c>
      <c r="F133" s="16">
        <v>41416</v>
      </c>
      <c r="G133" s="17">
        <v>559117</v>
      </c>
      <c r="H133" s="35"/>
    </row>
    <row r="134" spans="1:8" ht="16.5" x14ac:dyDescent="0.2">
      <c r="A134" s="10"/>
      <c r="B134" s="32">
        <v>107</v>
      </c>
      <c r="C134" s="33">
        <v>23110</v>
      </c>
      <c r="D134" s="34">
        <v>45758</v>
      </c>
      <c r="E134" s="16">
        <f t="shared" si="1"/>
        <v>333306</v>
      </c>
      <c r="F134" s="16">
        <v>26664</v>
      </c>
      <c r="G134" s="17">
        <v>359970</v>
      </c>
      <c r="H134" s="35"/>
    </row>
    <row r="135" spans="1:8" ht="16.5" x14ac:dyDescent="0.2">
      <c r="A135" s="10"/>
      <c r="B135" s="32">
        <v>108</v>
      </c>
      <c r="C135" s="33">
        <v>23430</v>
      </c>
      <c r="D135" s="34">
        <v>45758</v>
      </c>
      <c r="E135" s="16">
        <f t="shared" si="1"/>
        <v>838329</v>
      </c>
      <c r="F135" s="16">
        <v>67066</v>
      </c>
      <c r="G135" s="17">
        <v>905395</v>
      </c>
      <c r="H135" s="35"/>
    </row>
    <row r="136" spans="1:8" ht="16.5" x14ac:dyDescent="0.2">
      <c r="A136" s="10"/>
      <c r="B136" s="32">
        <v>109</v>
      </c>
      <c r="C136" s="33">
        <v>23431</v>
      </c>
      <c r="D136" s="34">
        <v>45758</v>
      </c>
      <c r="E136" s="16">
        <f t="shared" si="1"/>
        <v>609458</v>
      </c>
      <c r="F136" s="16">
        <v>48757</v>
      </c>
      <c r="G136" s="17">
        <v>658215</v>
      </c>
      <c r="H136" s="35"/>
    </row>
    <row r="137" spans="1:8" ht="16.5" x14ac:dyDescent="0.2">
      <c r="A137" s="10"/>
      <c r="B137" s="32">
        <v>110</v>
      </c>
      <c r="C137" s="33">
        <v>23435</v>
      </c>
      <c r="D137" s="34">
        <v>45758</v>
      </c>
      <c r="E137" s="16">
        <f t="shared" si="1"/>
        <v>775583</v>
      </c>
      <c r="F137" s="16">
        <v>62047</v>
      </c>
      <c r="G137" s="17">
        <v>837630</v>
      </c>
      <c r="H137" s="35"/>
    </row>
    <row r="138" spans="1:8" ht="16.5" x14ac:dyDescent="0.2">
      <c r="A138" s="10"/>
      <c r="B138" s="32">
        <v>111</v>
      </c>
      <c r="C138" s="33">
        <v>23436</v>
      </c>
      <c r="D138" s="34">
        <v>45758</v>
      </c>
      <c r="E138" s="16">
        <f t="shared" si="1"/>
        <v>1055287</v>
      </c>
      <c r="F138" s="16">
        <v>84423</v>
      </c>
      <c r="G138" s="17">
        <v>1139710</v>
      </c>
      <c r="H138" s="35"/>
    </row>
    <row r="139" spans="1:8" ht="16.5" x14ac:dyDescent="0.2">
      <c r="A139" s="10"/>
      <c r="B139" s="32">
        <v>112</v>
      </c>
      <c r="C139" s="33">
        <v>23440</v>
      </c>
      <c r="D139" s="34">
        <v>45758</v>
      </c>
      <c r="E139" s="16">
        <f t="shared" si="1"/>
        <v>387078</v>
      </c>
      <c r="F139" s="16">
        <v>30966</v>
      </c>
      <c r="G139" s="17">
        <v>418044</v>
      </c>
      <c r="H139" s="35"/>
    </row>
    <row r="140" spans="1:8" ht="16.5" x14ac:dyDescent="0.2">
      <c r="A140" s="10"/>
      <c r="B140" s="32">
        <v>113</v>
      </c>
      <c r="C140" s="33">
        <v>23448</v>
      </c>
      <c r="D140" s="34">
        <v>45759</v>
      </c>
      <c r="E140" s="16">
        <f t="shared" si="1"/>
        <v>607371</v>
      </c>
      <c r="F140" s="16">
        <v>48590</v>
      </c>
      <c r="G140" s="17">
        <v>655961</v>
      </c>
      <c r="H140" s="35"/>
    </row>
    <row r="141" spans="1:8" ht="16.5" x14ac:dyDescent="0.2">
      <c r="A141" s="10"/>
      <c r="B141" s="32">
        <v>114</v>
      </c>
      <c r="C141" s="33">
        <v>23449</v>
      </c>
      <c r="D141" s="34">
        <v>45759</v>
      </c>
      <c r="E141" s="16">
        <f t="shared" si="1"/>
        <v>1511984</v>
      </c>
      <c r="F141" s="16">
        <v>120959</v>
      </c>
      <c r="G141" s="17">
        <v>1632943</v>
      </c>
      <c r="H141" s="35"/>
    </row>
    <row r="142" spans="1:8" ht="16.5" x14ac:dyDescent="0.2">
      <c r="A142" s="10"/>
      <c r="B142" s="32">
        <v>115</v>
      </c>
      <c r="C142" s="33">
        <v>23497</v>
      </c>
      <c r="D142" s="34">
        <v>45759</v>
      </c>
      <c r="E142" s="16">
        <f t="shared" si="1"/>
        <v>541908</v>
      </c>
      <c r="F142" s="16">
        <v>43353</v>
      </c>
      <c r="G142" s="17">
        <v>585261</v>
      </c>
      <c r="H142" s="35"/>
    </row>
    <row r="143" spans="1:8" ht="16.5" x14ac:dyDescent="0.2">
      <c r="A143" s="10"/>
      <c r="B143" s="32">
        <v>116</v>
      </c>
      <c r="C143" s="33">
        <v>23545</v>
      </c>
      <c r="D143" s="34">
        <v>45761</v>
      </c>
      <c r="E143" s="16">
        <f t="shared" si="1"/>
        <v>387078</v>
      </c>
      <c r="F143" s="16">
        <v>30966</v>
      </c>
      <c r="G143" s="17">
        <v>418044</v>
      </c>
      <c r="H143" s="35"/>
    </row>
    <row r="144" spans="1:8" ht="16.5" x14ac:dyDescent="0.2">
      <c r="A144" s="10"/>
      <c r="B144" s="32">
        <v>117</v>
      </c>
      <c r="C144" s="33">
        <v>23643</v>
      </c>
      <c r="D144" s="34">
        <v>45762</v>
      </c>
      <c r="E144" s="16">
        <f t="shared" si="1"/>
        <v>333174</v>
      </c>
      <c r="F144" s="16">
        <v>26654</v>
      </c>
      <c r="G144" s="17">
        <v>359828</v>
      </c>
      <c r="H144" s="35"/>
    </row>
    <row r="145" spans="1:8" ht="16.5" x14ac:dyDescent="0.2">
      <c r="A145" s="10"/>
      <c r="B145" s="32">
        <v>118</v>
      </c>
      <c r="C145" s="33">
        <v>23654</v>
      </c>
      <c r="D145" s="34">
        <v>45762</v>
      </c>
      <c r="E145" s="16">
        <f t="shared" si="1"/>
        <v>591226</v>
      </c>
      <c r="F145" s="16">
        <v>47298</v>
      </c>
      <c r="G145" s="17">
        <v>638524</v>
      </c>
      <c r="H145" s="35"/>
    </row>
    <row r="146" spans="1:8" ht="16.5" x14ac:dyDescent="0.2">
      <c r="A146" s="10"/>
      <c r="B146" s="32">
        <v>119</v>
      </c>
      <c r="C146" s="33">
        <v>23729</v>
      </c>
      <c r="D146" s="34">
        <v>45763</v>
      </c>
      <c r="E146" s="16">
        <f t="shared" si="1"/>
        <v>870798</v>
      </c>
      <c r="F146" s="16">
        <v>69664</v>
      </c>
      <c r="G146" s="17">
        <v>940462</v>
      </c>
      <c r="H146" s="35"/>
    </row>
    <row r="147" spans="1:8" ht="16.5" x14ac:dyDescent="0.2">
      <c r="A147" s="10"/>
      <c r="B147" s="32">
        <v>120</v>
      </c>
      <c r="C147" s="33">
        <v>23731</v>
      </c>
      <c r="D147" s="34">
        <v>45763</v>
      </c>
      <c r="E147" s="16">
        <f t="shared" si="1"/>
        <v>666612</v>
      </c>
      <c r="F147" s="16">
        <v>53329</v>
      </c>
      <c r="G147" s="17">
        <v>719941</v>
      </c>
      <c r="H147" s="35"/>
    </row>
    <row r="148" spans="1:8" ht="16.5" x14ac:dyDescent="0.2">
      <c r="A148" s="10"/>
      <c r="B148" s="32">
        <v>121</v>
      </c>
      <c r="C148" s="33">
        <v>23735</v>
      </c>
      <c r="D148" s="34">
        <v>45763</v>
      </c>
      <c r="E148" s="16">
        <f t="shared" si="1"/>
        <v>966745</v>
      </c>
      <c r="F148" s="16">
        <v>77340</v>
      </c>
      <c r="G148" s="17">
        <v>1044085</v>
      </c>
      <c r="H148" s="35"/>
    </row>
    <row r="149" spans="1:8" ht="16.5" x14ac:dyDescent="0.2">
      <c r="A149" s="10"/>
      <c r="B149" s="32">
        <v>122</v>
      </c>
      <c r="C149" s="33">
        <v>23755</v>
      </c>
      <c r="D149" s="34">
        <v>45763</v>
      </c>
      <c r="E149" s="16">
        <f t="shared" si="1"/>
        <v>333174</v>
      </c>
      <c r="F149" s="16">
        <v>26654</v>
      </c>
      <c r="G149" s="17">
        <v>359828</v>
      </c>
      <c r="H149" s="35"/>
    </row>
    <row r="150" spans="1:8" ht="16.5" x14ac:dyDescent="0.2">
      <c r="A150" s="10"/>
      <c r="B150" s="32">
        <v>123</v>
      </c>
      <c r="C150" s="33">
        <v>23756</v>
      </c>
      <c r="D150" s="34">
        <v>45763</v>
      </c>
      <c r="E150" s="16">
        <f t="shared" si="1"/>
        <v>1433688</v>
      </c>
      <c r="F150" s="16">
        <v>114695</v>
      </c>
      <c r="G150" s="17">
        <v>1548383</v>
      </c>
      <c r="H150" s="35"/>
    </row>
    <row r="151" spans="1:8" ht="16.5" x14ac:dyDescent="0.2">
      <c r="A151" s="10"/>
      <c r="B151" s="32">
        <v>124</v>
      </c>
      <c r="C151" s="33">
        <v>23759</v>
      </c>
      <c r="D151" s="34">
        <v>45763</v>
      </c>
      <c r="E151" s="16">
        <f t="shared" si="1"/>
        <v>773760</v>
      </c>
      <c r="F151" s="16">
        <v>61901</v>
      </c>
      <c r="G151" s="17">
        <v>835661</v>
      </c>
      <c r="H151" s="35"/>
    </row>
    <row r="152" spans="1:8" ht="16.5" x14ac:dyDescent="0.2">
      <c r="A152" s="10"/>
      <c r="B152" s="32">
        <v>125</v>
      </c>
      <c r="C152" s="33">
        <v>23773</v>
      </c>
      <c r="D152" s="34">
        <v>45763</v>
      </c>
      <c r="E152" s="16">
        <f t="shared" si="1"/>
        <v>645130</v>
      </c>
      <c r="F152" s="16">
        <v>51610</v>
      </c>
      <c r="G152" s="17">
        <v>696740</v>
      </c>
      <c r="H152" s="35"/>
    </row>
    <row r="153" spans="1:8" ht="16.5" x14ac:dyDescent="0.2">
      <c r="A153" s="10"/>
      <c r="B153" s="32">
        <v>126</v>
      </c>
      <c r="C153" s="33">
        <v>23775</v>
      </c>
      <c r="D153" s="34">
        <v>45763</v>
      </c>
      <c r="E153" s="16">
        <f t="shared" si="1"/>
        <v>434703</v>
      </c>
      <c r="F153" s="16">
        <v>34776</v>
      </c>
      <c r="G153" s="17">
        <v>469479</v>
      </c>
      <c r="H153" s="35"/>
    </row>
    <row r="154" spans="1:8" ht="16.5" x14ac:dyDescent="0.2">
      <c r="A154" s="10"/>
      <c r="B154" s="32">
        <v>127</v>
      </c>
      <c r="C154" s="33">
        <v>24472</v>
      </c>
      <c r="D154" s="34">
        <v>45764</v>
      </c>
      <c r="E154" s="16">
        <f t="shared" si="1"/>
        <v>645130</v>
      </c>
      <c r="F154" s="16">
        <v>51610</v>
      </c>
      <c r="G154" s="17">
        <v>696740</v>
      </c>
      <c r="H154" s="35"/>
    </row>
    <row r="155" spans="1:8" ht="16.5" x14ac:dyDescent="0.2">
      <c r="A155" s="10"/>
      <c r="B155" s="32">
        <v>128</v>
      </c>
      <c r="C155" s="33">
        <v>24475</v>
      </c>
      <c r="D155" s="34">
        <v>45764</v>
      </c>
      <c r="E155" s="16">
        <f t="shared" si="1"/>
        <v>896040</v>
      </c>
      <c r="F155" s="16">
        <v>71683</v>
      </c>
      <c r="G155" s="17">
        <v>967723</v>
      </c>
      <c r="H155" s="35"/>
    </row>
    <row r="156" spans="1:8" ht="16.5" x14ac:dyDescent="0.2">
      <c r="A156" s="10"/>
      <c r="B156" s="32">
        <v>129</v>
      </c>
      <c r="C156" s="33">
        <v>24949</v>
      </c>
      <c r="D156" s="34">
        <v>45766</v>
      </c>
      <c r="E156" s="16">
        <f t="shared" si="1"/>
        <v>1451330</v>
      </c>
      <c r="F156" s="16">
        <v>116106</v>
      </c>
      <c r="G156" s="17">
        <v>1567436</v>
      </c>
      <c r="H156" s="35"/>
    </row>
    <row r="157" spans="1:8" ht="16.5" x14ac:dyDescent="0.2">
      <c r="A157" s="10"/>
      <c r="B157" s="32">
        <v>130</v>
      </c>
      <c r="C157" s="33">
        <v>25008</v>
      </c>
      <c r="D157" s="34">
        <v>45766</v>
      </c>
      <c r="E157" s="16">
        <f t="shared" si="1"/>
        <v>645130</v>
      </c>
      <c r="F157" s="16">
        <v>51610</v>
      </c>
      <c r="G157" s="17">
        <v>696740</v>
      </c>
      <c r="H157" s="35"/>
    </row>
    <row r="158" spans="1:8" ht="16.5" x14ac:dyDescent="0.2">
      <c r="A158" s="10"/>
      <c r="B158" s="32">
        <v>131</v>
      </c>
      <c r="C158" s="33">
        <v>25009</v>
      </c>
      <c r="D158" s="34">
        <v>45766</v>
      </c>
      <c r="E158" s="16">
        <f t="shared" ref="E158:E190" si="2">G158-F158</f>
        <v>698638</v>
      </c>
      <c r="F158" s="16">
        <v>55891</v>
      </c>
      <c r="G158" s="17">
        <v>754529</v>
      </c>
      <c r="H158" s="35"/>
    </row>
    <row r="159" spans="1:8" ht="16.5" x14ac:dyDescent="0.2">
      <c r="A159" s="10"/>
      <c r="B159" s="32">
        <v>132</v>
      </c>
      <c r="C159" s="33">
        <v>25055</v>
      </c>
      <c r="D159" s="34">
        <v>45768</v>
      </c>
      <c r="E159" s="16">
        <f t="shared" si="2"/>
        <v>609194</v>
      </c>
      <c r="F159" s="16">
        <v>48736</v>
      </c>
      <c r="G159" s="17">
        <v>657930</v>
      </c>
      <c r="H159" s="35"/>
    </row>
    <row r="160" spans="1:8" ht="16.5" x14ac:dyDescent="0.2">
      <c r="A160" s="10"/>
      <c r="B160" s="32">
        <v>133</v>
      </c>
      <c r="C160" s="33">
        <v>25186</v>
      </c>
      <c r="D160" s="34">
        <v>45768</v>
      </c>
      <c r="E160" s="16">
        <f t="shared" si="2"/>
        <v>1146950</v>
      </c>
      <c r="F160" s="16">
        <v>91756</v>
      </c>
      <c r="G160" s="17">
        <v>1238706</v>
      </c>
      <c r="H160" s="35"/>
    </row>
    <row r="161" spans="1:8" ht="16.5" x14ac:dyDescent="0.2">
      <c r="A161" s="10"/>
      <c r="B161" s="32">
        <v>134</v>
      </c>
      <c r="C161" s="33">
        <v>25188</v>
      </c>
      <c r="D161" s="34">
        <v>45768</v>
      </c>
      <c r="E161" s="16">
        <f t="shared" si="2"/>
        <v>956426</v>
      </c>
      <c r="F161" s="16">
        <v>76514</v>
      </c>
      <c r="G161" s="17">
        <v>1032940</v>
      </c>
      <c r="H161" s="35"/>
    </row>
    <row r="162" spans="1:8" ht="16.5" x14ac:dyDescent="0.2">
      <c r="A162" s="10"/>
      <c r="B162" s="32">
        <v>135</v>
      </c>
      <c r="C162" s="33">
        <v>25204</v>
      </c>
      <c r="D162" s="34">
        <v>45769</v>
      </c>
      <c r="E162" s="16">
        <f t="shared" si="2"/>
        <v>478345</v>
      </c>
      <c r="F162" s="16">
        <v>38268</v>
      </c>
      <c r="G162" s="17">
        <v>516613</v>
      </c>
      <c r="H162" s="35"/>
    </row>
    <row r="163" spans="1:8" ht="16.5" x14ac:dyDescent="0.2">
      <c r="A163" s="10"/>
      <c r="B163" s="32">
        <v>136</v>
      </c>
      <c r="C163" s="33">
        <v>25326</v>
      </c>
      <c r="D163" s="34">
        <v>45770</v>
      </c>
      <c r="E163" s="16">
        <f t="shared" si="2"/>
        <v>555290</v>
      </c>
      <c r="F163" s="16">
        <v>44423</v>
      </c>
      <c r="G163" s="17">
        <v>599713</v>
      </c>
      <c r="H163" s="35"/>
    </row>
    <row r="164" spans="1:8" ht="16.5" x14ac:dyDescent="0.2">
      <c r="A164" s="10"/>
      <c r="B164" s="32">
        <v>137</v>
      </c>
      <c r="C164" s="33">
        <v>25327</v>
      </c>
      <c r="D164" s="34">
        <v>45770</v>
      </c>
      <c r="E164" s="16">
        <f t="shared" si="2"/>
        <v>1291126</v>
      </c>
      <c r="F164" s="16">
        <v>103290</v>
      </c>
      <c r="G164" s="17">
        <v>1394416</v>
      </c>
      <c r="H164" s="35"/>
    </row>
    <row r="165" spans="1:8" ht="16.5" x14ac:dyDescent="0.2">
      <c r="A165" s="10"/>
      <c r="B165" s="32">
        <v>138</v>
      </c>
      <c r="C165" s="33">
        <v>25341</v>
      </c>
      <c r="D165" s="34">
        <v>45770</v>
      </c>
      <c r="E165" s="16">
        <f t="shared" si="2"/>
        <v>1289600</v>
      </c>
      <c r="F165" s="16">
        <v>103168</v>
      </c>
      <c r="G165" s="17">
        <v>1392768</v>
      </c>
      <c r="H165" s="35"/>
    </row>
    <row r="166" spans="1:8" ht="16.5" x14ac:dyDescent="0.2">
      <c r="A166" s="10"/>
      <c r="B166" s="32">
        <v>139</v>
      </c>
      <c r="C166" s="33">
        <v>25347</v>
      </c>
      <c r="D166" s="34">
        <v>45770</v>
      </c>
      <c r="E166" s="16">
        <f t="shared" si="2"/>
        <v>850875</v>
      </c>
      <c r="F166" s="16">
        <v>68070</v>
      </c>
      <c r="G166" s="17">
        <v>918945</v>
      </c>
      <c r="H166" s="35"/>
    </row>
    <row r="167" spans="1:8" ht="16.5" x14ac:dyDescent="0.2">
      <c r="A167" s="10"/>
      <c r="B167" s="32">
        <v>140</v>
      </c>
      <c r="C167" s="33">
        <v>25355</v>
      </c>
      <c r="D167" s="34">
        <v>45770</v>
      </c>
      <c r="E167" s="16">
        <f t="shared" si="2"/>
        <v>367155</v>
      </c>
      <c r="F167" s="16">
        <v>29372</v>
      </c>
      <c r="G167" s="17">
        <v>396527</v>
      </c>
      <c r="H167" s="35"/>
    </row>
    <row r="168" spans="1:8" ht="16.5" x14ac:dyDescent="0.2">
      <c r="A168" s="10"/>
      <c r="B168" s="32">
        <v>141</v>
      </c>
      <c r="C168" s="33">
        <v>25377</v>
      </c>
      <c r="D168" s="34">
        <v>45770</v>
      </c>
      <c r="E168" s="16">
        <f t="shared" si="2"/>
        <v>1451330</v>
      </c>
      <c r="F168" s="16">
        <v>116106</v>
      </c>
      <c r="G168" s="17">
        <v>1567436</v>
      </c>
      <c r="H168" s="35"/>
    </row>
    <row r="169" spans="1:8" ht="16.5" x14ac:dyDescent="0.2">
      <c r="A169" s="10"/>
      <c r="B169" s="32">
        <v>142</v>
      </c>
      <c r="C169" s="33">
        <v>25390</v>
      </c>
      <c r="D169" s="34">
        <v>45770</v>
      </c>
      <c r="E169" s="16">
        <f t="shared" si="2"/>
        <v>388901</v>
      </c>
      <c r="F169" s="16">
        <v>31112</v>
      </c>
      <c r="G169" s="17">
        <v>420013</v>
      </c>
      <c r="H169" s="35"/>
    </row>
    <row r="170" spans="1:8" ht="16.5" x14ac:dyDescent="0.2">
      <c r="A170" s="10"/>
      <c r="B170" s="32">
        <v>143</v>
      </c>
      <c r="C170" s="33">
        <v>25391</v>
      </c>
      <c r="D170" s="34">
        <v>45770</v>
      </c>
      <c r="E170" s="16">
        <f t="shared" si="2"/>
        <v>535631</v>
      </c>
      <c r="F170" s="16">
        <v>42850</v>
      </c>
      <c r="G170" s="17">
        <v>578481</v>
      </c>
      <c r="H170" s="35"/>
    </row>
    <row r="171" spans="1:8" ht="16.5" x14ac:dyDescent="0.2">
      <c r="A171" s="10"/>
      <c r="B171" s="32">
        <v>144</v>
      </c>
      <c r="C171" s="33">
        <v>25400</v>
      </c>
      <c r="D171" s="34">
        <v>45770</v>
      </c>
      <c r="E171" s="16">
        <f t="shared" si="2"/>
        <v>1416990</v>
      </c>
      <c r="F171" s="16">
        <v>113359</v>
      </c>
      <c r="G171" s="17">
        <v>1530349</v>
      </c>
      <c r="H171" s="35"/>
    </row>
    <row r="172" spans="1:8" ht="16.5" x14ac:dyDescent="0.2">
      <c r="A172" s="10"/>
      <c r="B172" s="32">
        <v>145</v>
      </c>
      <c r="C172" s="33">
        <v>26102</v>
      </c>
      <c r="D172" s="34">
        <v>45771</v>
      </c>
      <c r="E172" s="16">
        <f t="shared" si="2"/>
        <v>901189</v>
      </c>
      <c r="F172" s="16">
        <v>72095</v>
      </c>
      <c r="G172" s="17">
        <v>973284</v>
      </c>
      <c r="H172" s="35"/>
    </row>
    <row r="173" spans="1:8" ht="16.5" x14ac:dyDescent="0.2">
      <c r="A173" s="10"/>
      <c r="B173" s="32">
        <v>146</v>
      </c>
      <c r="C173" s="33">
        <v>26324</v>
      </c>
      <c r="D173" s="34">
        <v>45772</v>
      </c>
      <c r="E173" s="16">
        <f t="shared" si="2"/>
        <v>433670</v>
      </c>
      <c r="F173" s="16">
        <v>34694</v>
      </c>
      <c r="G173" s="17">
        <v>468364</v>
      </c>
      <c r="H173" s="35"/>
    </row>
    <row r="174" spans="1:8" ht="16.5" x14ac:dyDescent="0.2">
      <c r="A174" s="10"/>
      <c r="B174" s="32">
        <v>147</v>
      </c>
      <c r="C174" s="33">
        <v>26588</v>
      </c>
      <c r="D174" s="34">
        <v>45772</v>
      </c>
      <c r="E174" s="16">
        <f t="shared" si="2"/>
        <v>1702146</v>
      </c>
      <c r="F174" s="16">
        <v>136172</v>
      </c>
      <c r="G174" s="17">
        <v>1838318</v>
      </c>
      <c r="H174" s="35"/>
    </row>
    <row r="175" spans="1:8" ht="16.5" x14ac:dyDescent="0.2">
      <c r="A175" s="10"/>
      <c r="B175" s="32">
        <v>148</v>
      </c>
      <c r="C175" s="33">
        <v>26633</v>
      </c>
      <c r="D175" s="34">
        <v>45773</v>
      </c>
      <c r="E175" s="16">
        <f t="shared" si="2"/>
        <v>867246</v>
      </c>
      <c r="F175" s="16">
        <v>69380</v>
      </c>
      <c r="G175" s="17">
        <v>936626</v>
      </c>
      <c r="H175" s="35"/>
    </row>
    <row r="176" spans="1:8" ht="16.5" x14ac:dyDescent="0.2">
      <c r="A176" s="10"/>
      <c r="B176" s="32">
        <v>149</v>
      </c>
      <c r="C176" s="33">
        <v>26671</v>
      </c>
      <c r="D176" s="34">
        <v>45775</v>
      </c>
      <c r="E176" s="16">
        <f t="shared" si="2"/>
        <v>433670</v>
      </c>
      <c r="F176" s="16">
        <v>34694</v>
      </c>
      <c r="G176" s="17">
        <v>468364</v>
      </c>
      <c r="H176" s="35"/>
    </row>
    <row r="177" spans="1:8" ht="16.5" x14ac:dyDescent="0.2">
      <c r="A177" s="10"/>
      <c r="B177" s="32">
        <v>150</v>
      </c>
      <c r="C177" s="33">
        <v>26684</v>
      </c>
      <c r="D177" s="34">
        <v>45775</v>
      </c>
      <c r="E177" s="16">
        <f t="shared" si="2"/>
        <v>533940</v>
      </c>
      <c r="F177" s="16">
        <v>42715</v>
      </c>
      <c r="G177" s="17">
        <v>576655</v>
      </c>
      <c r="H177" s="35"/>
    </row>
    <row r="178" spans="1:8" ht="16.5" x14ac:dyDescent="0.2">
      <c r="A178" s="10"/>
      <c r="B178" s="32">
        <v>151</v>
      </c>
      <c r="C178" s="33">
        <v>26686</v>
      </c>
      <c r="D178" s="34">
        <v>45775</v>
      </c>
      <c r="E178" s="16">
        <f t="shared" si="2"/>
        <v>551776</v>
      </c>
      <c r="F178" s="16">
        <v>44142</v>
      </c>
      <c r="G178" s="17">
        <v>595918</v>
      </c>
      <c r="H178" s="35"/>
    </row>
    <row r="179" spans="1:8" ht="16.5" x14ac:dyDescent="0.2">
      <c r="A179" s="10"/>
      <c r="B179" s="32">
        <v>152</v>
      </c>
      <c r="C179" s="33">
        <v>26688</v>
      </c>
      <c r="D179" s="34">
        <v>45775</v>
      </c>
      <c r="E179" s="16">
        <f t="shared" si="2"/>
        <v>775583</v>
      </c>
      <c r="F179" s="16">
        <v>62047</v>
      </c>
      <c r="G179" s="17">
        <v>837630</v>
      </c>
      <c r="H179" s="35"/>
    </row>
    <row r="180" spans="1:8" ht="16.5" x14ac:dyDescent="0.2">
      <c r="A180" s="10"/>
      <c r="B180" s="32">
        <v>153</v>
      </c>
      <c r="C180" s="33">
        <v>26707</v>
      </c>
      <c r="D180" s="34">
        <v>45775</v>
      </c>
      <c r="E180" s="16">
        <f t="shared" si="2"/>
        <v>1115940</v>
      </c>
      <c r="F180" s="16">
        <v>89275</v>
      </c>
      <c r="G180" s="17">
        <v>1205215</v>
      </c>
      <c r="H180" s="35"/>
    </row>
    <row r="181" spans="1:8" ht="16.5" x14ac:dyDescent="0.2">
      <c r="A181" s="10"/>
      <c r="B181" s="32">
        <v>154</v>
      </c>
      <c r="C181" s="33">
        <v>26708</v>
      </c>
      <c r="D181" s="34">
        <v>45775</v>
      </c>
      <c r="E181" s="16">
        <f t="shared" si="2"/>
        <v>537624</v>
      </c>
      <c r="F181" s="16">
        <v>43010</v>
      </c>
      <c r="G181" s="17">
        <v>580634</v>
      </c>
      <c r="H181" s="35"/>
    </row>
    <row r="182" spans="1:8" ht="16.5" x14ac:dyDescent="0.2">
      <c r="A182" s="10"/>
      <c r="B182" s="32">
        <v>155</v>
      </c>
      <c r="C182" s="33">
        <v>26709</v>
      </c>
      <c r="D182" s="34">
        <v>45775</v>
      </c>
      <c r="E182" s="16">
        <f t="shared" si="2"/>
        <v>445736</v>
      </c>
      <c r="F182" s="16">
        <v>35659</v>
      </c>
      <c r="G182" s="17">
        <v>481395</v>
      </c>
      <c r="H182" s="35"/>
    </row>
    <row r="183" spans="1:8" ht="16.5" x14ac:dyDescent="0.2">
      <c r="A183" s="10"/>
      <c r="B183" s="32">
        <v>156</v>
      </c>
      <c r="C183" s="33">
        <v>26717</v>
      </c>
      <c r="D183" s="34">
        <v>45775</v>
      </c>
      <c r="E183" s="16">
        <f t="shared" si="2"/>
        <v>514375</v>
      </c>
      <c r="F183" s="16">
        <v>41150</v>
      </c>
      <c r="G183" s="17">
        <v>555525</v>
      </c>
      <c r="H183" s="35"/>
    </row>
    <row r="184" spans="1:8" ht="16.5" x14ac:dyDescent="0.2">
      <c r="A184" s="10"/>
      <c r="B184" s="32">
        <v>157</v>
      </c>
      <c r="C184" s="33">
        <v>26749</v>
      </c>
      <c r="D184" s="34">
        <v>45775</v>
      </c>
      <c r="E184" s="16">
        <f t="shared" si="2"/>
        <v>533940</v>
      </c>
      <c r="F184" s="16">
        <v>42715</v>
      </c>
      <c r="G184" s="17">
        <v>576655</v>
      </c>
      <c r="H184" s="35"/>
    </row>
    <row r="185" spans="1:8" ht="16.5" x14ac:dyDescent="0.2">
      <c r="A185" s="10"/>
      <c r="B185" s="32">
        <v>158</v>
      </c>
      <c r="C185" s="33">
        <v>26755</v>
      </c>
      <c r="D185" s="34">
        <v>45775</v>
      </c>
      <c r="E185" s="16">
        <f t="shared" si="2"/>
        <v>896040</v>
      </c>
      <c r="F185" s="16">
        <v>71683</v>
      </c>
      <c r="G185" s="17">
        <v>967723</v>
      </c>
      <c r="H185" s="35"/>
    </row>
    <row r="186" spans="1:8" ht="16.5" x14ac:dyDescent="0.2">
      <c r="A186" s="10"/>
      <c r="B186" s="32">
        <v>159</v>
      </c>
      <c r="C186" s="33">
        <v>26784</v>
      </c>
      <c r="D186" s="34">
        <v>45776</v>
      </c>
      <c r="E186" s="16">
        <f t="shared" si="2"/>
        <v>627030</v>
      </c>
      <c r="F186" s="16">
        <v>50162</v>
      </c>
      <c r="G186" s="17">
        <v>677192</v>
      </c>
      <c r="H186" s="35"/>
    </row>
    <row r="187" spans="1:8" ht="16.5" x14ac:dyDescent="0.2">
      <c r="A187" s="10"/>
      <c r="B187" s="32">
        <v>160</v>
      </c>
      <c r="C187" s="33">
        <v>26831</v>
      </c>
      <c r="D187" s="34">
        <v>45776</v>
      </c>
      <c r="E187" s="16">
        <f t="shared" si="2"/>
        <v>1569398</v>
      </c>
      <c r="F187" s="16">
        <v>125552</v>
      </c>
      <c r="G187" s="17">
        <v>1694950</v>
      </c>
      <c r="H187" s="35"/>
    </row>
    <row r="188" spans="1:8" ht="16.5" x14ac:dyDescent="0.2">
      <c r="A188" s="10"/>
      <c r="B188" s="32">
        <v>161</v>
      </c>
      <c r="C188" s="40">
        <v>63996</v>
      </c>
      <c r="D188" s="41">
        <v>45807</v>
      </c>
      <c r="E188" s="42">
        <f t="shared" si="2"/>
        <v>-9834196</v>
      </c>
      <c r="F188" s="42">
        <v>-786736</v>
      </c>
      <c r="G188" s="43">
        <v>-10620932</v>
      </c>
      <c r="H188" s="35" t="s">
        <v>65</v>
      </c>
    </row>
    <row r="189" spans="1:8" ht="16.5" x14ac:dyDescent="0.2">
      <c r="A189" s="10"/>
      <c r="B189" s="32">
        <v>162</v>
      </c>
      <c r="C189" s="40">
        <v>64015</v>
      </c>
      <c r="D189" s="41">
        <v>45807</v>
      </c>
      <c r="E189" s="42">
        <f t="shared" si="2"/>
        <v>-12328327</v>
      </c>
      <c r="F189" s="42">
        <v>-986266</v>
      </c>
      <c r="G189" s="43">
        <v>-13314593</v>
      </c>
      <c r="H189" s="35" t="s">
        <v>65</v>
      </c>
    </row>
    <row r="190" spans="1:8" ht="16.5" x14ac:dyDescent="0.2">
      <c r="A190" s="10"/>
      <c r="B190" s="32">
        <v>163</v>
      </c>
      <c r="C190" s="40">
        <v>68829</v>
      </c>
      <c r="D190" s="41">
        <v>45849</v>
      </c>
      <c r="E190" s="42">
        <f t="shared" si="2"/>
        <v>-12650125</v>
      </c>
      <c r="F190" s="42">
        <v>-1012010</v>
      </c>
      <c r="G190" s="43">
        <v>-13662135</v>
      </c>
      <c r="H190" s="35" t="s">
        <v>65</v>
      </c>
    </row>
    <row r="191" spans="1:8" ht="16.5" x14ac:dyDescent="0.2">
      <c r="A191" s="10"/>
      <c r="B191" s="127" t="s">
        <v>7</v>
      </c>
      <c r="C191" s="128"/>
      <c r="D191" s="129"/>
      <c r="E191" s="21">
        <f>SUM(E28:E190)</f>
        <v>88445485</v>
      </c>
      <c r="F191" s="21">
        <f>SUM(F28:F190)</f>
        <v>7075636</v>
      </c>
      <c r="G191" s="21">
        <f>SUM(G28:G190)</f>
        <v>95521121</v>
      </c>
      <c r="H191" s="36"/>
    </row>
    <row r="192" spans="1:8" ht="16.5" x14ac:dyDescent="0.2">
      <c r="A192" s="10"/>
      <c r="B192" s="44"/>
      <c r="C192" s="44"/>
      <c r="D192" s="44"/>
      <c r="E192" s="45"/>
      <c r="F192" s="45"/>
      <c r="G192" s="45"/>
      <c r="H192" s="46"/>
    </row>
    <row r="193" spans="1:8" x14ac:dyDescent="0.2">
      <c r="A193" s="150" t="s">
        <v>8</v>
      </c>
      <c r="B193" s="150"/>
      <c r="C193" s="151" t="e">
        <f ca="1">[1]!VND(G191)</f>
        <v>#NAME?</v>
      </c>
      <c r="D193" s="151"/>
      <c r="E193" s="151"/>
      <c r="F193" s="151"/>
      <c r="G193" s="151"/>
      <c r="H193" s="151"/>
    </row>
    <row r="194" spans="1:8" x14ac:dyDescent="0.2">
      <c r="A194" s="150"/>
      <c r="B194" s="150"/>
      <c r="C194" s="151"/>
      <c r="D194" s="151"/>
      <c r="E194" s="151"/>
      <c r="F194" s="151"/>
      <c r="G194" s="151"/>
      <c r="H194" s="151"/>
    </row>
    <row r="195" spans="1:8" x14ac:dyDescent="0.2">
      <c r="A195" s="152" t="s">
        <v>9</v>
      </c>
      <c r="B195" s="152"/>
      <c r="C195" s="22">
        <f>COUNT(B28:B191)</f>
        <v>163</v>
      </c>
      <c r="D195" t="s">
        <v>10</v>
      </c>
    </row>
    <row r="196" spans="1:8" x14ac:dyDescent="0.2">
      <c r="G196" s="22"/>
    </row>
    <row r="197" spans="1:8" ht="15" x14ac:dyDescent="0.25">
      <c r="A197" s="153" t="s">
        <v>20</v>
      </c>
      <c r="B197" s="153"/>
      <c r="C197" s="153"/>
      <c r="D197" s="47" t="s">
        <v>21</v>
      </c>
      <c r="E197" s="47"/>
      <c r="F197" s="48" t="s">
        <v>66</v>
      </c>
      <c r="G197" s="153" t="s">
        <v>56</v>
      </c>
      <c r="H197" s="153"/>
    </row>
    <row r="198" spans="1:8" x14ac:dyDescent="0.2">
      <c r="A198" s="154" t="s">
        <v>11</v>
      </c>
      <c r="B198" s="154"/>
      <c r="C198" s="154"/>
      <c r="D198" s="49" t="s">
        <v>12</v>
      </c>
      <c r="E198" s="49"/>
      <c r="F198" s="49" t="s">
        <v>12</v>
      </c>
      <c r="G198" s="148" t="s">
        <v>12</v>
      </c>
      <c r="H198" s="148"/>
    </row>
    <row r="199" spans="1:8" ht="15" x14ac:dyDescent="0.25">
      <c r="A199" s="4"/>
      <c r="B199" s="39"/>
      <c r="C199" s="37"/>
      <c r="D199" s="39"/>
      <c r="E199" s="49"/>
      <c r="G199" s="49"/>
      <c r="H199" s="39"/>
    </row>
    <row r="200" spans="1:8" ht="15" x14ac:dyDescent="0.25">
      <c r="D200" s="38"/>
      <c r="E200" s="47"/>
      <c r="H200" s="22"/>
    </row>
    <row r="201" spans="1:8" ht="15" x14ac:dyDescent="0.25">
      <c r="D201" s="38"/>
      <c r="E201" s="47"/>
      <c r="H201" s="22"/>
    </row>
    <row r="202" spans="1:8" ht="15" x14ac:dyDescent="0.25">
      <c r="D202" s="38"/>
      <c r="E202" s="47"/>
      <c r="H202" s="22"/>
    </row>
    <row r="203" spans="1:8" ht="15" x14ac:dyDescent="0.25">
      <c r="D203" s="38"/>
      <c r="E203" s="47"/>
      <c r="H203" s="22"/>
    </row>
    <row r="204" spans="1:8" ht="16.5" x14ac:dyDescent="0.25">
      <c r="B204" s="50"/>
      <c r="C204" s="4"/>
      <c r="D204" s="38"/>
      <c r="E204" s="47"/>
      <c r="G204" s="47"/>
      <c r="H204" s="38"/>
    </row>
    <row r="205" spans="1:8" ht="18" x14ac:dyDescent="0.25">
      <c r="A205" s="52" t="s">
        <v>53</v>
      </c>
      <c r="B205" s="52"/>
      <c r="C205" s="19"/>
      <c r="D205" s="57" t="s">
        <v>52</v>
      </c>
      <c r="E205" s="57"/>
      <c r="F205" s="53" t="s">
        <v>67</v>
      </c>
      <c r="G205" s="155" t="s">
        <v>58</v>
      </c>
      <c r="H205" s="155"/>
    </row>
  </sheetData>
  <mergeCells count="17">
    <mergeCell ref="A197:C197"/>
    <mergeCell ref="G197:H197"/>
    <mergeCell ref="A198:C198"/>
    <mergeCell ref="G198:H198"/>
    <mergeCell ref="G205:H205"/>
    <mergeCell ref="A195:B195"/>
    <mergeCell ref="G1:H1"/>
    <mergeCell ref="G2:H2"/>
    <mergeCell ref="G3:H3"/>
    <mergeCell ref="A5:H5"/>
    <mergeCell ref="A6:H6"/>
    <mergeCell ref="A7:H7"/>
    <mergeCell ref="C16:F16"/>
    <mergeCell ref="G26:H26"/>
    <mergeCell ref="B191:D191"/>
    <mergeCell ref="A193:B194"/>
    <mergeCell ref="C193:H194"/>
  </mergeCells>
  <conditionalFormatting sqref="C199:C204">
    <cfRule type="duplicateValues" dxfId="6" priority="1"/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87AD6-01F4-43D8-967C-7A28DDB4D683}">
  <dimension ref="A1:H191"/>
  <sheetViews>
    <sheetView topLeftCell="A171" workbookViewId="0">
      <selection activeCell="K197" sqref="K197"/>
    </sheetView>
  </sheetViews>
  <sheetFormatPr defaultRowHeight="14.25" x14ac:dyDescent="0.2"/>
  <cols>
    <col min="1" max="1" width="1" customWidth="1"/>
    <col min="2" max="2" width="10.125" customWidth="1"/>
    <col min="3" max="3" width="20" customWidth="1"/>
    <col min="4" max="4" width="14.875" customWidth="1"/>
    <col min="5" max="5" width="18.625" customWidth="1"/>
    <col min="6" max="7" width="17.375" customWidth="1"/>
    <col min="8" max="8" width="15.125" customWidth="1"/>
  </cols>
  <sheetData>
    <row r="1" spans="1:8" x14ac:dyDescent="0.2">
      <c r="B1" s="1" t="s">
        <v>14</v>
      </c>
      <c r="C1" s="2"/>
      <c r="D1" s="2"/>
      <c r="E1" s="2"/>
      <c r="F1" s="2"/>
      <c r="G1" s="145" t="s">
        <v>0</v>
      </c>
      <c r="H1" s="145"/>
    </row>
    <row r="2" spans="1:8" ht="15" x14ac:dyDescent="0.25">
      <c r="B2" s="3" t="s">
        <v>15</v>
      </c>
      <c r="C2" s="3"/>
      <c r="D2" s="3"/>
      <c r="E2" s="3"/>
      <c r="F2" s="3"/>
      <c r="G2" s="145" t="s">
        <v>45</v>
      </c>
      <c r="H2" s="145"/>
    </row>
    <row r="3" spans="1:8" ht="15" x14ac:dyDescent="0.25">
      <c r="B3" s="4" t="s">
        <v>16</v>
      </c>
      <c r="G3" s="145" t="s">
        <v>46</v>
      </c>
      <c r="H3" s="145"/>
    </row>
    <row r="4" spans="1:8" x14ac:dyDescent="0.2">
      <c r="G4" s="22"/>
    </row>
    <row r="5" spans="1:8" ht="20.25" x14ac:dyDescent="0.3">
      <c r="A5" s="146" t="s">
        <v>59</v>
      </c>
      <c r="B5" s="146"/>
      <c r="C5" s="146"/>
      <c r="D5" s="146"/>
      <c r="E5" s="146"/>
      <c r="F5" s="146"/>
      <c r="G5" s="146"/>
      <c r="H5" s="146"/>
    </row>
    <row r="6" spans="1:8" ht="20.25" x14ac:dyDescent="0.3">
      <c r="A6" s="146" t="s">
        <v>68</v>
      </c>
      <c r="B6" s="146"/>
      <c r="C6" s="146"/>
      <c r="D6" s="146"/>
      <c r="E6" s="146"/>
      <c r="F6" s="146"/>
      <c r="G6" s="146"/>
      <c r="H6" s="146"/>
    </row>
    <row r="7" spans="1:8" ht="15" x14ac:dyDescent="0.2">
      <c r="A7" s="144" t="s">
        <v>69</v>
      </c>
      <c r="B7" s="144"/>
      <c r="C7" s="144"/>
      <c r="D7" s="144"/>
      <c r="E7" s="144"/>
      <c r="F7" s="144"/>
      <c r="G7" s="144"/>
      <c r="H7" s="144"/>
    </row>
    <row r="8" spans="1:8" x14ac:dyDescent="0.2">
      <c r="A8" t="s">
        <v>1</v>
      </c>
      <c r="G8" s="22"/>
    </row>
    <row r="9" spans="1:8" ht="16.5" x14ac:dyDescent="0.25">
      <c r="B9" s="5"/>
      <c r="C9" s="5" t="s">
        <v>13</v>
      </c>
      <c r="D9" s="6" t="s">
        <v>2</v>
      </c>
      <c r="E9" s="6"/>
      <c r="F9" s="6"/>
      <c r="G9" s="7"/>
      <c r="H9" s="5"/>
    </row>
    <row r="10" spans="1:8" ht="16.5" x14ac:dyDescent="0.25">
      <c r="A10" s="5"/>
      <c r="B10" s="5"/>
      <c r="D10" s="6" t="s">
        <v>3</v>
      </c>
      <c r="E10" s="6"/>
      <c r="F10" s="6"/>
      <c r="G10" s="7"/>
      <c r="H10" s="5"/>
    </row>
    <row r="11" spans="1:8" ht="16.5" x14ac:dyDescent="0.25">
      <c r="A11" s="5"/>
      <c r="B11" s="5"/>
      <c r="D11" s="6" t="s">
        <v>17</v>
      </c>
      <c r="E11" s="6"/>
      <c r="F11" s="6"/>
      <c r="G11" s="7"/>
      <c r="H11" s="5"/>
    </row>
    <row r="12" spans="1:8" ht="16.5" x14ac:dyDescent="0.25">
      <c r="A12" s="5"/>
      <c r="B12" s="5"/>
      <c r="D12" s="6"/>
      <c r="E12" s="6"/>
      <c r="F12" s="6"/>
      <c r="G12" s="7"/>
      <c r="H12" s="5"/>
    </row>
    <row r="13" spans="1:8" ht="16.5" x14ac:dyDescent="0.25">
      <c r="B13" s="5" t="s">
        <v>4</v>
      </c>
      <c r="C13" s="5"/>
      <c r="D13" s="8" t="s">
        <v>53</v>
      </c>
      <c r="E13" s="8"/>
      <c r="F13" s="8"/>
      <c r="G13" s="22"/>
      <c r="H13" s="5"/>
    </row>
    <row r="14" spans="1:8" ht="16.5" x14ac:dyDescent="0.25">
      <c r="B14" s="5" t="s">
        <v>5</v>
      </c>
      <c r="D14" s="6" t="s">
        <v>18</v>
      </c>
      <c r="E14" s="6"/>
      <c r="F14" s="6"/>
      <c r="G14" s="7"/>
      <c r="H14" s="5"/>
    </row>
    <row r="15" spans="1:8" ht="16.5" x14ac:dyDescent="0.25">
      <c r="B15" s="9" t="s">
        <v>19</v>
      </c>
      <c r="C15" s="5"/>
      <c r="D15" s="5"/>
      <c r="E15" s="5"/>
      <c r="F15" s="5"/>
      <c r="G15" s="7"/>
      <c r="H15" s="55"/>
    </row>
    <row r="16" spans="1:8" ht="34.5" customHeight="1" x14ac:dyDescent="0.2">
      <c r="B16" s="11" t="s">
        <v>22</v>
      </c>
      <c r="C16" s="139" t="s">
        <v>40</v>
      </c>
      <c r="D16" s="139"/>
      <c r="E16" s="139"/>
      <c r="F16" s="139"/>
      <c r="G16" s="18" t="s">
        <v>38</v>
      </c>
      <c r="H16" s="18" t="s">
        <v>39</v>
      </c>
    </row>
    <row r="17" spans="1:8" ht="16.5" x14ac:dyDescent="0.25">
      <c r="B17" s="9" t="s">
        <v>26</v>
      </c>
      <c r="C17" s="6" t="s">
        <v>42</v>
      </c>
      <c r="D17" s="5"/>
      <c r="E17" s="5"/>
      <c r="F17" s="5"/>
      <c r="G17" s="7"/>
      <c r="H17" s="5"/>
    </row>
    <row r="18" spans="1:8" ht="16.5" x14ac:dyDescent="0.25">
      <c r="B18" s="9" t="s">
        <v>32</v>
      </c>
      <c r="C18" s="20" t="s">
        <v>71</v>
      </c>
      <c r="D18" s="29" t="s">
        <v>29</v>
      </c>
      <c r="E18" s="5" t="s">
        <v>44</v>
      </c>
      <c r="F18" s="29"/>
      <c r="G18" s="22"/>
    </row>
    <row r="19" spans="1:8" ht="16.5" x14ac:dyDescent="0.25">
      <c r="A19" s="5"/>
      <c r="B19" s="5" t="s">
        <v>28</v>
      </c>
      <c r="C19" s="5"/>
      <c r="D19" s="5" t="s">
        <v>41</v>
      </c>
      <c r="E19" s="5"/>
      <c r="F19" s="5"/>
      <c r="G19" s="7"/>
      <c r="H19" s="13"/>
    </row>
    <row r="20" spans="1:8" ht="16.5" x14ac:dyDescent="0.25">
      <c r="A20" s="5"/>
      <c r="B20" s="5"/>
      <c r="C20" s="5"/>
      <c r="D20" s="5"/>
      <c r="E20" s="5"/>
      <c r="F20" s="5"/>
      <c r="G20" s="7"/>
      <c r="H20" s="13"/>
    </row>
    <row r="21" spans="1:8" ht="16.5" x14ac:dyDescent="0.25">
      <c r="A21" s="5"/>
      <c r="B21" s="5"/>
      <c r="C21" s="5" t="s">
        <v>23</v>
      </c>
      <c r="D21" s="5"/>
      <c r="E21" s="5"/>
      <c r="F21" s="5"/>
      <c r="G21" s="7"/>
      <c r="H21" s="12"/>
    </row>
    <row r="22" spans="1:8" ht="16.5" x14ac:dyDescent="0.25">
      <c r="A22" s="5"/>
      <c r="B22" s="5"/>
      <c r="C22" s="5" t="s">
        <v>24</v>
      </c>
      <c r="D22" s="5"/>
      <c r="E22" s="5"/>
      <c r="F22" s="5"/>
      <c r="G22" s="7"/>
      <c r="H22" s="15">
        <v>0.01</v>
      </c>
    </row>
    <row r="23" spans="1:8" ht="16.5" x14ac:dyDescent="0.25">
      <c r="A23" s="5"/>
      <c r="B23" s="5"/>
      <c r="C23" s="5" t="s">
        <v>27</v>
      </c>
      <c r="D23" s="5"/>
      <c r="E23" s="5"/>
      <c r="F23" s="5"/>
      <c r="G23" s="7"/>
      <c r="H23" s="15">
        <v>0.01</v>
      </c>
    </row>
    <row r="24" spans="1:8" ht="16.5" x14ac:dyDescent="0.25">
      <c r="A24" s="5"/>
      <c r="B24" s="5"/>
      <c r="C24" s="5" t="s">
        <v>25</v>
      </c>
      <c r="D24" s="5"/>
      <c r="E24" s="5"/>
      <c r="F24" s="5"/>
      <c r="G24" s="5"/>
      <c r="H24" s="14">
        <v>0.1</v>
      </c>
    </row>
    <row r="25" spans="1:8" ht="16.5" x14ac:dyDescent="0.25">
      <c r="A25" s="5"/>
      <c r="B25" s="5"/>
      <c r="C25" s="5" t="s">
        <v>30</v>
      </c>
      <c r="D25" s="5"/>
      <c r="E25" s="5"/>
      <c r="F25" s="5"/>
      <c r="G25" s="5"/>
      <c r="H25" s="14"/>
    </row>
    <row r="26" spans="1:8" ht="18" x14ac:dyDescent="0.25">
      <c r="A26" s="5"/>
      <c r="B26" s="5"/>
      <c r="C26" s="29" t="s">
        <v>55</v>
      </c>
      <c r="D26" s="29"/>
      <c r="E26" s="5"/>
      <c r="F26" s="5"/>
      <c r="G26" s="156">
        <v>35346658</v>
      </c>
      <c r="H26" s="156"/>
    </row>
    <row r="27" spans="1:8" ht="16.5" x14ac:dyDescent="0.2">
      <c r="A27" s="10"/>
      <c r="B27" s="31" t="s">
        <v>6</v>
      </c>
      <c r="C27" s="31" t="s">
        <v>35</v>
      </c>
      <c r="D27" s="31" t="s">
        <v>34</v>
      </c>
      <c r="E27" s="31" t="s">
        <v>36</v>
      </c>
      <c r="F27" s="31" t="s">
        <v>33</v>
      </c>
      <c r="G27" s="31" t="s">
        <v>31</v>
      </c>
      <c r="H27" s="31" t="s">
        <v>37</v>
      </c>
    </row>
    <row r="28" spans="1:8" ht="16.5" x14ac:dyDescent="0.2">
      <c r="A28" s="10"/>
      <c r="B28" s="32">
        <v>1</v>
      </c>
      <c r="C28" s="33">
        <v>6649</v>
      </c>
      <c r="D28" s="34">
        <v>45681</v>
      </c>
      <c r="E28" s="16">
        <f>G28-F28</f>
        <v>444270</v>
      </c>
      <c r="F28" s="16">
        <v>35542</v>
      </c>
      <c r="G28" s="17">
        <v>479812</v>
      </c>
      <c r="H28" s="35"/>
    </row>
    <row r="29" spans="1:8" ht="16.5" x14ac:dyDescent="0.2">
      <c r="A29" s="10"/>
      <c r="B29" s="32">
        <v>2</v>
      </c>
      <c r="C29" s="33">
        <v>13242</v>
      </c>
      <c r="D29" s="34">
        <v>45715</v>
      </c>
      <c r="E29" s="16">
        <f>G29-F29</f>
        <v>293724</v>
      </c>
      <c r="F29" s="16">
        <v>23498</v>
      </c>
      <c r="G29" s="17">
        <v>317222</v>
      </c>
      <c r="H29" s="35"/>
    </row>
    <row r="30" spans="1:8" ht="16.5" x14ac:dyDescent="0.2">
      <c r="A30" s="10"/>
      <c r="B30" s="32">
        <v>3</v>
      </c>
      <c r="C30" s="33">
        <v>26727</v>
      </c>
      <c r="D30" s="34">
        <v>45775</v>
      </c>
      <c r="E30" s="16">
        <f t="shared" ref="E30:E93" si="0">G30-F30</f>
        <v>555290</v>
      </c>
      <c r="F30" s="16">
        <v>44423</v>
      </c>
      <c r="G30" s="17">
        <v>599713</v>
      </c>
      <c r="H30" s="35"/>
    </row>
    <row r="31" spans="1:8" ht="16.5" x14ac:dyDescent="0.2">
      <c r="A31" s="10"/>
      <c r="B31" s="32">
        <v>4</v>
      </c>
      <c r="C31" s="33">
        <v>26873</v>
      </c>
      <c r="D31" s="34">
        <v>45779</v>
      </c>
      <c r="E31" s="16">
        <f t="shared" si="0"/>
        <v>773760</v>
      </c>
      <c r="F31" s="16">
        <v>61901</v>
      </c>
      <c r="G31" s="17">
        <v>835661</v>
      </c>
      <c r="H31" s="35"/>
    </row>
    <row r="32" spans="1:8" ht="16.5" x14ac:dyDescent="0.2">
      <c r="A32" s="10"/>
      <c r="B32" s="32">
        <v>5</v>
      </c>
      <c r="C32" s="33">
        <v>26948</v>
      </c>
      <c r="D32" s="34">
        <v>45779</v>
      </c>
      <c r="E32" s="16">
        <f t="shared" si="0"/>
        <v>433670</v>
      </c>
      <c r="F32" s="16">
        <v>34694</v>
      </c>
      <c r="G32" s="17">
        <v>468364</v>
      </c>
      <c r="H32" s="35"/>
    </row>
    <row r="33" spans="1:8" ht="16.5" x14ac:dyDescent="0.2">
      <c r="A33" s="10"/>
      <c r="B33" s="32">
        <v>6</v>
      </c>
      <c r="C33" s="33">
        <v>26955</v>
      </c>
      <c r="D33" s="34">
        <v>45779</v>
      </c>
      <c r="E33" s="16">
        <f t="shared" si="0"/>
        <v>368978</v>
      </c>
      <c r="F33" s="16">
        <v>29518</v>
      </c>
      <c r="G33" s="17">
        <v>398496</v>
      </c>
      <c r="H33" s="35"/>
    </row>
    <row r="34" spans="1:8" ht="16.5" x14ac:dyDescent="0.2">
      <c r="A34" s="10"/>
      <c r="B34" s="32">
        <v>7</v>
      </c>
      <c r="C34" s="33">
        <v>26960</v>
      </c>
      <c r="D34" s="34">
        <v>45779</v>
      </c>
      <c r="E34" s="16">
        <f t="shared" si="0"/>
        <v>764927</v>
      </c>
      <c r="F34" s="16">
        <v>61194</v>
      </c>
      <c r="G34" s="17">
        <v>826121</v>
      </c>
      <c r="H34" s="35"/>
    </row>
    <row r="35" spans="1:8" ht="16.5" x14ac:dyDescent="0.2">
      <c r="A35" s="10"/>
      <c r="B35" s="32">
        <v>8</v>
      </c>
      <c r="C35" s="33">
        <v>26962</v>
      </c>
      <c r="D35" s="34">
        <v>45779</v>
      </c>
      <c r="E35" s="16">
        <f t="shared" si="0"/>
        <v>2461828</v>
      </c>
      <c r="F35" s="16">
        <v>196946</v>
      </c>
      <c r="G35" s="17">
        <v>2658774</v>
      </c>
      <c r="H35" s="35"/>
    </row>
    <row r="36" spans="1:8" ht="16.5" x14ac:dyDescent="0.2">
      <c r="A36" s="10"/>
      <c r="B36" s="32">
        <v>9</v>
      </c>
      <c r="C36" s="33">
        <v>28071</v>
      </c>
      <c r="D36" s="34">
        <v>45782</v>
      </c>
      <c r="E36" s="16">
        <f t="shared" si="0"/>
        <v>293724</v>
      </c>
      <c r="F36" s="16">
        <v>23498</v>
      </c>
      <c r="G36" s="17">
        <v>317222</v>
      </c>
      <c r="H36" s="35"/>
    </row>
    <row r="37" spans="1:8" ht="16.5" x14ac:dyDescent="0.2">
      <c r="A37" s="10"/>
      <c r="B37" s="32">
        <v>10</v>
      </c>
      <c r="C37" s="33">
        <v>28163</v>
      </c>
      <c r="D37" s="34">
        <v>45783</v>
      </c>
      <c r="E37" s="16">
        <f t="shared" si="0"/>
        <v>1017660</v>
      </c>
      <c r="F37" s="16">
        <v>81413</v>
      </c>
      <c r="G37" s="17">
        <v>1099073</v>
      </c>
      <c r="H37" s="35"/>
    </row>
    <row r="38" spans="1:8" ht="16.5" x14ac:dyDescent="0.2">
      <c r="A38" s="10"/>
      <c r="B38" s="32">
        <v>11</v>
      </c>
      <c r="C38" s="33">
        <v>28164</v>
      </c>
      <c r="D38" s="34">
        <v>45783</v>
      </c>
      <c r="E38" s="16">
        <f t="shared" si="0"/>
        <v>1365122</v>
      </c>
      <c r="F38" s="16">
        <v>109210</v>
      </c>
      <c r="G38" s="17">
        <v>1474332</v>
      </c>
      <c r="H38" s="35"/>
    </row>
    <row r="39" spans="1:8" ht="16.5" x14ac:dyDescent="0.2">
      <c r="A39" s="10"/>
      <c r="B39" s="32">
        <v>12</v>
      </c>
      <c r="C39" s="33">
        <v>28169</v>
      </c>
      <c r="D39" s="34">
        <v>45783</v>
      </c>
      <c r="E39" s="16">
        <f t="shared" si="0"/>
        <v>555290</v>
      </c>
      <c r="F39" s="16">
        <v>44423</v>
      </c>
      <c r="G39" s="17">
        <v>599713</v>
      </c>
      <c r="H39" s="35"/>
    </row>
    <row r="40" spans="1:8" ht="16.5" x14ac:dyDescent="0.2">
      <c r="A40" s="10"/>
      <c r="B40" s="32">
        <v>13</v>
      </c>
      <c r="C40" s="33">
        <v>28174</v>
      </c>
      <c r="D40" s="34">
        <v>45783</v>
      </c>
      <c r="E40" s="16">
        <f t="shared" si="0"/>
        <v>747194</v>
      </c>
      <c r="F40" s="16">
        <v>59776</v>
      </c>
      <c r="G40" s="17">
        <v>806970</v>
      </c>
      <c r="H40" s="35"/>
    </row>
    <row r="41" spans="1:8" ht="16.5" x14ac:dyDescent="0.2">
      <c r="A41" s="10"/>
      <c r="B41" s="32">
        <v>14</v>
      </c>
      <c r="C41" s="33">
        <v>28299</v>
      </c>
      <c r="D41" s="34">
        <v>45784</v>
      </c>
      <c r="E41" s="16">
        <f t="shared" si="0"/>
        <v>464193</v>
      </c>
      <c r="F41" s="16">
        <v>37135</v>
      </c>
      <c r="G41" s="17">
        <v>501328</v>
      </c>
      <c r="H41" s="35"/>
    </row>
    <row r="42" spans="1:8" ht="16.5" x14ac:dyDescent="0.2">
      <c r="A42" s="10"/>
      <c r="B42" s="32">
        <v>15</v>
      </c>
      <c r="C42" s="33">
        <v>28301</v>
      </c>
      <c r="D42" s="34">
        <v>45784</v>
      </c>
      <c r="E42" s="16">
        <f t="shared" si="0"/>
        <v>592955</v>
      </c>
      <c r="F42" s="16">
        <v>47436</v>
      </c>
      <c r="G42" s="17">
        <v>640391</v>
      </c>
      <c r="H42" s="35"/>
    </row>
    <row r="43" spans="1:8" ht="16.5" x14ac:dyDescent="0.2">
      <c r="A43" s="10"/>
      <c r="B43" s="32">
        <v>16</v>
      </c>
      <c r="C43" s="33">
        <v>28302</v>
      </c>
      <c r="D43" s="34">
        <v>45784</v>
      </c>
      <c r="E43" s="16">
        <f t="shared" si="0"/>
        <v>886942</v>
      </c>
      <c r="F43" s="16">
        <v>70955</v>
      </c>
      <c r="G43" s="17">
        <v>957897</v>
      </c>
      <c r="H43" s="35"/>
    </row>
    <row r="44" spans="1:8" ht="16.5" x14ac:dyDescent="0.2">
      <c r="A44" s="10"/>
      <c r="B44" s="32">
        <v>17</v>
      </c>
      <c r="C44" s="33">
        <v>28306</v>
      </c>
      <c r="D44" s="34">
        <v>45784</v>
      </c>
      <c r="E44" s="16">
        <f t="shared" si="0"/>
        <v>578709</v>
      </c>
      <c r="F44" s="16">
        <v>46297</v>
      </c>
      <c r="G44" s="17">
        <v>625006</v>
      </c>
      <c r="H44" s="35"/>
    </row>
    <row r="45" spans="1:8" ht="16.5" x14ac:dyDescent="0.2">
      <c r="A45" s="10"/>
      <c r="B45" s="32">
        <v>18</v>
      </c>
      <c r="C45" s="33">
        <v>28310</v>
      </c>
      <c r="D45" s="34">
        <v>45784</v>
      </c>
      <c r="E45" s="16">
        <f t="shared" si="0"/>
        <v>553467</v>
      </c>
      <c r="F45" s="16">
        <v>44277</v>
      </c>
      <c r="G45" s="17">
        <v>597744</v>
      </c>
      <c r="H45" s="35"/>
    </row>
    <row r="46" spans="1:8" ht="16.5" x14ac:dyDescent="0.2">
      <c r="A46" s="10"/>
      <c r="B46" s="32">
        <v>19</v>
      </c>
      <c r="C46" s="33">
        <v>28311</v>
      </c>
      <c r="D46" s="34">
        <v>45784</v>
      </c>
      <c r="E46" s="16">
        <f t="shared" si="0"/>
        <v>720252</v>
      </c>
      <c r="F46" s="16">
        <v>57620</v>
      </c>
      <c r="G46" s="17">
        <v>777872</v>
      </c>
      <c r="H46" s="35"/>
    </row>
    <row r="47" spans="1:8" ht="16.5" x14ac:dyDescent="0.2">
      <c r="A47" s="10"/>
      <c r="B47" s="32">
        <v>20</v>
      </c>
      <c r="C47" s="33">
        <v>28372</v>
      </c>
      <c r="D47" s="34">
        <v>45785</v>
      </c>
      <c r="E47" s="16">
        <f t="shared" si="0"/>
        <v>761563</v>
      </c>
      <c r="F47" s="16">
        <v>60925</v>
      </c>
      <c r="G47" s="17">
        <v>822488</v>
      </c>
      <c r="H47" s="35"/>
    </row>
    <row r="48" spans="1:8" ht="16.5" x14ac:dyDescent="0.2">
      <c r="A48" s="10"/>
      <c r="B48" s="32">
        <v>21</v>
      </c>
      <c r="C48" s="33">
        <v>28768</v>
      </c>
      <c r="D48" s="34">
        <v>45785</v>
      </c>
      <c r="E48" s="16">
        <f t="shared" si="0"/>
        <v>333174</v>
      </c>
      <c r="F48" s="16">
        <v>26654</v>
      </c>
      <c r="G48" s="17">
        <v>359828</v>
      </c>
      <c r="H48" s="35"/>
    </row>
    <row r="49" spans="1:8" ht="16.5" x14ac:dyDescent="0.2">
      <c r="A49" s="10"/>
      <c r="B49" s="32">
        <v>22</v>
      </c>
      <c r="C49" s="33">
        <v>29049</v>
      </c>
      <c r="D49" s="34">
        <v>45785</v>
      </c>
      <c r="E49" s="16">
        <f t="shared" si="0"/>
        <v>331483</v>
      </c>
      <c r="F49" s="16">
        <v>26519</v>
      </c>
      <c r="G49" s="17">
        <v>358002</v>
      </c>
      <c r="H49" s="35"/>
    </row>
    <row r="50" spans="1:8" ht="16.5" x14ac:dyDescent="0.2">
      <c r="A50" s="10"/>
      <c r="B50" s="32">
        <v>23</v>
      </c>
      <c r="C50" s="33">
        <v>29067</v>
      </c>
      <c r="D50" s="34">
        <v>45785</v>
      </c>
      <c r="E50" s="16">
        <f t="shared" si="0"/>
        <v>734310</v>
      </c>
      <c r="F50" s="16">
        <v>58745</v>
      </c>
      <c r="G50" s="17">
        <v>793055</v>
      </c>
      <c r="H50" s="35"/>
    </row>
    <row r="51" spans="1:8" ht="16.5" x14ac:dyDescent="0.2">
      <c r="A51" s="10"/>
      <c r="B51" s="32">
        <v>24</v>
      </c>
      <c r="C51" s="33">
        <v>29073</v>
      </c>
      <c r="D51" s="34">
        <v>45785</v>
      </c>
      <c r="E51" s="16">
        <f t="shared" si="0"/>
        <v>442541</v>
      </c>
      <c r="F51" s="16">
        <v>35403</v>
      </c>
      <c r="G51" s="17">
        <v>477944</v>
      </c>
      <c r="H51" s="35"/>
    </row>
    <row r="52" spans="1:8" ht="16.5" x14ac:dyDescent="0.2">
      <c r="A52" s="10"/>
      <c r="B52" s="32">
        <v>25</v>
      </c>
      <c r="C52" s="33">
        <v>29078</v>
      </c>
      <c r="D52" s="34">
        <v>45785</v>
      </c>
      <c r="E52" s="16">
        <f t="shared" si="0"/>
        <v>404613</v>
      </c>
      <c r="F52" s="16">
        <v>32369</v>
      </c>
      <c r="G52" s="17">
        <v>436982</v>
      </c>
      <c r="H52" s="35"/>
    </row>
    <row r="53" spans="1:8" ht="16.5" x14ac:dyDescent="0.2">
      <c r="A53" s="10"/>
      <c r="B53" s="32">
        <v>26</v>
      </c>
      <c r="C53" s="33">
        <v>29091</v>
      </c>
      <c r="D53" s="34">
        <v>45785</v>
      </c>
      <c r="E53" s="16">
        <f t="shared" si="0"/>
        <v>1844462</v>
      </c>
      <c r="F53" s="16">
        <v>147557</v>
      </c>
      <c r="G53" s="17">
        <v>1992019</v>
      </c>
      <c r="H53" s="35"/>
    </row>
    <row r="54" spans="1:8" ht="16.5" x14ac:dyDescent="0.2">
      <c r="A54" s="10"/>
      <c r="B54" s="32">
        <v>27</v>
      </c>
      <c r="C54" s="33">
        <v>29308</v>
      </c>
      <c r="D54" s="34">
        <v>45786</v>
      </c>
      <c r="E54" s="16">
        <f t="shared" si="0"/>
        <v>645130</v>
      </c>
      <c r="F54" s="16">
        <v>51610</v>
      </c>
      <c r="G54" s="17">
        <v>696740</v>
      </c>
      <c r="H54" s="35"/>
    </row>
    <row r="55" spans="1:8" ht="16.5" x14ac:dyDescent="0.2">
      <c r="A55" s="10"/>
      <c r="B55" s="32">
        <v>28</v>
      </c>
      <c r="C55" s="33">
        <v>29312</v>
      </c>
      <c r="D55" s="34">
        <v>45786</v>
      </c>
      <c r="E55" s="16">
        <f t="shared" si="0"/>
        <v>480168</v>
      </c>
      <c r="F55" s="16">
        <v>38413</v>
      </c>
      <c r="G55" s="17">
        <v>518581</v>
      </c>
      <c r="H55" s="35"/>
    </row>
    <row r="56" spans="1:8" ht="16.5" x14ac:dyDescent="0.2">
      <c r="A56" s="10"/>
      <c r="B56" s="32">
        <v>29</v>
      </c>
      <c r="C56" s="33">
        <v>29697</v>
      </c>
      <c r="D56" s="34">
        <v>45787</v>
      </c>
      <c r="E56" s="16">
        <f t="shared" si="0"/>
        <v>1068494</v>
      </c>
      <c r="F56" s="16">
        <v>85480</v>
      </c>
      <c r="G56" s="17">
        <v>1153974</v>
      </c>
      <c r="H56" s="35"/>
    </row>
    <row r="57" spans="1:8" ht="16.5" x14ac:dyDescent="0.2">
      <c r="A57" s="10"/>
      <c r="B57" s="32">
        <v>30</v>
      </c>
      <c r="C57" s="33">
        <v>29700</v>
      </c>
      <c r="D57" s="34">
        <v>45787</v>
      </c>
      <c r="E57" s="16">
        <f t="shared" si="0"/>
        <v>578709</v>
      </c>
      <c r="F57" s="16">
        <v>46297</v>
      </c>
      <c r="G57" s="17">
        <v>625006</v>
      </c>
      <c r="H57" s="35"/>
    </row>
    <row r="58" spans="1:8" ht="16.5" x14ac:dyDescent="0.2">
      <c r="A58" s="10"/>
      <c r="B58" s="32">
        <v>31</v>
      </c>
      <c r="C58" s="33">
        <v>29722</v>
      </c>
      <c r="D58" s="34">
        <v>45787</v>
      </c>
      <c r="E58" s="16">
        <f t="shared" si="0"/>
        <v>368978</v>
      </c>
      <c r="F58" s="16">
        <v>29518</v>
      </c>
      <c r="G58" s="17">
        <v>398496</v>
      </c>
      <c r="H58" s="35"/>
    </row>
    <row r="59" spans="1:8" ht="16.5" x14ac:dyDescent="0.2">
      <c r="A59" s="10"/>
      <c r="B59" s="32">
        <v>32</v>
      </c>
      <c r="C59" s="33">
        <v>29750</v>
      </c>
      <c r="D59" s="34">
        <v>45789</v>
      </c>
      <c r="E59" s="16">
        <f t="shared" si="0"/>
        <v>331483</v>
      </c>
      <c r="F59" s="16">
        <v>26519</v>
      </c>
      <c r="G59" s="17">
        <v>358002</v>
      </c>
      <c r="H59" s="35"/>
    </row>
    <row r="60" spans="1:8" ht="16.5" x14ac:dyDescent="0.2">
      <c r="A60" s="10"/>
      <c r="B60" s="32">
        <v>33</v>
      </c>
      <c r="C60" s="33">
        <v>29840</v>
      </c>
      <c r="D60" s="34">
        <v>45790</v>
      </c>
      <c r="E60" s="16">
        <f t="shared" si="0"/>
        <v>662702</v>
      </c>
      <c r="F60" s="16">
        <v>53016</v>
      </c>
      <c r="G60" s="17">
        <v>715718</v>
      </c>
      <c r="H60" s="35"/>
    </row>
    <row r="61" spans="1:8" ht="16.5" x14ac:dyDescent="0.2">
      <c r="A61" s="10"/>
      <c r="B61" s="32">
        <v>34</v>
      </c>
      <c r="C61" s="33">
        <v>29847</v>
      </c>
      <c r="D61" s="34">
        <v>45790</v>
      </c>
      <c r="E61" s="16">
        <f t="shared" si="0"/>
        <v>587448</v>
      </c>
      <c r="F61" s="16">
        <v>46996</v>
      </c>
      <c r="G61" s="17">
        <v>634444</v>
      </c>
      <c r="H61" s="35"/>
    </row>
    <row r="62" spans="1:8" ht="16.5" x14ac:dyDescent="0.2">
      <c r="A62" s="10"/>
      <c r="B62" s="32">
        <v>35</v>
      </c>
      <c r="C62" s="33">
        <v>29848</v>
      </c>
      <c r="D62" s="34">
        <v>45790</v>
      </c>
      <c r="E62" s="16">
        <f t="shared" si="0"/>
        <v>1812985</v>
      </c>
      <c r="F62" s="16">
        <v>145039</v>
      </c>
      <c r="G62" s="17">
        <v>1958024</v>
      </c>
      <c r="H62" s="35"/>
    </row>
    <row r="63" spans="1:8" ht="16.5" x14ac:dyDescent="0.2">
      <c r="A63" s="10"/>
      <c r="B63" s="32">
        <v>36</v>
      </c>
      <c r="C63" s="33">
        <v>29876</v>
      </c>
      <c r="D63" s="34">
        <v>45790</v>
      </c>
      <c r="E63" s="16">
        <f t="shared" si="0"/>
        <v>499959</v>
      </c>
      <c r="F63" s="16">
        <v>39997</v>
      </c>
      <c r="G63" s="17">
        <v>539956</v>
      </c>
      <c r="H63" s="35"/>
    </row>
    <row r="64" spans="1:8" ht="16.5" x14ac:dyDescent="0.2">
      <c r="A64" s="10"/>
      <c r="B64" s="32">
        <v>37</v>
      </c>
      <c r="C64" s="33">
        <v>29879</v>
      </c>
      <c r="D64" s="34">
        <v>45790</v>
      </c>
      <c r="E64" s="16">
        <f t="shared" si="0"/>
        <v>553599</v>
      </c>
      <c r="F64" s="16">
        <v>44288</v>
      </c>
      <c r="G64" s="17">
        <v>597887</v>
      </c>
      <c r="H64" s="35"/>
    </row>
    <row r="65" spans="1:8" ht="16.5" x14ac:dyDescent="0.2">
      <c r="A65" s="10"/>
      <c r="B65" s="32">
        <v>38</v>
      </c>
      <c r="C65" s="33">
        <v>29880</v>
      </c>
      <c r="D65" s="34">
        <v>45790</v>
      </c>
      <c r="E65" s="16">
        <f t="shared" si="0"/>
        <v>528885</v>
      </c>
      <c r="F65" s="16">
        <v>42311</v>
      </c>
      <c r="G65" s="17">
        <v>571196</v>
      </c>
      <c r="H65" s="35"/>
    </row>
    <row r="66" spans="1:8" ht="16.5" x14ac:dyDescent="0.2">
      <c r="A66" s="10"/>
      <c r="B66" s="32">
        <v>39</v>
      </c>
      <c r="C66" s="33">
        <v>29930</v>
      </c>
      <c r="D66" s="34">
        <v>45791</v>
      </c>
      <c r="E66" s="16">
        <f t="shared" si="0"/>
        <v>478345</v>
      </c>
      <c r="F66" s="16">
        <v>38268</v>
      </c>
      <c r="G66" s="17">
        <v>516613</v>
      </c>
      <c r="H66" s="35"/>
    </row>
    <row r="67" spans="1:8" ht="16.5" x14ac:dyDescent="0.2">
      <c r="A67" s="10"/>
      <c r="B67" s="32">
        <v>40</v>
      </c>
      <c r="C67" s="33">
        <v>29938</v>
      </c>
      <c r="D67" s="34">
        <v>45791</v>
      </c>
      <c r="E67" s="16">
        <f t="shared" si="0"/>
        <v>956426</v>
      </c>
      <c r="F67" s="16">
        <v>76514</v>
      </c>
      <c r="G67" s="17">
        <v>1032940</v>
      </c>
      <c r="H67" s="35"/>
    </row>
    <row r="68" spans="1:8" ht="16.5" x14ac:dyDescent="0.2">
      <c r="A68" s="10"/>
      <c r="B68" s="32">
        <v>41</v>
      </c>
      <c r="C68" s="33">
        <v>30115</v>
      </c>
      <c r="D68" s="34">
        <v>45792</v>
      </c>
      <c r="E68" s="16">
        <f t="shared" si="0"/>
        <v>1451330</v>
      </c>
      <c r="F68" s="16">
        <v>116106</v>
      </c>
      <c r="G68" s="17">
        <v>1567436</v>
      </c>
      <c r="H68" s="35"/>
    </row>
    <row r="69" spans="1:8" ht="16.5" x14ac:dyDescent="0.2">
      <c r="A69" s="10"/>
      <c r="B69" s="32">
        <v>42</v>
      </c>
      <c r="C69" s="33">
        <v>30838</v>
      </c>
      <c r="D69" s="34">
        <v>45793</v>
      </c>
      <c r="E69" s="16">
        <f t="shared" si="0"/>
        <v>704013</v>
      </c>
      <c r="F69" s="16">
        <v>56321</v>
      </c>
      <c r="G69" s="17">
        <v>760334</v>
      </c>
      <c r="H69" s="35"/>
    </row>
    <row r="70" spans="1:8" ht="16.5" x14ac:dyDescent="0.2">
      <c r="A70" s="10"/>
      <c r="B70" s="32">
        <v>43</v>
      </c>
      <c r="C70" s="33">
        <v>31060</v>
      </c>
      <c r="D70" s="34">
        <v>45794</v>
      </c>
      <c r="E70" s="16">
        <f t="shared" si="0"/>
        <v>666612</v>
      </c>
      <c r="F70" s="16">
        <v>53329</v>
      </c>
      <c r="G70" s="17">
        <v>719941</v>
      </c>
      <c r="H70" s="35"/>
    </row>
    <row r="71" spans="1:8" ht="16.5" x14ac:dyDescent="0.2">
      <c r="A71" s="10"/>
      <c r="B71" s="32">
        <v>44</v>
      </c>
      <c r="C71" s="33">
        <v>31061</v>
      </c>
      <c r="D71" s="34">
        <v>45794</v>
      </c>
      <c r="E71" s="16">
        <f t="shared" si="0"/>
        <v>627030</v>
      </c>
      <c r="F71" s="16">
        <v>50162</v>
      </c>
      <c r="G71" s="17">
        <v>677192</v>
      </c>
      <c r="H71" s="35"/>
    </row>
    <row r="72" spans="1:8" ht="16.5" x14ac:dyDescent="0.2">
      <c r="A72" s="10"/>
      <c r="B72" s="32">
        <v>45</v>
      </c>
      <c r="C72" s="33">
        <v>31067</v>
      </c>
      <c r="D72" s="34">
        <v>45794</v>
      </c>
      <c r="E72" s="16">
        <f t="shared" si="0"/>
        <v>1125166</v>
      </c>
      <c r="F72" s="16">
        <v>90013</v>
      </c>
      <c r="G72" s="17">
        <v>1215179</v>
      </c>
      <c r="H72" s="35"/>
    </row>
    <row r="73" spans="1:8" ht="16.5" x14ac:dyDescent="0.2">
      <c r="A73" s="10"/>
      <c r="B73" s="32">
        <v>46</v>
      </c>
      <c r="C73" s="33">
        <v>31083</v>
      </c>
      <c r="D73" s="34">
        <v>45794</v>
      </c>
      <c r="E73" s="16">
        <f t="shared" si="0"/>
        <v>367155</v>
      </c>
      <c r="F73" s="16">
        <v>29372</v>
      </c>
      <c r="G73" s="17">
        <v>396527</v>
      </c>
      <c r="H73" s="35"/>
    </row>
    <row r="74" spans="1:8" ht="16.5" x14ac:dyDescent="0.2">
      <c r="A74" s="10"/>
      <c r="B74" s="32">
        <v>47</v>
      </c>
      <c r="C74" s="33">
        <v>31085</v>
      </c>
      <c r="D74" s="34">
        <v>45794</v>
      </c>
      <c r="E74" s="16">
        <f t="shared" si="0"/>
        <v>645130</v>
      </c>
      <c r="F74" s="16">
        <v>51610</v>
      </c>
      <c r="G74" s="17">
        <v>696740</v>
      </c>
      <c r="H74" s="35"/>
    </row>
    <row r="75" spans="1:8" ht="16.5" x14ac:dyDescent="0.2">
      <c r="A75" s="10"/>
      <c r="B75" s="32">
        <v>48</v>
      </c>
      <c r="C75" s="33">
        <v>31108</v>
      </c>
      <c r="D75" s="34">
        <v>45796</v>
      </c>
      <c r="E75" s="16">
        <f t="shared" si="0"/>
        <v>367155</v>
      </c>
      <c r="F75" s="16">
        <v>29372</v>
      </c>
      <c r="G75" s="17">
        <v>396527</v>
      </c>
      <c r="H75" s="35"/>
    </row>
    <row r="76" spans="1:8" ht="16.5" x14ac:dyDescent="0.2">
      <c r="A76" s="10"/>
      <c r="B76" s="32">
        <v>49</v>
      </c>
      <c r="C76" s="33">
        <v>31178</v>
      </c>
      <c r="D76" s="34">
        <v>45797</v>
      </c>
      <c r="E76" s="16">
        <f t="shared" si="0"/>
        <v>444232</v>
      </c>
      <c r="F76" s="16">
        <v>35539</v>
      </c>
      <c r="G76" s="17">
        <v>479771</v>
      </c>
      <c r="H76" s="35"/>
    </row>
    <row r="77" spans="1:8" ht="16.5" x14ac:dyDescent="0.2">
      <c r="A77" s="10"/>
      <c r="B77" s="32">
        <v>50</v>
      </c>
      <c r="C77" s="33">
        <v>31180</v>
      </c>
      <c r="D77" s="34">
        <v>45797</v>
      </c>
      <c r="E77" s="16">
        <f t="shared" si="0"/>
        <v>444364</v>
      </c>
      <c r="F77" s="16">
        <v>35549</v>
      </c>
      <c r="G77" s="17">
        <v>479913</v>
      </c>
      <c r="H77" s="35"/>
    </row>
    <row r="78" spans="1:8" ht="16.5" x14ac:dyDescent="0.2">
      <c r="A78" s="10"/>
      <c r="B78" s="32">
        <v>51</v>
      </c>
      <c r="C78" s="33">
        <v>31188</v>
      </c>
      <c r="D78" s="34">
        <v>45798</v>
      </c>
      <c r="E78" s="16">
        <f t="shared" si="0"/>
        <v>1596369</v>
      </c>
      <c r="F78" s="16">
        <v>127710</v>
      </c>
      <c r="G78" s="17">
        <v>1724079</v>
      </c>
      <c r="H78" s="35"/>
    </row>
    <row r="79" spans="1:8" ht="16.5" x14ac:dyDescent="0.2">
      <c r="A79" s="10"/>
      <c r="B79" s="32">
        <v>52</v>
      </c>
      <c r="C79" s="33">
        <v>31193</v>
      </c>
      <c r="D79" s="34">
        <v>45797</v>
      </c>
      <c r="E79" s="16">
        <f t="shared" si="0"/>
        <v>417695</v>
      </c>
      <c r="F79" s="16">
        <v>33416</v>
      </c>
      <c r="G79" s="17">
        <v>451111</v>
      </c>
      <c r="H79" s="35"/>
    </row>
    <row r="80" spans="1:8" ht="16.5" x14ac:dyDescent="0.2">
      <c r="A80" s="10"/>
      <c r="B80" s="32">
        <v>53</v>
      </c>
      <c r="C80" s="33">
        <v>31196</v>
      </c>
      <c r="D80" s="34">
        <v>45797</v>
      </c>
      <c r="E80" s="16">
        <f t="shared" si="0"/>
        <v>358416</v>
      </c>
      <c r="F80" s="16">
        <v>28673</v>
      </c>
      <c r="G80" s="17">
        <v>387089</v>
      </c>
      <c r="H80" s="35"/>
    </row>
    <row r="81" spans="1:8" ht="16.5" x14ac:dyDescent="0.2">
      <c r="A81" s="10"/>
      <c r="B81" s="32">
        <v>54</v>
      </c>
      <c r="C81" s="33">
        <v>31252</v>
      </c>
      <c r="D81" s="34">
        <v>45798</v>
      </c>
      <c r="E81" s="16">
        <f t="shared" si="0"/>
        <v>922445</v>
      </c>
      <c r="F81" s="16">
        <v>73796</v>
      </c>
      <c r="G81" s="17">
        <v>996241</v>
      </c>
      <c r="H81" s="35"/>
    </row>
    <row r="82" spans="1:8" ht="16.5" x14ac:dyDescent="0.2">
      <c r="A82" s="10"/>
      <c r="B82" s="32">
        <v>55</v>
      </c>
      <c r="C82" s="33">
        <v>31253</v>
      </c>
      <c r="D82" s="34">
        <v>45798</v>
      </c>
      <c r="E82" s="16">
        <f t="shared" si="0"/>
        <v>1268084</v>
      </c>
      <c r="F82" s="16">
        <v>101447</v>
      </c>
      <c r="G82" s="17">
        <v>1369531</v>
      </c>
      <c r="H82" s="35"/>
    </row>
    <row r="83" spans="1:8" ht="16.5" x14ac:dyDescent="0.2">
      <c r="A83" s="10"/>
      <c r="B83" s="32">
        <v>56</v>
      </c>
      <c r="C83" s="33">
        <v>31254</v>
      </c>
      <c r="D83" s="34">
        <v>45798</v>
      </c>
      <c r="E83" s="16">
        <f t="shared" si="0"/>
        <v>367155</v>
      </c>
      <c r="F83" s="16">
        <v>29372</v>
      </c>
      <c r="G83" s="17">
        <v>396527</v>
      </c>
      <c r="H83" s="35"/>
    </row>
    <row r="84" spans="1:8" ht="16.5" x14ac:dyDescent="0.2">
      <c r="A84" s="10"/>
      <c r="B84" s="32">
        <v>57</v>
      </c>
      <c r="C84" s="33">
        <v>31255</v>
      </c>
      <c r="D84" s="34">
        <v>45798</v>
      </c>
      <c r="E84" s="16">
        <f t="shared" si="0"/>
        <v>1419116</v>
      </c>
      <c r="F84" s="16">
        <v>113529</v>
      </c>
      <c r="G84" s="17">
        <v>1532645</v>
      </c>
      <c r="H84" s="35"/>
    </row>
    <row r="85" spans="1:8" ht="16.5" x14ac:dyDescent="0.2">
      <c r="A85" s="10"/>
      <c r="B85" s="32">
        <v>58</v>
      </c>
      <c r="C85" s="33">
        <v>31266</v>
      </c>
      <c r="D85" s="34">
        <v>45798</v>
      </c>
      <c r="E85" s="16">
        <f t="shared" si="0"/>
        <v>368978</v>
      </c>
      <c r="F85" s="16">
        <v>29518</v>
      </c>
      <c r="G85" s="17">
        <v>398496</v>
      </c>
      <c r="H85" s="35"/>
    </row>
    <row r="86" spans="1:8" ht="16.5" x14ac:dyDescent="0.2">
      <c r="A86" s="10"/>
      <c r="B86" s="32">
        <v>59</v>
      </c>
      <c r="C86" s="33">
        <v>31289</v>
      </c>
      <c r="D86" s="34">
        <v>45798</v>
      </c>
      <c r="E86" s="16">
        <f t="shared" si="0"/>
        <v>434703</v>
      </c>
      <c r="F86" s="16">
        <v>34776</v>
      </c>
      <c r="G86" s="17">
        <v>469479</v>
      </c>
      <c r="H86" s="35"/>
    </row>
    <row r="87" spans="1:8" ht="16.5" x14ac:dyDescent="0.2">
      <c r="A87" s="10"/>
      <c r="B87" s="32">
        <v>60</v>
      </c>
      <c r="C87" s="33">
        <v>31344</v>
      </c>
      <c r="D87" s="34">
        <v>45798</v>
      </c>
      <c r="E87" s="16">
        <f t="shared" si="0"/>
        <v>2122437</v>
      </c>
      <c r="F87" s="16">
        <v>169795</v>
      </c>
      <c r="G87" s="17">
        <v>2292232</v>
      </c>
      <c r="H87" s="35"/>
    </row>
    <row r="88" spans="1:8" ht="16.5" x14ac:dyDescent="0.2">
      <c r="A88" s="10"/>
      <c r="B88" s="32">
        <v>61</v>
      </c>
      <c r="C88" s="33">
        <v>31345</v>
      </c>
      <c r="D88" s="34">
        <v>45798</v>
      </c>
      <c r="E88" s="16">
        <f t="shared" si="0"/>
        <v>777444</v>
      </c>
      <c r="F88" s="16">
        <v>62196</v>
      </c>
      <c r="G88" s="17">
        <v>839640</v>
      </c>
      <c r="H88" s="35"/>
    </row>
    <row r="89" spans="1:8" ht="16.5" x14ac:dyDescent="0.2">
      <c r="A89" s="10"/>
      <c r="B89" s="32">
        <v>62</v>
      </c>
      <c r="C89" s="33">
        <v>31518</v>
      </c>
      <c r="D89" s="34">
        <v>45799</v>
      </c>
      <c r="E89" s="16">
        <f t="shared" si="0"/>
        <v>791599</v>
      </c>
      <c r="F89" s="16">
        <v>63328</v>
      </c>
      <c r="G89" s="17">
        <v>854927</v>
      </c>
      <c r="H89" s="35"/>
    </row>
    <row r="90" spans="1:8" ht="16.5" x14ac:dyDescent="0.2">
      <c r="A90" s="10"/>
      <c r="B90" s="32">
        <v>63</v>
      </c>
      <c r="C90" s="33">
        <v>32075</v>
      </c>
      <c r="D90" s="34">
        <v>45799</v>
      </c>
      <c r="E90" s="16">
        <f t="shared" si="0"/>
        <v>368978</v>
      </c>
      <c r="F90" s="16">
        <v>29518</v>
      </c>
      <c r="G90" s="17">
        <v>398496</v>
      </c>
      <c r="H90" s="35"/>
    </row>
    <row r="91" spans="1:8" ht="16.5" x14ac:dyDescent="0.2">
      <c r="A91" s="10"/>
      <c r="B91" s="32">
        <v>64</v>
      </c>
      <c r="C91" s="33">
        <v>32313</v>
      </c>
      <c r="D91" s="34">
        <v>45800</v>
      </c>
      <c r="E91" s="16">
        <f t="shared" si="0"/>
        <v>754233</v>
      </c>
      <c r="F91" s="16">
        <v>60339</v>
      </c>
      <c r="G91" s="17">
        <v>814572</v>
      </c>
      <c r="H91" s="35"/>
    </row>
    <row r="92" spans="1:8" ht="16.5" x14ac:dyDescent="0.2">
      <c r="A92" s="10"/>
      <c r="B92" s="32">
        <v>65</v>
      </c>
      <c r="C92" s="33">
        <v>32336</v>
      </c>
      <c r="D92" s="34">
        <v>45800</v>
      </c>
      <c r="E92" s="16">
        <f t="shared" si="0"/>
        <v>535763</v>
      </c>
      <c r="F92" s="16">
        <v>42861</v>
      </c>
      <c r="G92" s="17">
        <v>578624</v>
      </c>
      <c r="H92" s="35"/>
    </row>
    <row r="93" spans="1:8" ht="16.5" x14ac:dyDescent="0.2">
      <c r="A93" s="10"/>
      <c r="B93" s="32">
        <v>66</v>
      </c>
      <c r="C93" s="33">
        <v>32362</v>
      </c>
      <c r="D93" s="34">
        <v>45800</v>
      </c>
      <c r="E93" s="16">
        <f t="shared" si="0"/>
        <v>553467</v>
      </c>
      <c r="F93" s="16">
        <v>44277</v>
      </c>
      <c r="G93" s="17">
        <v>597744</v>
      </c>
      <c r="H93" s="35"/>
    </row>
    <row r="94" spans="1:8" ht="16.5" x14ac:dyDescent="0.2">
      <c r="A94" s="10"/>
      <c r="B94" s="32">
        <v>67</v>
      </c>
      <c r="C94" s="33">
        <v>32712</v>
      </c>
      <c r="D94" s="34">
        <v>45801</v>
      </c>
      <c r="E94" s="16">
        <f t="shared" ref="E94:E157" si="1">G94-F94</f>
        <v>537624</v>
      </c>
      <c r="F94" s="16">
        <v>43010</v>
      </c>
      <c r="G94" s="17">
        <v>580634</v>
      </c>
      <c r="H94" s="35"/>
    </row>
    <row r="95" spans="1:8" ht="16.5" x14ac:dyDescent="0.2">
      <c r="A95" s="10"/>
      <c r="B95" s="32">
        <v>68</v>
      </c>
      <c r="C95" s="33">
        <v>32714</v>
      </c>
      <c r="D95" s="34">
        <v>45801</v>
      </c>
      <c r="E95" s="16">
        <f t="shared" si="1"/>
        <v>333174</v>
      </c>
      <c r="F95" s="16">
        <v>26654</v>
      </c>
      <c r="G95" s="17">
        <v>359828</v>
      </c>
      <c r="H95" s="35"/>
    </row>
    <row r="96" spans="1:8" ht="16.5" x14ac:dyDescent="0.2">
      <c r="A96" s="10"/>
      <c r="B96" s="32">
        <v>69</v>
      </c>
      <c r="C96" s="33">
        <v>32721</v>
      </c>
      <c r="D96" s="34">
        <v>45801</v>
      </c>
      <c r="E96" s="16">
        <f t="shared" si="1"/>
        <v>700329</v>
      </c>
      <c r="F96" s="16">
        <v>56026</v>
      </c>
      <c r="G96" s="17">
        <v>756355</v>
      </c>
      <c r="H96" s="35"/>
    </row>
    <row r="97" spans="1:8" ht="16.5" x14ac:dyDescent="0.2">
      <c r="A97" s="10"/>
      <c r="B97" s="32">
        <v>70</v>
      </c>
      <c r="C97" s="33">
        <v>32723</v>
      </c>
      <c r="D97" s="34">
        <v>45801</v>
      </c>
      <c r="E97" s="16">
        <f t="shared" si="1"/>
        <v>1273719</v>
      </c>
      <c r="F97" s="16">
        <v>101898</v>
      </c>
      <c r="G97" s="17">
        <v>1375617</v>
      </c>
      <c r="H97" s="35"/>
    </row>
    <row r="98" spans="1:8" ht="16.5" x14ac:dyDescent="0.2">
      <c r="A98" s="10"/>
      <c r="B98" s="32">
        <v>71</v>
      </c>
      <c r="C98" s="33">
        <v>32725</v>
      </c>
      <c r="D98" s="34">
        <v>45801</v>
      </c>
      <c r="E98" s="16">
        <f t="shared" si="1"/>
        <v>2041224</v>
      </c>
      <c r="F98" s="16">
        <v>163298</v>
      </c>
      <c r="G98" s="17">
        <v>2204522</v>
      </c>
      <c r="H98" s="35"/>
    </row>
    <row r="99" spans="1:8" ht="16.5" x14ac:dyDescent="0.2">
      <c r="A99" s="10"/>
      <c r="B99" s="32">
        <v>72</v>
      </c>
      <c r="C99" s="33">
        <v>32757</v>
      </c>
      <c r="D99" s="34">
        <v>45803</v>
      </c>
      <c r="E99" s="16">
        <f t="shared" si="1"/>
        <v>618065</v>
      </c>
      <c r="F99" s="16">
        <v>49445</v>
      </c>
      <c r="G99" s="17">
        <v>667510</v>
      </c>
      <c r="H99" s="35"/>
    </row>
    <row r="100" spans="1:8" ht="16.5" x14ac:dyDescent="0.2">
      <c r="A100" s="10"/>
      <c r="B100" s="32">
        <v>73</v>
      </c>
      <c r="C100" s="33">
        <v>32847</v>
      </c>
      <c r="D100" s="34">
        <v>45804</v>
      </c>
      <c r="E100" s="16">
        <f t="shared" si="1"/>
        <v>498268</v>
      </c>
      <c r="F100" s="16">
        <v>39861</v>
      </c>
      <c r="G100" s="17">
        <v>538129</v>
      </c>
      <c r="H100" s="35"/>
    </row>
    <row r="101" spans="1:8" ht="16.5" x14ac:dyDescent="0.2">
      <c r="A101" s="10"/>
      <c r="B101" s="32">
        <v>74</v>
      </c>
      <c r="C101" s="33">
        <v>32851</v>
      </c>
      <c r="D101" s="34">
        <v>45804</v>
      </c>
      <c r="E101" s="16">
        <f t="shared" si="1"/>
        <v>535763</v>
      </c>
      <c r="F101" s="16">
        <v>42861</v>
      </c>
      <c r="G101" s="17">
        <v>578624</v>
      </c>
      <c r="H101" s="35"/>
    </row>
    <row r="102" spans="1:8" ht="16.5" x14ac:dyDescent="0.2">
      <c r="A102" s="10"/>
      <c r="B102" s="32">
        <v>75</v>
      </c>
      <c r="C102" s="33">
        <v>32954</v>
      </c>
      <c r="D102" s="34">
        <v>45805</v>
      </c>
      <c r="E102" s="16">
        <f t="shared" si="1"/>
        <v>720252</v>
      </c>
      <c r="F102" s="16">
        <v>57620</v>
      </c>
      <c r="G102" s="17">
        <v>777872</v>
      </c>
      <c r="H102" s="35"/>
    </row>
    <row r="103" spans="1:8" ht="16.5" x14ac:dyDescent="0.2">
      <c r="A103" s="10"/>
      <c r="B103" s="32">
        <v>76</v>
      </c>
      <c r="C103" s="33">
        <v>32955</v>
      </c>
      <c r="D103" s="34">
        <v>45805</v>
      </c>
      <c r="E103" s="16">
        <f t="shared" si="1"/>
        <v>867114</v>
      </c>
      <c r="F103" s="16">
        <v>69369</v>
      </c>
      <c r="G103" s="17">
        <v>936483</v>
      </c>
      <c r="H103" s="35"/>
    </row>
    <row r="104" spans="1:8" ht="16.5" x14ac:dyDescent="0.2">
      <c r="A104" s="10"/>
      <c r="B104" s="32">
        <v>77</v>
      </c>
      <c r="C104" s="33">
        <v>32956</v>
      </c>
      <c r="D104" s="34">
        <v>45805</v>
      </c>
      <c r="E104" s="16">
        <f t="shared" si="1"/>
        <v>333570</v>
      </c>
      <c r="F104" s="16">
        <v>26686</v>
      </c>
      <c r="G104" s="17">
        <v>360256</v>
      </c>
      <c r="H104" s="35"/>
    </row>
    <row r="105" spans="1:8" ht="16.5" x14ac:dyDescent="0.2">
      <c r="A105" s="10"/>
      <c r="B105" s="32">
        <v>78</v>
      </c>
      <c r="C105" s="33">
        <v>32974</v>
      </c>
      <c r="D105" s="34">
        <v>45805</v>
      </c>
      <c r="E105" s="16">
        <f t="shared" si="1"/>
        <v>645130</v>
      </c>
      <c r="F105" s="16">
        <v>51610</v>
      </c>
      <c r="G105" s="17">
        <v>696740</v>
      </c>
      <c r="H105" s="35"/>
    </row>
    <row r="106" spans="1:8" ht="16.5" x14ac:dyDescent="0.2">
      <c r="A106" s="10"/>
      <c r="B106" s="32">
        <v>79</v>
      </c>
      <c r="C106" s="33">
        <v>33099</v>
      </c>
      <c r="D106" s="34">
        <v>45806</v>
      </c>
      <c r="E106" s="16">
        <f t="shared" si="1"/>
        <v>417695</v>
      </c>
      <c r="F106" s="16">
        <v>33416</v>
      </c>
      <c r="G106" s="17">
        <v>451111</v>
      </c>
      <c r="H106" s="35"/>
    </row>
    <row r="107" spans="1:8" ht="16.5" x14ac:dyDescent="0.2">
      <c r="A107" s="10"/>
      <c r="B107" s="32">
        <v>80</v>
      </c>
      <c r="C107" s="33">
        <v>33664</v>
      </c>
      <c r="D107" s="34">
        <v>45806</v>
      </c>
      <c r="E107" s="16">
        <f t="shared" si="1"/>
        <v>368978</v>
      </c>
      <c r="F107" s="16">
        <v>29518</v>
      </c>
      <c r="G107" s="17">
        <v>398496</v>
      </c>
      <c r="H107" s="35"/>
    </row>
    <row r="108" spans="1:8" ht="16.5" x14ac:dyDescent="0.2">
      <c r="A108" s="10"/>
      <c r="B108" s="32">
        <v>81</v>
      </c>
      <c r="C108" s="33">
        <v>33672</v>
      </c>
      <c r="D108" s="34">
        <v>45806</v>
      </c>
      <c r="E108" s="16">
        <f t="shared" si="1"/>
        <v>662702</v>
      </c>
      <c r="F108" s="16">
        <v>53016</v>
      </c>
      <c r="G108" s="17">
        <v>715718</v>
      </c>
      <c r="H108" s="35"/>
    </row>
    <row r="109" spans="1:8" ht="16.5" x14ac:dyDescent="0.2">
      <c r="A109" s="10"/>
      <c r="B109" s="32">
        <v>82</v>
      </c>
      <c r="C109" s="33">
        <v>33952</v>
      </c>
      <c r="D109" s="34">
        <v>45807</v>
      </c>
      <c r="E109" s="16">
        <f t="shared" si="1"/>
        <v>767877</v>
      </c>
      <c r="F109" s="16">
        <v>61430</v>
      </c>
      <c r="G109" s="17">
        <v>829307</v>
      </c>
      <c r="H109" s="35"/>
    </row>
    <row r="110" spans="1:8" ht="16.5" x14ac:dyDescent="0.2">
      <c r="A110" s="10"/>
      <c r="B110" s="32">
        <v>83</v>
      </c>
      <c r="C110" s="33">
        <v>33960</v>
      </c>
      <c r="D110" s="34">
        <v>45807</v>
      </c>
      <c r="E110" s="16">
        <f t="shared" si="1"/>
        <v>1013415</v>
      </c>
      <c r="F110" s="16">
        <v>81073</v>
      </c>
      <c r="G110" s="17">
        <v>1094488</v>
      </c>
      <c r="H110" s="35"/>
    </row>
    <row r="111" spans="1:8" ht="16.5" x14ac:dyDescent="0.2">
      <c r="A111" s="10"/>
      <c r="B111" s="32">
        <v>84</v>
      </c>
      <c r="C111" s="33">
        <v>34264</v>
      </c>
      <c r="D111" s="34">
        <v>45810</v>
      </c>
      <c r="E111" s="16">
        <f t="shared" si="1"/>
        <v>1001817</v>
      </c>
      <c r="F111" s="16">
        <v>80145</v>
      </c>
      <c r="G111" s="17">
        <v>1081962</v>
      </c>
      <c r="H111" s="35"/>
    </row>
    <row r="112" spans="1:8" ht="16.5" x14ac:dyDescent="0.2">
      <c r="A112" s="10"/>
      <c r="B112" s="32">
        <v>85</v>
      </c>
      <c r="C112" s="33">
        <v>34295</v>
      </c>
      <c r="D112" s="34">
        <v>45810</v>
      </c>
      <c r="E112" s="16">
        <f t="shared" si="1"/>
        <v>734310</v>
      </c>
      <c r="F112" s="16">
        <v>58745</v>
      </c>
      <c r="G112" s="17">
        <v>793055</v>
      </c>
      <c r="H112" s="35"/>
    </row>
    <row r="113" spans="1:8" ht="16.5" x14ac:dyDescent="0.2">
      <c r="A113" s="10"/>
      <c r="B113" s="32">
        <v>86</v>
      </c>
      <c r="C113" s="33">
        <v>34296</v>
      </c>
      <c r="D113" s="34">
        <v>45810</v>
      </c>
      <c r="E113" s="16">
        <f t="shared" si="1"/>
        <v>769447</v>
      </c>
      <c r="F113" s="16">
        <v>61556</v>
      </c>
      <c r="G113" s="17">
        <v>831003</v>
      </c>
      <c r="H113" s="35"/>
    </row>
    <row r="114" spans="1:8" ht="16.5" x14ac:dyDescent="0.2">
      <c r="A114" s="10"/>
      <c r="B114" s="32">
        <v>87</v>
      </c>
      <c r="C114" s="33">
        <v>34375</v>
      </c>
      <c r="D114" s="34">
        <v>45811</v>
      </c>
      <c r="E114" s="16">
        <f t="shared" si="1"/>
        <v>765021</v>
      </c>
      <c r="F114" s="16">
        <v>61202</v>
      </c>
      <c r="G114" s="17">
        <v>826223</v>
      </c>
      <c r="H114" s="35"/>
    </row>
    <row r="115" spans="1:8" ht="16.5" x14ac:dyDescent="0.2">
      <c r="A115" s="10"/>
      <c r="B115" s="32">
        <v>88</v>
      </c>
      <c r="C115" s="33">
        <v>34383</v>
      </c>
      <c r="D115" s="34">
        <v>45811</v>
      </c>
      <c r="E115" s="16">
        <f t="shared" si="1"/>
        <v>367155</v>
      </c>
      <c r="F115" s="16">
        <v>29372</v>
      </c>
      <c r="G115" s="17">
        <v>396527</v>
      </c>
      <c r="H115" s="35"/>
    </row>
    <row r="116" spans="1:8" ht="16.5" x14ac:dyDescent="0.2">
      <c r="A116" s="10"/>
      <c r="B116" s="32">
        <v>89</v>
      </c>
      <c r="C116" s="33">
        <v>34400</v>
      </c>
      <c r="D116" s="34">
        <v>45811</v>
      </c>
      <c r="E116" s="16">
        <f t="shared" si="1"/>
        <v>1384176</v>
      </c>
      <c r="F116" s="16">
        <v>110734</v>
      </c>
      <c r="G116" s="17">
        <v>1494910</v>
      </c>
      <c r="H116" s="35"/>
    </row>
    <row r="117" spans="1:8" ht="16.5" x14ac:dyDescent="0.2">
      <c r="A117" s="10"/>
      <c r="B117" s="32">
        <v>90</v>
      </c>
      <c r="C117" s="33">
        <v>34417</v>
      </c>
      <c r="D117" s="34">
        <v>45811</v>
      </c>
      <c r="E117" s="16">
        <f t="shared" si="1"/>
        <v>589271</v>
      </c>
      <c r="F117" s="16">
        <v>47142</v>
      </c>
      <c r="G117" s="17">
        <v>636413</v>
      </c>
      <c r="H117" s="35"/>
    </row>
    <row r="118" spans="1:8" ht="16.5" x14ac:dyDescent="0.2">
      <c r="A118" s="10"/>
      <c r="B118" s="32">
        <v>91</v>
      </c>
      <c r="C118" s="33">
        <v>34460</v>
      </c>
      <c r="D118" s="34">
        <v>45812</v>
      </c>
      <c r="E118" s="16">
        <f t="shared" si="1"/>
        <v>480036</v>
      </c>
      <c r="F118" s="16">
        <v>38403</v>
      </c>
      <c r="G118" s="17">
        <v>518439</v>
      </c>
      <c r="H118" s="35"/>
    </row>
    <row r="119" spans="1:8" ht="16.5" x14ac:dyDescent="0.2">
      <c r="A119" s="10"/>
      <c r="B119" s="32">
        <v>92</v>
      </c>
      <c r="C119" s="33">
        <v>35327</v>
      </c>
      <c r="D119" s="34">
        <v>45813</v>
      </c>
      <c r="E119" s="16">
        <f t="shared" si="1"/>
        <v>1173355</v>
      </c>
      <c r="F119" s="16">
        <v>93868</v>
      </c>
      <c r="G119" s="17">
        <v>1267223</v>
      </c>
      <c r="H119" s="35"/>
    </row>
    <row r="120" spans="1:8" ht="16.5" x14ac:dyDescent="0.2">
      <c r="A120" s="10"/>
      <c r="B120" s="32">
        <v>93</v>
      </c>
      <c r="C120" s="33">
        <v>35435</v>
      </c>
      <c r="D120" s="34">
        <v>45813</v>
      </c>
      <c r="E120" s="16">
        <f t="shared" si="1"/>
        <v>553467</v>
      </c>
      <c r="F120" s="16">
        <v>44277</v>
      </c>
      <c r="G120" s="17">
        <v>597744</v>
      </c>
      <c r="H120" s="35"/>
    </row>
    <row r="121" spans="1:8" ht="16.5" x14ac:dyDescent="0.2">
      <c r="A121" s="10"/>
      <c r="B121" s="32">
        <v>94</v>
      </c>
      <c r="C121" s="33">
        <v>35467</v>
      </c>
      <c r="D121" s="34">
        <v>45814</v>
      </c>
      <c r="E121" s="16">
        <f t="shared" si="1"/>
        <v>773760</v>
      </c>
      <c r="F121" s="16">
        <v>61901</v>
      </c>
      <c r="G121" s="17">
        <v>835661</v>
      </c>
      <c r="H121" s="35"/>
    </row>
    <row r="122" spans="1:8" ht="16.5" x14ac:dyDescent="0.2">
      <c r="A122" s="10"/>
      <c r="B122" s="32">
        <v>95</v>
      </c>
      <c r="C122" s="33">
        <v>35766</v>
      </c>
      <c r="D122" s="34">
        <v>45815</v>
      </c>
      <c r="E122" s="16">
        <f t="shared" si="1"/>
        <v>611055</v>
      </c>
      <c r="F122" s="16">
        <v>48884</v>
      </c>
      <c r="G122" s="17">
        <v>659939</v>
      </c>
      <c r="H122" s="35"/>
    </row>
    <row r="123" spans="1:8" ht="16.5" x14ac:dyDescent="0.2">
      <c r="A123" s="10"/>
      <c r="B123" s="32">
        <v>96</v>
      </c>
      <c r="C123" s="33">
        <v>35767</v>
      </c>
      <c r="D123" s="34">
        <v>45815</v>
      </c>
      <c r="E123" s="16">
        <f t="shared" si="1"/>
        <v>618065</v>
      </c>
      <c r="F123" s="16">
        <v>49445</v>
      </c>
      <c r="G123" s="17">
        <v>667510</v>
      </c>
      <c r="H123" s="35"/>
    </row>
    <row r="124" spans="1:8" ht="16.5" x14ac:dyDescent="0.2">
      <c r="A124" s="10"/>
      <c r="B124" s="32">
        <v>97</v>
      </c>
      <c r="C124" s="33">
        <v>35772</v>
      </c>
      <c r="D124" s="34">
        <v>45815</v>
      </c>
      <c r="E124" s="16">
        <f t="shared" si="1"/>
        <v>517701</v>
      </c>
      <c r="F124" s="16">
        <v>41416</v>
      </c>
      <c r="G124" s="17">
        <v>559117</v>
      </c>
      <c r="H124" s="35"/>
    </row>
    <row r="125" spans="1:8" ht="16.5" x14ac:dyDescent="0.2">
      <c r="A125" s="10"/>
      <c r="B125" s="32">
        <v>98</v>
      </c>
      <c r="C125" s="33">
        <v>35773</v>
      </c>
      <c r="D125" s="34">
        <v>45815</v>
      </c>
      <c r="E125" s="16">
        <f t="shared" si="1"/>
        <v>424573</v>
      </c>
      <c r="F125" s="16">
        <v>33966</v>
      </c>
      <c r="G125" s="17">
        <v>458539</v>
      </c>
      <c r="H125" s="35"/>
    </row>
    <row r="126" spans="1:8" ht="16.5" x14ac:dyDescent="0.2">
      <c r="A126" s="10"/>
      <c r="B126" s="32">
        <v>99</v>
      </c>
      <c r="C126" s="33">
        <v>35775</v>
      </c>
      <c r="D126" s="34">
        <v>45815</v>
      </c>
      <c r="E126" s="16">
        <f t="shared" si="1"/>
        <v>720252</v>
      </c>
      <c r="F126" s="16">
        <v>57620</v>
      </c>
      <c r="G126" s="17">
        <v>777872</v>
      </c>
      <c r="H126" s="35"/>
    </row>
    <row r="127" spans="1:8" ht="16.5" x14ac:dyDescent="0.2">
      <c r="A127" s="10"/>
      <c r="B127" s="32">
        <v>100</v>
      </c>
      <c r="C127" s="33">
        <v>35785</v>
      </c>
      <c r="D127" s="34">
        <v>45815</v>
      </c>
      <c r="E127" s="16">
        <f t="shared" si="1"/>
        <v>618065</v>
      </c>
      <c r="F127" s="16">
        <v>49445</v>
      </c>
      <c r="G127" s="17">
        <v>667510</v>
      </c>
      <c r="H127" s="35"/>
    </row>
    <row r="128" spans="1:8" ht="16.5" x14ac:dyDescent="0.2">
      <c r="A128" s="10"/>
      <c r="B128" s="32">
        <v>101</v>
      </c>
      <c r="C128" s="33">
        <v>35800</v>
      </c>
      <c r="D128" s="34">
        <v>45815</v>
      </c>
      <c r="E128" s="16">
        <f t="shared" si="1"/>
        <v>472161</v>
      </c>
      <c r="F128" s="16">
        <v>37773</v>
      </c>
      <c r="G128" s="17">
        <v>509934</v>
      </c>
      <c r="H128" s="35"/>
    </row>
    <row r="129" spans="1:8" ht="16.5" x14ac:dyDescent="0.2">
      <c r="A129" s="10"/>
      <c r="B129" s="32">
        <v>102</v>
      </c>
      <c r="C129" s="33">
        <v>35809</v>
      </c>
      <c r="D129" s="34">
        <v>45815</v>
      </c>
      <c r="E129" s="16">
        <f t="shared" si="1"/>
        <v>602926</v>
      </c>
      <c r="F129" s="16">
        <v>48234</v>
      </c>
      <c r="G129" s="17">
        <v>651160</v>
      </c>
      <c r="H129" s="35"/>
    </row>
    <row r="130" spans="1:8" ht="16.5" x14ac:dyDescent="0.2">
      <c r="A130" s="10"/>
      <c r="B130" s="32">
        <v>103</v>
      </c>
      <c r="C130" s="33">
        <v>35834</v>
      </c>
      <c r="D130" s="34">
        <v>45817</v>
      </c>
      <c r="E130" s="16">
        <f t="shared" si="1"/>
        <v>553467</v>
      </c>
      <c r="F130" s="16">
        <v>44277</v>
      </c>
      <c r="G130" s="17">
        <v>597744</v>
      </c>
      <c r="H130" s="35"/>
    </row>
    <row r="131" spans="1:8" ht="16.5" x14ac:dyDescent="0.2">
      <c r="A131" s="10"/>
      <c r="B131" s="32">
        <v>104</v>
      </c>
      <c r="C131" s="33">
        <v>35994</v>
      </c>
      <c r="D131" s="34">
        <v>45818</v>
      </c>
      <c r="E131" s="16">
        <f t="shared" si="1"/>
        <v>469474</v>
      </c>
      <c r="F131" s="16">
        <v>37558</v>
      </c>
      <c r="G131" s="17">
        <v>507032</v>
      </c>
      <c r="H131" s="35"/>
    </row>
    <row r="132" spans="1:8" ht="16.5" x14ac:dyDescent="0.2">
      <c r="A132" s="10"/>
      <c r="B132" s="32">
        <v>105</v>
      </c>
      <c r="C132" s="33">
        <v>36006</v>
      </c>
      <c r="D132" s="34">
        <v>45818</v>
      </c>
      <c r="E132" s="16">
        <f t="shared" si="1"/>
        <v>349322</v>
      </c>
      <c r="F132" s="16">
        <v>27946</v>
      </c>
      <c r="G132" s="17">
        <v>377268</v>
      </c>
      <c r="H132" s="35"/>
    </row>
    <row r="133" spans="1:8" ht="16.5" x14ac:dyDescent="0.2">
      <c r="A133" s="10"/>
      <c r="B133" s="32">
        <v>106</v>
      </c>
      <c r="C133" s="33">
        <v>36007</v>
      </c>
      <c r="D133" s="34">
        <v>45818</v>
      </c>
      <c r="E133" s="16">
        <f t="shared" si="1"/>
        <v>1012285</v>
      </c>
      <c r="F133" s="16">
        <v>80983</v>
      </c>
      <c r="G133" s="17">
        <v>1093268</v>
      </c>
      <c r="H133" s="35"/>
    </row>
    <row r="134" spans="1:8" ht="16.5" x14ac:dyDescent="0.2">
      <c r="A134" s="10"/>
      <c r="B134" s="32">
        <v>107</v>
      </c>
      <c r="C134" s="33">
        <v>36069</v>
      </c>
      <c r="D134" s="34">
        <v>45819</v>
      </c>
      <c r="E134" s="16">
        <f t="shared" si="1"/>
        <v>367155</v>
      </c>
      <c r="F134" s="16">
        <v>29372</v>
      </c>
      <c r="G134" s="17">
        <v>396527</v>
      </c>
      <c r="H134" s="35"/>
    </row>
    <row r="135" spans="1:8" ht="16.5" x14ac:dyDescent="0.2">
      <c r="A135" s="10"/>
      <c r="B135" s="32">
        <v>108</v>
      </c>
      <c r="C135" s="33">
        <v>36071</v>
      </c>
      <c r="D135" s="34">
        <v>45819</v>
      </c>
      <c r="E135" s="16">
        <f t="shared" si="1"/>
        <v>2470396</v>
      </c>
      <c r="F135" s="16">
        <v>197632</v>
      </c>
      <c r="G135" s="17">
        <v>2668028</v>
      </c>
      <c r="H135" s="35"/>
    </row>
    <row r="136" spans="1:8" ht="16.5" x14ac:dyDescent="0.2">
      <c r="A136" s="10"/>
      <c r="B136" s="32">
        <v>109</v>
      </c>
      <c r="C136" s="33">
        <v>36075</v>
      </c>
      <c r="D136" s="34">
        <v>45819</v>
      </c>
      <c r="E136" s="16">
        <f t="shared" si="1"/>
        <v>1061736</v>
      </c>
      <c r="F136" s="16">
        <v>84939</v>
      </c>
      <c r="G136" s="17">
        <v>1146675</v>
      </c>
      <c r="H136" s="35"/>
    </row>
    <row r="137" spans="1:8" ht="16.5" x14ac:dyDescent="0.2">
      <c r="A137" s="10"/>
      <c r="B137" s="32">
        <v>110</v>
      </c>
      <c r="C137" s="33">
        <v>36158</v>
      </c>
      <c r="D137" s="34">
        <v>45820</v>
      </c>
      <c r="E137" s="16">
        <f t="shared" si="1"/>
        <v>404914</v>
      </c>
      <c r="F137" s="16">
        <v>32393</v>
      </c>
      <c r="G137" s="17">
        <v>437307</v>
      </c>
      <c r="H137" s="35"/>
    </row>
    <row r="138" spans="1:8" ht="16.5" x14ac:dyDescent="0.2">
      <c r="A138" s="10"/>
      <c r="B138" s="32">
        <v>111</v>
      </c>
      <c r="C138" s="33">
        <v>36209</v>
      </c>
      <c r="D138" s="34">
        <v>45820</v>
      </c>
      <c r="E138" s="16">
        <f t="shared" si="1"/>
        <v>404914</v>
      </c>
      <c r="F138" s="16">
        <v>32393</v>
      </c>
      <c r="G138" s="17">
        <v>437307</v>
      </c>
      <c r="H138" s="35"/>
    </row>
    <row r="139" spans="1:8" ht="16.5" x14ac:dyDescent="0.2">
      <c r="A139" s="10"/>
      <c r="B139" s="32">
        <v>112</v>
      </c>
      <c r="C139" s="33">
        <v>36535</v>
      </c>
      <c r="D139" s="34">
        <v>45820</v>
      </c>
      <c r="E139" s="16">
        <f t="shared" si="1"/>
        <v>505155</v>
      </c>
      <c r="F139" s="16">
        <v>40412</v>
      </c>
      <c r="G139" s="17">
        <v>545567</v>
      </c>
      <c r="H139" s="35"/>
    </row>
    <row r="140" spans="1:8" ht="16.5" x14ac:dyDescent="0.2">
      <c r="A140" s="10"/>
      <c r="B140" s="32">
        <v>113</v>
      </c>
      <c r="C140" s="33">
        <v>36625</v>
      </c>
      <c r="D140" s="34">
        <v>45820</v>
      </c>
      <c r="E140" s="16">
        <f t="shared" si="1"/>
        <v>438688</v>
      </c>
      <c r="F140" s="16">
        <v>35095</v>
      </c>
      <c r="G140" s="17">
        <v>473783</v>
      </c>
      <c r="H140" s="35"/>
    </row>
    <row r="141" spans="1:8" ht="16.5" x14ac:dyDescent="0.2">
      <c r="A141" s="10"/>
      <c r="B141" s="32">
        <v>114</v>
      </c>
      <c r="C141" s="33">
        <v>36677</v>
      </c>
      <c r="D141" s="34">
        <v>45821</v>
      </c>
      <c r="E141" s="16">
        <f t="shared" si="1"/>
        <v>528885</v>
      </c>
      <c r="F141" s="16">
        <v>42311</v>
      </c>
      <c r="G141" s="17">
        <v>571196</v>
      </c>
      <c r="H141" s="35"/>
    </row>
    <row r="142" spans="1:8" ht="16.5" x14ac:dyDescent="0.2">
      <c r="A142" s="10"/>
      <c r="B142" s="32">
        <v>115</v>
      </c>
      <c r="C142" s="33">
        <v>36679</v>
      </c>
      <c r="D142" s="34">
        <v>45821</v>
      </c>
      <c r="E142" s="16">
        <f t="shared" si="1"/>
        <v>901564</v>
      </c>
      <c r="F142" s="16">
        <v>72125</v>
      </c>
      <c r="G142" s="17">
        <v>973689</v>
      </c>
      <c r="H142" s="35"/>
    </row>
    <row r="143" spans="1:8" ht="16.5" x14ac:dyDescent="0.2">
      <c r="A143" s="10"/>
      <c r="B143" s="32">
        <v>116</v>
      </c>
      <c r="C143" s="33">
        <v>36948</v>
      </c>
      <c r="D143" s="34">
        <v>45822</v>
      </c>
      <c r="E143" s="16">
        <f t="shared" si="1"/>
        <v>910665</v>
      </c>
      <c r="F143" s="16">
        <v>72853</v>
      </c>
      <c r="G143" s="17">
        <v>983518</v>
      </c>
      <c r="H143" s="35"/>
    </row>
    <row r="144" spans="1:8" ht="16.5" x14ac:dyDescent="0.2">
      <c r="A144" s="10"/>
      <c r="B144" s="32">
        <v>117</v>
      </c>
      <c r="C144" s="33">
        <v>36951</v>
      </c>
      <c r="D144" s="34">
        <v>45822</v>
      </c>
      <c r="E144" s="16">
        <f t="shared" si="1"/>
        <v>683752</v>
      </c>
      <c r="F144" s="16">
        <v>54700</v>
      </c>
      <c r="G144" s="17">
        <v>738452</v>
      </c>
      <c r="H144" s="35"/>
    </row>
    <row r="145" spans="1:8" ht="16.5" x14ac:dyDescent="0.2">
      <c r="A145" s="10"/>
      <c r="B145" s="32">
        <v>118</v>
      </c>
      <c r="C145" s="33">
        <v>37001</v>
      </c>
      <c r="D145" s="34">
        <v>45824</v>
      </c>
      <c r="E145" s="16">
        <f t="shared" si="1"/>
        <v>347590</v>
      </c>
      <c r="F145" s="16">
        <v>27807</v>
      </c>
      <c r="G145" s="17">
        <v>375397</v>
      </c>
      <c r="H145" s="35"/>
    </row>
    <row r="146" spans="1:8" ht="16.5" x14ac:dyDescent="0.2">
      <c r="A146" s="10"/>
      <c r="B146" s="32">
        <v>119</v>
      </c>
      <c r="C146" s="33">
        <v>37080</v>
      </c>
      <c r="D146" s="34">
        <v>45825</v>
      </c>
      <c r="E146" s="16">
        <f t="shared" si="1"/>
        <v>333570</v>
      </c>
      <c r="F146" s="16">
        <v>26686</v>
      </c>
      <c r="G146" s="17">
        <v>360256</v>
      </c>
      <c r="H146" s="35"/>
    </row>
    <row r="147" spans="1:8" ht="16.5" x14ac:dyDescent="0.2">
      <c r="A147" s="10"/>
      <c r="B147" s="32">
        <v>120</v>
      </c>
      <c r="C147" s="33">
        <v>37081</v>
      </c>
      <c r="D147" s="34">
        <v>45825</v>
      </c>
      <c r="E147" s="16">
        <f t="shared" si="1"/>
        <v>580409</v>
      </c>
      <c r="F147" s="16">
        <v>46433</v>
      </c>
      <c r="G147" s="17">
        <v>626842</v>
      </c>
      <c r="H147" s="35"/>
    </row>
    <row r="148" spans="1:8" ht="16.5" x14ac:dyDescent="0.2">
      <c r="A148" s="10"/>
      <c r="B148" s="32">
        <v>121</v>
      </c>
      <c r="C148" s="33">
        <v>37094</v>
      </c>
      <c r="D148" s="34">
        <v>45825</v>
      </c>
      <c r="E148" s="16">
        <f t="shared" si="1"/>
        <v>442409</v>
      </c>
      <c r="F148" s="16">
        <v>35393</v>
      </c>
      <c r="G148" s="17">
        <v>477802</v>
      </c>
      <c r="H148" s="35"/>
    </row>
    <row r="149" spans="1:8" ht="16.5" x14ac:dyDescent="0.2">
      <c r="A149" s="10"/>
      <c r="B149" s="32">
        <v>122</v>
      </c>
      <c r="C149" s="33">
        <v>37141</v>
      </c>
      <c r="D149" s="34">
        <v>45826</v>
      </c>
      <c r="E149" s="16">
        <f t="shared" si="1"/>
        <v>440586</v>
      </c>
      <c r="F149" s="16">
        <v>35247</v>
      </c>
      <c r="G149" s="17">
        <v>475833</v>
      </c>
      <c r="H149" s="35"/>
    </row>
    <row r="150" spans="1:8" ht="16.5" x14ac:dyDescent="0.2">
      <c r="A150" s="10"/>
      <c r="B150" s="32">
        <v>123</v>
      </c>
      <c r="C150" s="33">
        <v>37142</v>
      </c>
      <c r="D150" s="34">
        <v>45826</v>
      </c>
      <c r="E150" s="16">
        <f t="shared" si="1"/>
        <v>650505</v>
      </c>
      <c r="F150" s="16">
        <v>52040</v>
      </c>
      <c r="G150" s="17">
        <v>702545</v>
      </c>
      <c r="H150" s="35"/>
    </row>
    <row r="151" spans="1:8" ht="16.5" x14ac:dyDescent="0.2">
      <c r="A151" s="10"/>
      <c r="B151" s="32">
        <v>124</v>
      </c>
      <c r="C151" s="33">
        <v>37144</v>
      </c>
      <c r="D151" s="34">
        <v>45826</v>
      </c>
      <c r="E151" s="16">
        <f t="shared" si="1"/>
        <v>1445428</v>
      </c>
      <c r="F151" s="16">
        <v>115634</v>
      </c>
      <c r="G151" s="17">
        <v>1561062</v>
      </c>
      <c r="H151" s="35"/>
    </row>
    <row r="152" spans="1:8" ht="16.5" x14ac:dyDescent="0.2">
      <c r="A152" s="10"/>
      <c r="B152" s="32">
        <v>125</v>
      </c>
      <c r="C152" s="33">
        <v>37180</v>
      </c>
      <c r="D152" s="34">
        <v>45826</v>
      </c>
      <c r="E152" s="16">
        <f t="shared" si="1"/>
        <v>1697338</v>
      </c>
      <c r="F152" s="16">
        <v>135787</v>
      </c>
      <c r="G152" s="17">
        <v>1833125</v>
      </c>
      <c r="H152" s="35"/>
    </row>
    <row r="153" spans="1:8" ht="16.5" x14ac:dyDescent="0.2">
      <c r="A153" s="10"/>
      <c r="B153" s="32">
        <v>126</v>
      </c>
      <c r="C153" s="33">
        <v>38247</v>
      </c>
      <c r="D153" s="34">
        <v>45827</v>
      </c>
      <c r="E153" s="16">
        <f t="shared" si="1"/>
        <v>258052</v>
      </c>
      <c r="F153" s="16">
        <v>20644</v>
      </c>
      <c r="G153" s="17">
        <v>278696</v>
      </c>
      <c r="H153" s="35"/>
    </row>
    <row r="154" spans="1:8" ht="16.5" x14ac:dyDescent="0.2">
      <c r="A154" s="10"/>
      <c r="B154" s="32">
        <v>127</v>
      </c>
      <c r="C154" s="33">
        <v>38306</v>
      </c>
      <c r="D154" s="34">
        <v>45828</v>
      </c>
      <c r="E154" s="16">
        <f t="shared" si="1"/>
        <v>528885</v>
      </c>
      <c r="F154" s="16">
        <v>42311</v>
      </c>
      <c r="G154" s="17">
        <v>571196</v>
      </c>
      <c r="H154" s="35"/>
    </row>
    <row r="155" spans="1:8" ht="16.5" x14ac:dyDescent="0.2">
      <c r="A155" s="10"/>
      <c r="B155" s="32">
        <v>128</v>
      </c>
      <c r="C155" s="33">
        <v>38325</v>
      </c>
      <c r="D155" s="34">
        <v>45828</v>
      </c>
      <c r="E155" s="16">
        <f t="shared" si="1"/>
        <v>734310</v>
      </c>
      <c r="F155" s="16">
        <v>58745</v>
      </c>
      <c r="G155" s="17">
        <v>793055</v>
      </c>
      <c r="H155" s="35"/>
    </row>
    <row r="156" spans="1:8" ht="16.5" x14ac:dyDescent="0.2">
      <c r="A156" s="10"/>
      <c r="B156" s="32">
        <v>129</v>
      </c>
      <c r="C156" s="33">
        <v>38344</v>
      </c>
      <c r="D156" s="34">
        <v>45828</v>
      </c>
      <c r="E156" s="16">
        <f t="shared" si="1"/>
        <v>720252</v>
      </c>
      <c r="F156" s="16">
        <v>57620</v>
      </c>
      <c r="G156" s="17">
        <v>777872</v>
      </c>
      <c r="H156" s="35"/>
    </row>
    <row r="157" spans="1:8" ht="16.5" x14ac:dyDescent="0.2">
      <c r="A157" s="10"/>
      <c r="B157" s="32">
        <v>130</v>
      </c>
      <c r="C157" s="33">
        <v>38697</v>
      </c>
      <c r="D157" s="34">
        <v>45829</v>
      </c>
      <c r="E157" s="16">
        <f t="shared" si="1"/>
        <v>901095</v>
      </c>
      <c r="F157" s="16">
        <v>72088</v>
      </c>
      <c r="G157" s="17">
        <v>973183</v>
      </c>
      <c r="H157" s="35"/>
    </row>
    <row r="158" spans="1:8" ht="16.5" x14ac:dyDescent="0.2">
      <c r="A158" s="10"/>
      <c r="B158" s="32">
        <v>131</v>
      </c>
      <c r="C158" s="33">
        <v>38712</v>
      </c>
      <c r="D158" s="34">
        <v>45831</v>
      </c>
      <c r="E158" s="16">
        <f t="shared" ref="E158:E174" si="2">G158-F158</f>
        <v>525078</v>
      </c>
      <c r="F158" s="16">
        <v>42006</v>
      </c>
      <c r="G158" s="17">
        <v>567084</v>
      </c>
      <c r="H158" s="35"/>
    </row>
    <row r="159" spans="1:8" ht="16.5" x14ac:dyDescent="0.2">
      <c r="A159" s="10"/>
      <c r="B159" s="32">
        <v>132</v>
      </c>
      <c r="C159" s="33">
        <v>38745</v>
      </c>
      <c r="D159" s="34">
        <v>45831</v>
      </c>
      <c r="E159" s="16">
        <f t="shared" si="2"/>
        <v>514017</v>
      </c>
      <c r="F159" s="16">
        <v>41121</v>
      </c>
      <c r="G159" s="17">
        <v>555138</v>
      </c>
      <c r="H159" s="35"/>
    </row>
    <row r="160" spans="1:8" ht="16.5" x14ac:dyDescent="0.2">
      <c r="A160" s="10"/>
      <c r="B160" s="32">
        <v>133</v>
      </c>
      <c r="C160" s="33">
        <v>38746</v>
      </c>
      <c r="D160" s="34">
        <v>45831</v>
      </c>
      <c r="E160" s="16">
        <f t="shared" si="2"/>
        <v>422844</v>
      </c>
      <c r="F160" s="16">
        <v>33828</v>
      </c>
      <c r="G160" s="17">
        <v>456672</v>
      </c>
      <c r="H160" s="35"/>
    </row>
    <row r="161" spans="1:8" ht="16.5" x14ac:dyDescent="0.2">
      <c r="A161" s="10"/>
      <c r="B161" s="32">
        <v>134</v>
      </c>
      <c r="C161" s="33">
        <v>38842</v>
      </c>
      <c r="D161" s="34">
        <v>45832</v>
      </c>
      <c r="E161" s="16">
        <f t="shared" si="2"/>
        <v>773760</v>
      </c>
      <c r="F161" s="16">
        <v>61901</v>
      </c>
      <c r="G161" s="17">
        <v>835661</v>
      </c>
      <c r="H161" s="35"/>
    </row>
    <row r="162" spans="1:8" ht="16.5" x14ac:dyDescent="0.2">
      <c r="A162" s="10"/>
      <c r="B162" s="32">
        <v>135</v>
      </c>
      <c r="C162" s="33">
        <v>38945</v>
      </c>
      <c r="D162" s="34">
        <v>45833</v>
      </c>
      <c r="E162" s="16">
        <f t="shared" si="2"/>
        <v>551644</v>
      </c>
      <c r="F162" s="16">
        <v>44132</v>
      </c>
      <c r="G162" s="17">
        <v>595776</v>
      </c>
      <c r="H162" s="35"/>
    </row>
    <row r="163" spans="1:8" ht="16.5" x14ac:dyDescent="0.2">
      <c r="A163" s="10"/>
      <c r="B163" s="32">
        <v>136</v>
      </c>
      <c r="C163" s="33">
        <v>38947</v>
      </c>
      <c r="D163" s="34">
        <v>45833</v>
      </c>
      <c r="E163" s="16">
        <f t="shared" si="2"/>
        <v>1443395</v>
      </c>
      <c r="F163" s="16">
        <v>115472</v>
      </c>
      <c r="G163" s="17">
        <v>1558867</v>
      </c>
      <c r="H163" s="35"/>
    </row>
    <row r="164" spans="1:8" ht="16.5" x14ac:dyDescent="0.2">
      <c r="A164" s="10"/>
      <c r="B164" s="32">
        <v>137</v>
      </c>
      <c r="C164" s="33">
        <v>38949</v>
      </c>
      <c r="D164" s="34">
        <v>45833</v>
      </c>
      <c r="E164" s="16">
        <f t="shared" si="2"/>
        <v>654996</v>
      </c>
      <c r="F164" s="16">
        <v>52400</v>
      </c>
      <c r="G164" s="17">
        <v>707396</v>
      </c>
      <c r="H164" s="35"/>
    </row>
    <row r="165" spans="1:8" ht="16.5" x14ac:dyDescent="0.2">
      <c r="A165" s="10"/>
      <c r="B165" s="32">
        <v>138</v>
      </c>
      <c r="C165" s="33">
        <v>38954</v>
      </c>
      <c r="D165" s="34">
        <v>45833</v>
      </c>
      <c r="E165" s="16">
        <f t="shared" si="2"/>
        <v>1173355</v>
      </c>
      <c r="F165" s="16">
        <v>93868</v>
      </c>
      <c r="G165" s="17">
        <v>1267223</v>
      </c>
      <c r="H165" s="35"/>
    </row>
    <row r="166" spans="1:8" ht="16.5" x14ac:dyDescent="0.2">
      <c r="A166" s="10"/>
      <c r="B166" s="32">
        <v>139</v>
      </c>
      <c r="C166" s="33">
        <v>38957</v>
      </c>
      <c r="D166" s="34">
        <v>45833</v>
      </c>
      <c r="E166" s="16">
        <f t="shared" si="2"/>
        <v>616204</v>
      </c>
      <c r="F166" s="16">
        <v>49296</v>
      </c>
      <c r="G166" s="17">
        <v>665500</v>
      </c>
      <c r="H166" s="35"/>
    </row>
    <row r="167" spans="1:8" ht="16.5" x14ac:dyDescent="0.2">
      <c r="A167" s="10"/>
      <c r="B167" s="32">
        <v>140</v>
      </c>
      <c r="C167" s="33">
        <v>39256</v>
      </c>
      <c r="D167" s="34">
        <v>45834</v>
      </c>
      <c r="E167" s="16">
        <f t="shared" si="2"/>
        <v>734310</v>
      </c>
      <c r="F167" s="16">
        <v>58745</v>
      </c>
      <c r="G167" s="17">
        <v>793055</v>
      </c>
      <c r="H167" s="35"/>
    </row>
    <row r="168" spans="1:8" ht="16.5" x14ac:dyDescent="0.2">
      <c r="A168" s="10"/>
      <c r="B168" s="32">
        <v>141</v>
      </c>
      <c r="C168" s="33">
        <v>39638</v>
      </c>
      <c r="D168" s="34">
        <v>45834</v>
      </c>
      <c r="E168" s="16">
        <f t="shared" si="2"/>
        <v>220293</v>
      </c>
      <c r="F168" s="16">
        <v>17623</v>
      </c>
      <c r="G168" s="17">
        <v>237916</v>
      </c>
      <c r="H168" s="35"/>
    </row>
    <row r="169" spans="1:8" ht="16.5" x14ac:dyDescent="0.2">
      <c r="A169" s="10"/>
      <c r="B169" s="32">
        <v>142</v>
      </c>
      <c r="C169" s="33">
        <v>40668</v>
      </c>
      <c r="D169" s="34">
        <v>45836</v>
      </c>
      <c r="E169" s="16">
        <f t="shared" si="2"/>
        <v>1082229</v>
      </c>
      <c r="F169" s="16">
        <v>86578</v>
      </c>
      <c r="G169" s="17">
        <v>1168807</v>
      </c>
      <c r="H169" s="35"/>
    </row>
    <row r="170" spans="1:8" ht="16.5" x14ac:dyDescent="0.2">
      <c r="A170" s="10"/>
      <c r="B170" s="32">
        <v>143</v>
      </c>
      <c r="C170" s="33">
        <v>40684</v>
      </c>
      <c r="D170" s="34">
        <v>45836</v>
      </c>
      <c r="E170" s="16">
        <f t="shared" si="2"/>
        <v>720252</v>
      </c>
      <c r="F170" s="16">
        <v>57620</v>
      </c>
      <c r="G170" s="17">
        <v>777872</v>
      </c>
      <c r="H170" s="35"/>
    </row>
    <row r="171" spans="1:8" ht="16.5" x14ac:dyDescent="0.2">
      <c r="A171" s="10"/>
      <c r="B171" s="32">
        <v>144</v>
      </c>
      <c r="C171" s="33">
        <v>40700</v>
      </c>
      <c r="D171" s="34">
        <v>45836</v>
      </c>
      <c r="E171" s="16">
        <f t="shared" si="2"/>
        <v>297408</v>
      </c>
      <c r="F171" s="16">
        <v>23793</v>
      </c>
      <c r="G171" s="17">
        <v>321201</v>
      </c>
      <c r="H171" s="35"/>
    </row>
    <row r="172" spans="1:8" ht="16.5" x14ac:dyDescent="0.2">
      <c r="A172" s="10"/>
      <c r="B172" s="32">
        <v>145</v>
      </c>
      <c r="C172" s="33">
        <v>40701</v>
      </c>
      <c r="D172" s="34">
        <v>45836</v>
      </c>
      <c r="E172" s="16">
        <f t="shared" si="2"/>
        <v>480036</v>
      </c>
      <c r="F172" s="16">
        <v>38403</v>
      </c>
      <c r="G172" s="17">
        <v>518439</v>
      </c>
      <c r="H172" s="35"/>
    </row>
    <row r="173" spans="1:8" ht="16.5" x14ac:dyDescent="0.2">
      <c r="A173" s="10"/>
      <c r="B173" s="32">
        <v>146</v>
      </c>
      <c r="C173" s="33">
        <v>40702</v>
      </c>
      <c r="D173" s="34">
        <v>45836</v>
      </c>
      <c r="E173" s="16">
        <f t="shared" si="2"/>
        <v>863523</v>
      </c>
      <c r="F173" s="16">
        <v>69082</v>
      </c>
      <c r="G173" s="17">
        <v>932605</v>
      </c>
      <c r="H173" s="35"/>
    </row>
    <row r="174" spans="1:8" ht="16.5" x14ac:dyDescent="0.2">
      <c r="A174" s="10"/>
      <c r="B174" s="32">
        <v>147</v>
      </c>
      <c r="C174" s="33">
        <v>69217</v>
      </c>
      <c r="D174" s="34">
        <v>45873</v>
      </c>
      <c r="E174" s="58">
        <f t="shared" si="2"/>
        <v>-9436005</v>
      </c>
      <c r="F174" s="58">
        <v>-754880</v>
      </c>
      <c r="G174" s="59">
        <v>-10190885</v>
      </c>
      <c r="H174" s="35" t="s">
        <v>65</v>
      </c>
    </row>
    <row r="175" spans="1:8" ht="16.5" x14ac:dyDescent="0.2">
      <c r="A175" s="10"/>
      <c r="B175" s="127" t="s">
        <v>7</v>
      </c>
      <c r="C175" s="128"/>
      <c r="D175" s="129"/>
      <c r="E175" s="21">
        <f>SUM(E28:E174)</f>
        <v>95468133</v>
      </c>
      <c r="F175" s="21">
        <f>SUM(F28:F174)</f>
        <v>7637449</v>
      </c>
      <c r="G175" s="21">
        <f>SUM(G28:G174)</f>
        <v>103105582</v>
      </c>
      <c r="H175" s="36"/>
    </row>
    <row r="176" spans="1:8" ht="16.5" x14ac:dyDescent="0.2">
      <c r="A176" s="10"/>
      <c r="B176" s="127" t="s">
        <v>72</v>
      </c>
      <c r="C176" s="128"/>
      <c r="D176" s="128"/>
      <c r="E176" s="128"/>
      <c r="F176" s="129"/>
      <c r="G176" s="21">
        <v>26680433</v>
      </c>
      <c r="H176" s="36"/>
    </row>
    <row r="177" spans="1:8" ht="16.5" x14ac:dyDescent="0.2">
      <c r="A177" s="10"/>
      <c r="B177" s="127" t="s">
        <v>70</v>
      </c>
      <c r="C177" s="128"/>
      <c r="D177" s="128"/>
      <c r="E177" s="128"/>
      <c r="F177" s="129"/>
      <c r="G177" s="21">
        <f>G175-G176</f>
        <v>76425149</v>
      </c>
      <c r="H177" s="36"/>
    </row>
    <row r="178" spans="1:8" ht="16.5" x14ac:dyDescent="0.2">
      <c r="A178" s="10"/>
      <c r="B178" s="44"/>
      <c r="C178" s="44"/>
      <c r="D178" s="44"/>
      <c r="E178" s="45"/>
      <c r="F178" s="45"/>
      <c r="G178" s="45"/>
      <c r="H178" s="46"/>
    </row>
    <row r="179" spans="1:8" ht="15" customHeight="1" x14ac:dyDescent="0.2">
      <c r="A179" s="150" t="s">
        <v>8</v>
      </c>
      <c r="B179" s="150"/>
      <c r="C179" s="151" t="str" cm="1">
        <f t="array" ref="C179">[2]!VND(G177)</f>
        <v>Bảy mươi sáu triệu, bốn trăm hai mươi lăm ngàn, một trăm bốn mươi chín đồng chẵn</v>
      </c>
      <c r="D179" s="151"/>
      <c r="E179" s="151"/>
      <c r="F179" s="151"/>
      <c r="G179" s="151"/>
      <c r="H179" s="151"/>
    </row>
    <row r="180" spans="1:8" ht="15" customHeight="1" x14ac:dyDescent="0.2">
      <c r="A180" s="150"/>
      <c r="B180" s="150"/>
      <c r="C180" s="151"/>
      <c r="D180" s="151"/>
      <c r="E180" s="151"/>
      <c r="F180" s="151"/>
      <c r="G180" s="151"/>
      <c r="H180" s="151"/>
    </row>
    <row r="181" spans="1:8" x14ac:dyDescent="0.2">
      <c r="A181" s="152" t="s">
        <v>9</v>
      </c>
      <c r="B181" s="152"/>
      <c r="C181" s="22">
        <f>COUNT(B28:B175)</f>
        <v>147</v>
      </c>
      <c r="D181" t="s">
        <v>10</v>
      </c>
    </row>
    <row r="182" spans="1:8" x14ac:dyDescent="0.2">
      <c r="G182" s="22"/>
    </row>
    <row r="183" spans="1:8" ht="15" x14ac:dyDescent="0.25">
      <c r="A183" s="153" t="s">
        <v>20</v>
      </c>
      <c r="B183" s="153"/>
      <c r="C183" s="153"/>
      <c r="D183" s="47" t="s">
        <v>21</v>
      </c>
      <c r="E183" s="47"/>
      <c r="F183" s="48" t="s">
        <v>66</v>
      </c>
      <c r="G183" s="153" t="s">
        <v>56</v>
      </c>
      <c r="H183" s="153"/>
    </row>
    <row r="184" spans="1:8" x14ac:dyDescent="0.2">
      <c r="A184" s="154" t="s">
        <v>11</v>
      </c>
      <c r="B184" s="154"/>
      <c r="C184" s="154"/>
      <c r="D184" s="49" t="s">
        <v>12</v>
      </c>
      <c r="E184" s="49"/>
      <c r="F184" s="49" t="s">
        <v>12</v>
      </c>
      <c r="G184" s="148" t="s">
        <v>12</v>
      </c>
      <c r="H184" s="148"/>
    </row>
    <row r="185" spans="1:8" ht="15" x14ac:dyDescent="0.25">
      <c r="A185" s="4"/>
      <c r="B185" s="39"/>
      <c r="C185" s="37"/>
      <c r="D185" s="39"/>
      <c r="E185" s="49"/>
      <c r="G185" s="49"/>
      <c r="H185" s="39"/>
    </row>
    <row r="186" spans="1:8" ht="15" x14ac:dyDescent="0.25">
      <c r="D186" s="38"/>
      <c r="E186" s="47"/>
      <c r="H186" s="22"/>
    </row>
    <row r="187" spans="1:8" ht="15" x14ac:dyDescent="0.25">
      <c r="D187" s="38"/>
      <c r="E187" s="47"/>
      <c r="H187" s="22"/>
    </row>
    <row r="188" spans="1:8" ht="15" x14ac:dyDescent="0.25">
      <c r="D188" s="38"/>
      <c r="E188" s="47"/>
      <c r="H188" s="22"/>
    </row>
    <row r="189" spans="1:8" ht="15" x14ac:dyDescent="0.25">
      <c r="D189" s="38"/>
      <c r="E189" s="47"/>
      <c r="H189" s="22"/>
    </row>
    <row r="190" spans="1:8" ht="16.5" x14ac:dyDescent="0.25">
      <c r="B190" s="50"/>
      <c r="C190" s="4"/>
      <c r="D190" s="38"/>
      <c r="E190" s="47"/>
      <c r="G190" s="47"/>
      <c r="H190" s="38"/>
    </row>
    <row r="191" spans="1:8" ht="18" x14ac:dyDescent="0.25">
      <c r="A191" s="52" t="s">
        <v>53</v>
      </c>
      <c r="B191" s="52"/>
      <c r="C191" s="19"/>
      <c r="D191" s="57" t="s">
        <v>52</v>
      </c>
      <c r="E191" s="57"/>
      <c r="F191" s="53" t="s">
        <v>67</v>
      </c>
      <c r="G191" s="155" t="s">
        <v>58</v>
      </c>
      <c r="H191" s="155"/>
    </row>
  </sheetData>
  <mergeCells count="19">
    <mergeCell ref="A7:H7"/>
    <mergeCell ref="G1:H1"/>
    <mergeCell ref="G2:H2"/>
    <mergeCell ref="G3:H3"/>
    <mergeCell ref="A5:H5"/>
    <mergeCell ref="A6:H6"/>
    <mergeCell ref="G191:H191"/>
    <mergeCell ref="C16:F16"/>
    <mergeCell ref="G26:H26"/>
    <mergeCell ref="B175:D175"/>
    <mergeCell ref="B176:F176"/>
    <mergeCell ref="B177:F177"/>
    <mergeCell ref="A179:B180"/>
    <mergeCell ref="C179:H180"/>
    <mergeCell ref="A181:B181"/>
    <mergeCell ref="A183:C183"/>
    <mergeCell ref="G183:H183"/>
    <mergeCell ref="A184:C184"/>
    <mergeCell ref="G184:H184"/>
  </mergeCells>
  <conditionalFormatting sqref="C185:C190">
    <cfRule type="duplicateValues" dxfId="5" priority="1"/>
  </conditionalFormatting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C7E672-0110-4B17-BAE7-D6FE7F32C559}">
  <dimension ref="A1:H180"/>
  <sheetViews>
    <sheetView topLeftCell="A150" workbookViewId="0">
      <selection activeCell="N12" sqref="N12"/>
    </sheetView>
  </sheetViews>
  <sheetFormatPr defaultRowHeight="14.25" x14ac:dyDescent="0.2"/>
  <cols>
    <col min="1" max="1" width="1" customWidth="1"/>
    <col min="2" max="2" width="10.125" customWidth="1"/>
    <col min="3" max="3" width="20" customWidth="1"/>
    <col min="4" max="4" width="14.875" customWidth="1"/>
    <col min="5" max="5" width="18.625" customWidth="1"/>
    <col min="6" max="7" width="17.375" customWidth="1"/>
    <col min="8" max="8" width="15.125" customWidth="1"/>
  </cols>
  <sheetData>
    <row r="1" spans="1:8" x14ac:dyDescent="0.2">
      <c r="B1" s="1" t="s">
        <v>14</v>
      </c>
      <c r="C1" s="2"/>
      <c r="D1" s="2"/>
      <c r="E1" s="2"/>
      <c r="F1" s="2"/>
      <c r="G1" s="145" t="s">
        <v>0</v>
      </c>
      <c r="H1" s="145"/>
    </row>
    <row r="2" spans="1:8" ht="15" x14ac:dyDescent="0.25">
      <c r="B2" s="3" t="s">
        <v>15</v>
      </c>
      <c r="C2" s="3"/>
      <c r="D2" s="3"/>
      <c r="E2" s="3"/>
      <c r="F2" s="3"/>
      <c r="G2" s="145" t="s">
        <v>45</v>
      </c>
      <c r="H2" s="145"/>
    </row>
    <row r="3" spans="1:8" ht="15" x14ac:dyDescent="0.25">
      <c r="B3" s="4" t="s">
        <v>16</v>
      </c>
      <c r="G3" s="145" t="s">
        <v>46</v>
      </c>
      <c r="H3" s="145"/>
    </row>
    <row r="4" spans="1:8" x14ac:dyDescent="0.2">
      <c r="G4" s="22"/>
    </row>
    <row r="5" spans="1:8" ht="20.25" x14ac:dyDescent="0.3">
      <c r="A5" s="146" t="s">
        <v>59</v>
      </c>
      <c r="B5" s="146"/>
      <c r="C5" s="146"/>
      <c r="D5" s="146"/>
      <c r="E5" s="146"/>
      <c r="F5" s="146"/>
      <c r="G5" s="146"/>
      <c r="H5" s="146"/>
    </row>
    <row r="6" spans="1:8" ht="20.25" x14ac:dyDescent="0.3">
      <c r="A6" s="146" t="s">
        <v>73</v>
      </c>
      <c r="B6" s="146"/>
      <c r="C6" s="146"/>
      <c r="D6" s="146"/>
      <c r="E6" s="146"/>
      <c r="F6" s="146"/>
      <c r="G6" s="146"/>
      <c r="H6" s="146"/>
    </row>
    <row r="7" spans="1:8" ht="15" x14ac:dyDescent="0.2">
      <c r="A7" s="144" t="s">
        <v>74</v>
      </c>
      <c r="B7" s="144"/>
      <c r="C7" s="144"/>
      <c r="D7" s="144"/>
      <c r="E7" s="144"/>
      <c r="F7" s="144"/>
      <c r="G7" s="144"/>
      <c r="H7" s="144"/>
    </row>
    <row r="8" spans="1:8" x14ac:dyDescent="0.2">
      <c r="A8" t="s">
        <v>1</v>
      </c>
      <c r="G8" s="22"/>
    </row>
    <row r="9" spans="1:8" ht="16.5" x14ac:dyDescent="0.25">
      <c r="B9" s="5"/>
      <c r="C9" s="5" t="s">
        <v>13</v>
      </c>
      <c r="D9" s="6" t="s">
        <v>2</v>
      </c>
      <c r="E9" s="6"/>
      <c r="F9" s="6"/>
      <c r="G9" s="7"/>
      <c r="H9" s="5"/>
    </row>
    <row r="10" spans="1:8" ht="16.5" x14ac:dyDescent="0.25">
      <c r="A10" s="5"/>
      <c r="B10" s="5"/>
      <c r="D10" s="6" t="s">
        <v>3</v>
      </c>
      <c r="E10" s="6"/>
      <c r="F10" s="6"/>
      <c r="G10" s="7"/>
      <c r="H10" s="5"/>
    </row>
    <row r="11" spans="1:8" ht="16.5" x14ac:dyDescent="0.25">
      <c r="A11" s="5"/>
      <c r="B11" s="5"/>
      <c r="D11" s="6" t="s">
        <v>17</v>
      </c>
      <c r="E11" s="6"/>
      <c r="F11" s="6"/>
      <c r="G11" s="7"/>
      <c r="H11" s="5"/>
    </row>
    <row r="12" spans="1:8" ht="16.5" x14ac:dyDescent="0.25">
      <c r="A12" s="5"/>
      <c r="B12" s="5"/>
      <c r="D12" s="6"/>
      <c r="E12" s="6"/>
      <c r="F12" s="6"/>
      <c r="G12" s="7"/>
      <c r="H12" s="5"/>
    </row>
    <row r="13" spans="1:8" ht="16.5" x14ac:dyDescent="0.25">
      <c r="B13" s="5" t="s">
        <v>4</v>
      </c>
      <c r="C13" s="5"/>
      <c r="D13" s="8" t="s">
        <v>53</v>
      </c>
      <c r="E13" s="8"/>
      <c r="F13" s="8"/>
      <c r="G13" s="22"/>
      <c r="H13" s="5"/>
    </row>
    <row r="14" spans="1:8" ht="16.5" x14ac:dyDescent="0.25">
      <c r="B14" s="5" t="s">
        <v>5</v>
      </c>
      <c r="D14" s="6" t="s">
        <v>18</v>
      </c>
      <c r="E14" s="6"/>
      <c r="F14" s="6"/>
      <c r="G14" s="7"/>
      <c r="H14" s="5"/>
    </row>
    <row r="15" spans="1:8" ht="16.5" x14ac:dyDescent="0.25">
      <c r="B15" s="9" t="s">
        <v>19</v>
      </c>
      <c r="C15" s="5"/>
      <c r="D15" s="5"/>
      <c r="E15" s="5"/>
      <c r="F15" s="5"/>
      <c r="G15" s="7"/>
      <c r="H15" s="55"/>
    </row>
    <row r="16" spans="1:8" ht="33" x14ac:dyDescent="0.2">
      <c r="B16" s="11" t="s">
        <v>22</v>
      </c>
      <c r="C16" s="139" t="s">
        <v>40</v>
      </c>
      <c r="D16" s="139"/>
      <c r="E16" s="139"/>
      <c r="F16" s="139"/>
      <c r="G16" s="18" t="s">
        <v>38</v>
      </c>
      <c r="H16" s="18" t="s">
        <v>39</v>
      </c>
    </row>
    <row r="17" spans="1:8" ht="16.5" x14ac:dyDescent="0.25">
      <c r="B17" s="9" t="s">
        <v>26</v>
      </c>
      <c r="C17" s="6" t="s">
        <v>42</v>
      </c>
      <c r="D17" s="5"/>
      <c r="E17" s="5"/>
      <c r="F17" s="5"/>
      <c r="G17" s="7"/>
      <c r="H17" s="5"/>
    </row>
    <row r="18" spans="1:8" ht="16.5" x14ac:dyDescent="0.25">
      <c r="B18" s="9" t="s">
        <v>32</v>
      </c>
      <c r="C18" s="20" t="s">
        <v>71</v>
      </c>
      <c r="D18" s="29" t="s">
        <v>29</v>
      </c>
      <c r="E18" s="5" t="s">
        <v>44</v>
      </c>
      <c r="F18" s="29"/>
      <c r="G18" s="22"/>
    </row>
    <row r="19" spans="1:8" ht="16.5" x14ac:dyDescent="0.25">
      <c r="A19" s="5"/>
      <c r="B19" s="5" t="s">
        <v>28</v>
      </c>
      <c r="C19" s="5"/>
      <c r="D19" s="5" t="s">
        <v>41</v>
      </c>
      <c r="E19" s="5"/>
      <c r="F19" s="5"/>
      <c r="G19" s="7"/>
      <c r="H19" s="13"/>
    </row>
    <row r="20" spans="1:8" ht="16.5" x14ac:dyDescent="0.25">
      <c r="A20" s="5"/>
      <c r="B20" s="5"/>
      <c r="C20" s="5"/>
      <c r="D20" s="5"/>
      <c r="E20" s="5"/>
      <c r="F20" s="5"/>
      <c r="G20" s="7"/>
      <c r="H20" s="13"/>
    </row>
    <row r="21" spans="1:8" ht="16.5" x14ac:dyDescent="0.25">
      <c r="A21" s="5"/>
      <c r="B21" s="5"/>
      <c r="C21" s="5" t="s">
        <v>23</v>
      </c>
      <c r="D21" s="5"/>
      <c r="E21" s="5"/>
      <c r="F21" s="5"/>
      <c r="G21" s="7"/>
      <c r="H21" s="12"/>
    </row>
    <row r="22" spans="1:8" ht="16.5" x14ac:dyDescent="0.25">
      <c r="A22" s="5"/>
      <c r="B22" s="5"/>
      <c r="C22" s="5" t="s">
        <v>24</v>
      </c>
      <c r="D22" s="5"/>
      <c r="E22" s="5"/>
      <c r="F22" s="5"/>
      <c r="G22" s="7"/>
      <c r="H22" s="15">
        <v>0.01</v>
      </c>
    </row>
    <row r="23" spans="1:8" ht="16.5" x14ac:dyDescent="0.25">
      <c r="A23" s="5"/>
      <c r="B23" s="5"/>
      <c r="C23" s="5" t="s">
        <v>27</v>
      </c>
      <c r="D23" s="5"/>
      <c r="E23" s="5"/>
      <c r="F23" s="5"/>
      <c r="G23" s="7"/>
      <c r="H23" s="15">
        <v>0.01</v>
      </c>
    </row>
    <row r="24" spans="1:8" ht="16.5" x14ac:dyDescent="0.25">
      <c r="A24" s="5"/>
      <c r="B24" s="5"/>
      <c r="C24" s="5" t="s">
        <v>25</v>
      </c>
      <c r="D24" s="5"/>
      <c r="E24" s="5"/>
      <c r="F24" s="5"/>
      <c r="G24" s="5"/>
      <c r="H24" s="14">
        <v>0.1</v>
      </c>
    </row>
    <row r="25" spans="1:8" ht="16.5" x14ac:dyDescent="0.25">
      <c r="A25" s="5"/>
      <c r="B25" s="5"/>
      <c r="C25" s="5" t="s">
        <v>30</v>
      </c>
      <c r="D25" s="5"/>
      <c r="E25" s="5"/>
      <c r="F25" s="5"/>
      <c r="G25" s="5"/>
      <c r="H25" s="14"/>
    </row>
    <row r="26" spans="1:8" ht="18" x14ac:dyDescent="0.25">
      <c r="A26" s="5"/>
      <c r="B26" s="5"/>
      <c r="C26" s="29" t="s">
        <v>55</v>
      </c>
      <c r="D26" s="29"/>
      <c r="E26" s="5"/>
      <c r="F26" s="5"/>
      <c r="G26" s="156">
        <v>35346658</v>
      </c>
      <c r="H26" s="156"/>
    </row>
    <row r="27" spans="1:8" ht="16.5" x14ac:dyDescent="0.2">
      <c r="A27" s="10"/>
      <c r="B27" s="31" t="s">
        <v>6</v>
      </c>
      <c r="C27" s="31" t="s">
        <v>35</v>
      </c>
      <c r="D27" s="31" t="s">
        <v>34</v>
      </c>
      <c r="E27" s="31" t="s">
        <v>36</v>
      </c>
      <c r="F27" s="31" t="s">
        <v>33</v>
      </c>
      <c r="G27" s="31" t="s">
        <v>31</v>
      </c>
      <c r="H27" s="31" t="s">
        <v>37</v>
      </c>
    </row>
    <row r="28" spans="1:8" ht="16.5" x14ac:dyDescent="0.2">
      <c r="A28" s="10"/>
      <c r="B28" s="32">
        <v>1</v>
      </c>
      <c r="C28" s="33">
        <v>40906</v>
      </c>
      <c r="D28" s="34">
        <v>45839</v>
      </c>
      <c r="E28" s="16">
        <f>G28-F28</f>
        <v>592955</v>
      </c>
      <c r="F28" s="16">
        <v>47436</v>
      </c>
      <c r="G28" s="17">
        <v>640391</v>
      </c>
      <c r="H28" s="35"/>
    </row>
    <row r="29" spans="1:8" ht="16.5" x14ac:dyDescent="0.2">
      <c r="A29" s="10"/>
      <c r="B29" s="32">
        <v>2</v>
      </c>
      <c r="C29" s="33">
        <v>40909</v>
      </c>
      <c r="D29" s="34">
        <v>45839</v>
      </c>
      <c r="E29" s="16">
        <f>G29-F29</f>
        <v>368978</v>
      </c>
      <c r="F29" s="16">
        <v>29518</v>
      </c>
      <c r="G29" s="17">
        <v>398496</v>
      </c>
      <c r="H29" s="35"/>
    </row>
    <row r="30" spans="1:8" ht="16.5" x14ac:dyDescent="0.2">
      <c r="A30" s="10"/>
      <c r="B30" s="32">
        <v>3</v>
      </c>
      <c r="C30" s="33">
        <v>40920</v>
      </c>
      <c r="D30" s="34">
        <v>45839</v>
      </c>
      <c r="E30" s="16">
        <f t="shared" ref="E30:E93" si="0">G30-F30</f>
        <v>469342</v>
      </c>
      <c r="F30" s="16">
        <v>37547</v>
      </c>
      <c r="G30" s="17">
        <v>506889</v>
      </c>
      <c r="H30" s="35"/>
    </row>
    <row r="31" spans="1:8" ht="16.5" x14ac:dyDescent="0.2">
      <c r="A31" s="10"/>
      <c r="B31" s="32">
        <v>4</v>
      </c>
      <c r="C31" s="33">
        <v>41011</v>
      </c>
      <c r="D31" s="34">
        <v>45840</v>
      </c>
      <c r="E31" s="16">
        <f t="shared" si="0"/>
        <v>739817</v>
      </c>
      <c r="F31" s="16">
        <v>59185</v>
      </c>
      <c r="G31" s="17">
        <v>799002</v>
      </c>
      <c r="H31" s="35"/>
    </row>
    <row r="32" spans="1:8" ht="16.5" x14ac:dyDescent="0.2">
      <c r="A32" s="10"/>
      <c r="B32" s="32">
        <v>5</v>
      </c>
      <c r="C32" s="33">
        <v>41086</v>
      </c>
      <c r="D32" s="34">
        <v>45841</v>
      </c>
      <c r="E32" s="16">
        <f t="shared" si="0"/>
        <v>1257518</v>
      </c>
      <c r="F32" s="16">
        <v>100601</v>
      </c>
      <c r="G32" s="17">
        <v>1358119</v>
      </c>
      <c r="H32" s="35"/>
    </row>
    <row r="33" spans="1:8" ht="16.5" x14ac:dyDescent="0.2">
      <c r="A33" s="10"/>
      <c r="B33" s="32">
        <v>6</v>
      </c>
      <c r="C33" s="33">
        <v>41087</v>
      </c>
      <c r="D33" s="34">
        <v>45841</v>
      </c>
      <c r="E33" s="16">
        <f t="shared" si="0"/>
        <v>607371</v>
      </c>
      <c r="F33" s="16">
        <v>48590</v>
      </c>
      <c r="G33" s="17">
        <v>655961</v>
      </c>
      <c r="H33" s="35"/>
    </row>
    <row r="34" spans="1:8" ht="16.5" x14ac:dyDescent="0.2">
      <c r="A34" s="10"/>
      <c r="B34" s="32">
        <v>7</v>
      </c>
      <c r="C34" s="33">
        <v>41233</v>
      </c>
      <c r="D34" s="34">
        <v>45841</v>
      </c>
      <c r="E34" s="16">
        <f t="shared" si="0"/>
        <v>258052</v>
      </c>
      <c r="F34" s="16">
        <v>20644</v>
      </c>
      <c r="G34" s="17">
        <v>278696</v>
      </c>
      <c r="H34" s="35"/>
    </row>
    <row r="35" spans="1:8" ht="16.5" x14ac:dyDescent="0.2">
      <c r="A35" s="10"/>
      <c r="B35" s="32">
        <v>8</v>
      </c>
      <c r="C35" s="33">
        <v>41813</v>
      </c>
      <c r="D35" s="34">
        <v>45841</v>
      </c>
      <c r="E35" s="16">
        <f t="shared" si="0"/>
        <v>333174</v>
      </c>
      <c r="F35" s="16">
        <v>26654</v>
      </c>
      <c r="G35" s="17">
        <v>359828</v>
      </c>
      <c r="H35" s="35"/>
    </row>
    <row r="36" spans="1:8" ht="16.5" x14ac:dyDescent="0.2">
      <c r="A36" s="10"/>
      <c r="B36" s="32">
        <v>9</v>
      </c>
      <c r="C36" s="33">
        <v>41855</v>
      </c>
      <c r="D36" s="34">
        <v>45842</v>
      </c>
      <c r="E36" s="16">
        <f t="shared" si="0"/>
        <v>358416</v>
      </c>
      <c r="F36" s="16">
        <v>28673</v>
      </c>
      <c r="G36" s="17">
        <v>387089</v>
      </c>
      <c r="H36" s="35"/>
    </row>
    <row r="37" spans="1:8" ht="16.5" x14ac:dyDescent="0.2">
      <c r="A37" s="10"/>
      <c r="B37" s="32">
        <v>10</v>
      </c>
      <c r="C37" s="33">
        <v>41868</v>
      </c>
      <c r="D37" s="34">
        <v>45842</v>
      </c>
      <c r="E37" s="16">
        <f t="shared" si="0"/>
        <v>553599</v>
      </c>
      <c r="F37" s="16">
        <v>44288</v>
      </c>
      <c r="G37" s="17">
        <v>597887</v>
      </c>
      <c r="H37" s="35"/>
    </row>
    <row r="38" spans="1:8" ht="16.5" x14ac:dyDescent="0.2">
      <c r="A38" s="10"/>
      <c r="B38" s="32">
        <v>11</v>
      </c>
      <c r="C38" s="33">
        <v>41882</v>
      </c>
      <c r="D38" s="34">
        <v>45842</v>
      </c>
      <c r="E38" s="16">
        <f t="shared" si="0"/>
        <v>644978</v>
      </c>
      <c r="F38" s="16">
        <v>51598</v>
      </c>
      <c r="G38" s="17">
        <v>696576</v>
      </c>
      <c r="H38" s="35"/>
    </row>
    <row r="39" spans="1:8" ht="16.5" x14ac:dyDescent="0.2">
      <c r="A39" s="10"/>
      <c r="B39" s="32">
        <v>12</v>
      </c>
      <c r="C39" s="33">
        <v>41888</v>
      </c>
      <c r="D39" s="34">
        <v>45842</v>
      </c>
      <c r="E39" s="16">
        <f t="shared" si="0"/>
        <v>477724</v>
      </c>
      <c r="F39" s="16">
        <v>38218</v>
      </c>
      <c r="G39" s="17">
        <v>515942</v>
      </c>
      <c r="H39" s="35"/>
    </row>
    <row r="40" spans="1:8" ht="16.5" x14ac:dyDescent="0.2">
      <c r="A40" s="10"/>
      <c r="B40" s="32">
        <v>13</v>
      </c>
      <c r="C40" s="33">
        <v>41895</v>
      </c>
      <c r="D40" s="34">
        <v>45842</v>
      </c>
      <c r="E40" s="16">
        <f t="shared" si="0"/>
        <v>643401</v>
      </c>
      <c r="F40" s="16">
        <v>51472</v>
      </c>
      <c r="G40" s="17">
        <v>694873</v>
      </c>
      <c r="H40" s="35"/>
    </row>
    <row r="41" spans="1:8" ht="16.5" x14ac:dyDescent="0.2">
      <c r="A41" s="10"/>
      <c r="B41" s="32">
        <v>14</v>
      </c>
      <c r="C41" s="33">
        <v>41897</v>
      </c>
      <c r="D41" s="34">
        <v>45842</v>
      </c>
      <c r="E41" s="16">
        <f t="shared" si="0"/>
        <v>1056790</v>
      </c>
      <c r="F41" s="16">
        <v>84543</v>
      </c>
      <c r="G41" s="17">
        <v>1141333</v>
      </c>
      <c r="H41" s="35"/>
    </row>
    <row r="42" spans="1:8" ht="16.5" x14ac:dyDescent="0.2">
      <c r="A42" s="10"/>
      <c r="B42" s="32">
        <v>15</v>
      </c>
      <c r="C42" s="33">
        <v>42360</v>
      </c>
      <c r="D42" s="34">
        <v>45843</v>
      </c>
      <c r="E42" s="16">
        <f t="shared" si="0"/>
        <v>867246</v>
      </c>
      <c r="F42" s="16">
        <v>69380</v>
      </c>
      <c r="G42" s="17">
        <v>936626</v>
      </c>
      <c r="H42" s="35"/>
    </row>
    <row r="43" spans="1:8" ht="16.5" x14ac:dyDescent="0.2">
      <c r="A43" s="10"/>
      <c r="B43" s="32">
        <v>16</v>
      </c>
      <c r="C43" s="33">
        <v>42374</v>
      </c>
      <c r="D43" s="34">
        <v>45843</v>
      </c>
      <c r="E43" s="16">
        <f t="shared" si="0"/>
        <v>553599</v>
      </c>
      <c r="F43" s="16">
        <v>44288</v>
      </c>
      <c r="G43" s="17">
        <v>597887</v>
      </c>
      <c r="H43" s="35"/>
    </row>
    <row r="44" spans="1:8" ht="16.5" x14ac:dyDescent="0.2">
      <c r="A44" s="10"/>
      <c r="B44" s="32">
        <v>17</v>
      </c>
      <c r="C44" s="33">
        <v>42540</v>
      </c>
      <c r="D44" s="34">
        <v>45846</v>
      </c>
      <c r="E44" s="16">
        <f t="shared" si="0"/>
        <v>859325</v>
      </c>
      <c r="F44" s="16">
        <v>68746</v>
      </c>
      <c r="G44" s="17">
        <v>928071</v>
      </c>
      <c r="H44" s="35"/>
    </row>
    <row r="45" spans="1:8" ht="16.5" x14ac:dyDescent="0.2">
      <c r="A45" s="10"/>
      <c r="B45" s="32">
        <v>18</v>
      </c>
      <c r="C45" s="33">
        <v>42542</v>
      </c>
      <c r="D45" s="34">
        <v>45846</v>
      </c>
      <c r="E45" s="16">
        <f t="shared" si="0"/>
        <v>444270</v>
      </c>
      <c r="F45" s="16">
        <v>35542</v>
      </c>
      <c r="G45" s="17">
        <v>479812</v>
      </c>
      <c r="H45" s="35"/>
    </row>
    <row r="46" spans="1:8" ht="16.5" x14ac:dyDescent="0.2">
      <c r="A46" s="10"/>
      <c r="B46" s="32">
        <v>19</v>
      </c>
      <c r="C46" s="33">
        <v>42601</v>
      </c>
      <c r="D46" s="34">
        <v>45847</v>
      </c>
      <c r="E46" s="16">
        <f t="shared" si="0"/>
        <v>497225</v>
      </c>
      <c r="F46" s="16">
        <v>39778</v>
      </c>
      <c r="G46" s="17">
        <v>537003</v>
      </c>
      <c r="H46" s="35"/>
    </row>
    <row r="47" spans="1:8" ht="16.5" x14ac:dyDescent="0.2">
      <c r="A47" s="10"/>
      <c r="B47" s="32">
        <v>20</v>
      </c>
      <c r="C47" s="33">
        <v>42602</v>
      </c>
      <c r="D47" s="34">
        <v>45847</v>
      </c>
      <c r="E47" s="16">
        <f t="shared" si="0"/>
        <v>442673</v>
      </c>
      <c r="F47" s="16">
        <v>35414</v>
      </c>
      <c r="G47" s="17">
        <v>478087</v>
      </c>
      <c r="H47" s="35"/>
    </row>
    <row r="48" spans="1:8" ht="16.5" x14ac:dyDescent="0.2">
      <c r="A48" s="10"/>
      <c r="B48" s="32">
        <v>21</v>
      </c>
      <c r="C48" s="33">
        <v>42603</v>
      </c>
      <c r="D48" s="34">
        <v>45847</v>
      </c>
      <c r="E48" s="16">
        <f t="shared" si="0"/>
        <v>1388388</v>
      </c>
      <c r="F48" s="16">
        <v>111071</v>
      </c>
      <c r="G48" s="17">
        <v>1499459</v>
      </c>
      <c r="H48" s="35"/>
    </row>
    <row r="49" spans="1:8" ht="16.5" x14ac:dyDescent="0.2">
      <c r="A49" s="10"/>
      <c r="B49" s="32">
        <v>22</v>
      </c>
      <c r="C49" s="33">
        <v>42741</v>
      </c>
      <c r="D49" s="34">
        <v>45848</v>
      </c>
      <c r="E49" s="16">
        <f t="shared" si="0"/>
        <v>1109153</v>
      </c>
      <c r="F49" s="16">
        <v>88732</v>
      </c>
      <c r="G49" s="17">
        <v>1197885</v>
      </c>
      <c r="H49" s="35"/>
    </row>
    <row r="50" spans="1:8" ht="16.5" x14ac:dyDescent="0.2">
      <c r="A50" s="10"/>
      <c r="B50" s="32">
        <v>23</v>
      </c>
      <c r="C50" s="33">
        <v>42742</v>
      </c>
      <c r="D50" s="34">
        <v>45848</v>
      </c>
      <c r="E50" s="16">
        <f t="shared" si="0"/>
        <v>718429</v>
      </c>
      <c r="F50" s="16">
        <v>57474</v>
      </c>
      <c r="G50" s="17">
        <v>775903</v>
      </c>
      <c r="H50" s="35"/>
    </row>
    <row r="51" spans="1:8" ht="16.5" x14ac:dyDescent="0.2">
      <c r="A51" s="10"/>
      <c r="B51" s="32">
        <v>24</v>
      </c>
      <c r="C51" s="33">
        <v>43101</v>
      </c>
      <c r="D51" s="34">
        <v>45848</v>
      </c>
      <c r="E51" s="16">
        <f t="shared" si="0"/>
        <v>515262</v>
      </c>
      <c r="F51" s="16">
        <v>41221</v>
      </c>
      <c r="G51" s="17">
        <v>556483</v>
      </c>
      <c r="H51" s="35"/>
    </row>
    <row r="52" spans="1:8" ht="16.5" x14ac:dyDescent="0.2">
      <c r="A52" s="10"/>
      <c r="B52" s="32">
        <v>25</v>
      </c>
      <c r="C52" s="33">
        <v>43331</v>
      </c>
      <c r="D52" s="34">
        <v>45848</v>
      </c>
      <c r="E52" s="16">
        <f t="shared" si="0"/>
        <v>261736</v>
      </c>
      <c r="F52" s="16">
        <v>20939</v>
      </c>
      <c r="G52" s="17">
        <v>282675</v>
      </c>
      <c r="H52" s="35"/>
    </row>
    <row r="53" spans="1:8" ht="16.5" x14ac:dyDescent="0.2">
      <c r="A53" s="10"/>
      <c r="B53" s="32">
        <v>26</v>
      </c>
      <c r="C53" s="33">
        <v>43553</v>
      </c>
      <c r="D53" s="34">
        <v>45849</v>
      </c>
      <c r="E53" s="16">
        <f t="shared" si="0"/>
        <v>941589</v>
      </c>
      <c r="F53" s="16">
        <v>75327</v>
      </c>
      <c r="G53" s="17">
        <v>1016916</v>
      </c>
      <c r="H53" s="35"/>
    </row>
    <row r="54" spans="1:8" ht="16.5" x14ac:dyDescent="0.2">
      <c r="A54" s="10"/>
      <c r="B54" s="32">
        <v>27</v>
      </c>
      <c r="C54" s="33">
        <v>43554</v>
      </c>
      <c r="D54" s="34">
        <v>45849</v>
      </c>
      <c r="E54" s="16">
        <f t="shared" si="0"/>
        <v>817591</v>
      </c>
      <c r="F54" s="16">
        <v>65407</v>
      </c>
      <c r="G54" s="17">
        <v>882998</v>
      </c>
      <c r="H54" s="35"/>
    </row>
    <row r="55" spans="1:8" ht="16.5" x14ac:dyDescent="0.2">
      <c r="A55" s="10"/>
      <c r="B55" s="32">
        <v>28</v>
      </c>
      <c r="C55" s="33">
        <v>43556</v>
      </c>
      <c r="D55" s="34">
        <v>45849</v>
      </c>
      <c r="E55" s="16">
        <f t="shared" si="0"/>
        <v>528885</v>
      </c>
      <c r="F55" s="16">
        <v>42311</v>
      </c>
      <c r="G55" s="17">
        <v>571196</v>
      </c>
      <c r="H55" s="35"/>
    </row>
    <row r="56" spans="1:8" ht="16.5" x14ac:dyDescent="0.2">
      <c r="A56" s="10"/>
      <c r="B56" s="32">
        <v>29</v>
      </c>
      <c r="C56" s="33">
        <v>43563</v>
      </c>
      <c r="D56" s="34">
        <v>45849</v>
      </c>
      <c r="E56" s="16">
        <f t="shared" si="0"/>
        <v>698223</v>
      </c>
      <c r="F56" s="16">
        <v>55858</v>
      </c>
      <c r="G56" s="17">
        <v>754081</v>
      </c>
      <c r="H56" s="35"/>
    </row>
    <row r="57" spans="1:8" ht="16.5" x14ac:dyDescent="0.2">
      <c r="A57" s="10"/>
      <c r="B57" s="32">
        <v>30</v>
      </c>
      <c r="C57" s="33">
        <v>43576</v>
      </c>
      <c r="D57" s="34">
        <v>45849</v>
      </c>
      <c r="E57" s="16">
        <f t="shared" si="0"/>
        <v>1036276</v>
      </c>
      <c r="F57" s="16">
        <v>82902</v>
      </c>
      <c r="G57" s="17">
        <v>1119178</v>
      </c>
      <c r="H57" s="35"/>
    </row>
    <row r="58" spans="1:8" ht="16.5" x14ac:dyDescent="0.2">
      <c r="A58" s="10"/>
      <c r="B58" s="32">
        <v>31</v>
      </c>
      <c r="C58" s="33">
        <v>43877</v>
      </c>
      <c r="D58" s="34">
        <v>45850</v>
      </c>
      <c r="E58" s="16">
        <f t="shared" si="0"/>
        <v>647771</v>
      </c>
      <c r="F58" s="16">
        <v>51822</v>
      </c>
      <c r="G58" s="17">
        <v>699593</v>
      </c>
      <c r="H58" s="35"/>
    </row>
    <row r="59" spans="1:8" ht="16.5" x14ac:dyDescent="0.2">
      <c r="A59" s="10"/>
      <c r="B59" s="32">
        <v>32</v>
      </c>
      <c r="C59" s="33">
        <v>43879</v>
      </c>
      <c r="D59" s="34">
        <v>45850</v>
      </c>
      <c r="E59" s="16">
        <f t="shared" si="0"/>
        <v>414898</v>
      </c>
      <c r="F59" s="16">
        <v>33192</v>
      </c>
      <c r="G59" s="17">
        <v>448090</v>
      </c>
      <c r="H59" s="35"/>
    </row>
    <row r="60" spans="1:8" ht="16.5" x14ac:dyDescent="0.2">
      <c r="A60" s="10"/>
      <c r="B60" s="32">
        <v>33</v>
      </c>
      <c r="C60" s="33">
        <v>43952</v>
      </c>
      <c r="D60" s="34">
        <v>45852</v>
      </c>
      <c r="E60" s="16">
        <f t="shared" si="0"/>
        <v>365049</v>
      </c>
      <c r="F60" s="16">
        <v>29204</v>
      </c>
      <c r="G60" s="17">
        <v>394253</v>
      </c>
      <c r="H60" s="35"/>
    </row>
    <row r="61" spans="1:8" ht="16.5" x14ac:dyDescent="0.2">
      <c r="A61" s="10"/>
      <c r="B61" s="32">
        <v>34</v>
      </c>
      <c r="C61" s="33">
        <v>44096</v>
      </c>
      <c r="D61" s="34">
        <v>45853</v>
      </c>
      <c r="E61" s="16">
        <f t="shared" si="0"/>
        <v>708716</v>
      </c>
      <c r="F61" s="16">
        <v>56697</v>
      </c>
      <c r="G61" s="17">
        <v>765413</v>
      </c>
      <c r="H61" s="35"/>
    </row>
    <row r="62" spans="1:8" ht="16.5" x14ac:dyDescent="0.2">
      <c r="A62" s="10"/>
      <c r="B62" s="32">
        <v>35</v>
      </c>
      <c r="C62" s="33">
        <v>44110</v>
      </c>
      <c r="D62" s="34">
        <v>45853</v>
      </c>
      <c r="E62" s="16">
        <f t="shared" si="0"/>
        <v>739310</v>
      </c>
      <c r="F62" s="16">
        <v>59145</v>
      </c>
      <c r="G62" s="17">
        <v>798455</v>
      </c>
      <c r="H62" s="35"/>
    </row>
    <row r="63" spans="1:8" ht="16.5" x14ac:dyDescent="0.2">
      <c r="A63" s="10"/>
      <c r="B63" s="32">
        <v>36</v>
      </c>
      <c r="C63" s="33">
        <v>44162</v>
      </c>
      <c r="D63" s="34">
        <v>45854</v>
      </c>
      <c r="E63" s="16">
        <f t="shared" si="0"/>
        <v>1171589</v>
      </c>
      <c r="F63" s="16">
        <v>93727</v>
      </c>
      <c r="G63" s="17">
        <v>1265316</v>
      </c>
      <c r="H63" s="35"/>
    </row>
    <row r="64" spans="1:8" ht="16.5" x14ac:dyDescent="0.2">
      <c r="A64" s="10"/>
      <c r="B64" s="32">
        <v>37</v>
      </c>
      <c r="C64" s="33">
        <v>44163</v>
      </c>
      <c r="D64" s="34">
        <v>45854</v>
      </c>
      <c r="E64" s="16">
        <f t="shared" si="0"/>
        <v>830531</v>
      </c>
      <c r="F64" s="16">
        <v>66442</v>
      </c>
      <c r="G64" s="17">
        <v>896973</v>
      </c>
      <c r="H64" s="35"/>
    </row>
    <row r="65" spans="1:8" ht="16.5" x14ac:dyDescent="0.2">
      <c r="A65" s="10"/>
      <c r="B65" s="32">
        <v>38</v>
      </c>
      <c r="C65" s="33">
        <v>44164</v>
      </c>
      <c r="D65" s="34">
        <v>45854</v>
      </c>
      <c r="E65" s="16">
        <f t="shared" si="0"/>
        <v>1192499</v>
      </c>
      <c r="F65" s="16">
        <v>95400</v>
      </c>
      <c r="G65" s="17">
        <v>1287899</v>
      </c>
      <c r="H65" s="35"/>
    </row>
    <row r="66" spans="1:8" ht="16.5" x14ac:dyDescent="0.2">
      <c r="A66" s="10"/>
      <c r="B66" s="32">
        <v>39</v>
      </c>
      <c r="C66" s="33">
        <v>44172</v>
      </c>
      <c r="D66" s="34">
        <v>45854</v>
      </c>
      <c r="E66" s="16">
        <f t="shared" si="0"/>
        <v>1414615</v>
      </c>
      <c r="F66" s="16">
        <v>113169</v>
      </c>
      <c r="G66" s="17">
        <v>1527784</v>
      </c>
      <c r="H66" s="35"/>
    </row>
    <row r="67" spans="1:8" ht="16.5" x14ac:dyDescent="0.2">
      <c r="A67" s="10"/>
      <c r="B67" s="32">
        <v>40</v>
      </c>
      <c r="C67" s="33">
        <v>44180</v>
      </c>
      <c r="D67" s="34">
        <v>45854</v>
      </c>
      <c r="E67" s="16">
        <f t="shared" si="0"/>
        <v>727149</v>
      </c>
      <c r="F67" s="16">
        <v>58172</v>
      </c>
      <c r="G67" s="17">
        <v>785321</v>
      </c>
      <c r="H67" s="35"/>
    </row>
    <row r="68" spans="1:8" ht="16.5" x14ac:dyDescent="0.2">
      <c r="A68" s="10"/>
      <c r="B68" s="32">
        <v>41</v>
      </c>
      <c r="C68" s="33">
        <v>44207</v>
      </c>
      <c r="D68" s="34">
        <v>45854</v>
      </c>
      <c r="E68" s="16">
        <f t="shared" si="0"/>
        <v>1438639</v>
      </c>
      <c r="F68" s="16">
        <v>115091</v>
      </c>
      <c r="G68" s="17">
        <v>1553730</v>
      </c>
      <c r="H68" s="35"/>
    </row>
    <row r="69" spans="1:8" ht="16.5" x14ac:dyDescent="0.2">
      <c r="A69" s="10"/>
      <c r="B69" s="32">
        <v>42</v>
      </c>
      <c r="C69" s="33">
        <v>44254</v>
      </c>
      <c r="D69" s="34">
        <v>45855</v>
      </c>
      <c r="E69" s="16">
        <f t="shared" si="0"/>
        <v>322480</v>
      </c>
      <c r="F69" s="16">
        <v>25798</v>
      </c>
      <c r="G69" s="17">
        <v>348278</v>
      </c>
      <c r="H69" s="35"/>
    </row>
    <row r="70" spans="1:8" ht="16.5" x14ac:dyDescent="0.2">
      <c r="A70" s="10"/>
      <c r="B70" s="32">
        <v>43</v>
      </c>
      <c r="C70" s="33">
        <v>44940</v>
      </c>
      <c r="D70" s="34">
        <v>45855</v>
      </c>
      <c r="E70" s="16">
        <f t="shared" si="0"/>
        <v>330440</v>
      </c>
      <c r="F70" s="16">
        <v>26435</v>
      </c>
      <c r="G70" s="17">
        <v>356875</v>
      </c>
      <c r="H70" s="35"/>
    </row>
    <row r="71" spans="1:8" ht="16.5" x14ac:dyDescent="0.2">
      <c r="A71" s="10"/>
      <c r="B71" s="32">
        <v>44</v>
      </c>
      <c r="C71" s="33">
        <v>44994</v>
      </c>
      <c r="D71" s="34">
        <v>45855</v>
      </c>
      <c r="E71" s="16">
        <f t="shared" si="0"/>
        <v>888728</v>
      </c>
      <c r="F71" s="16">
        <v>71098</v>
      </c>
      <c r="G71" s="17">
        <v>959826</v>
      </c>
      <c r="H71" s="35"/>
    </row>
    <row r="72" spans="1:8" ht="16.5" x14ac:dyDescent="0.2">
      <c r="A72" s="10"/>
      <c r="B72" s="32">
        <v>45</v>
      </c>
      <c r="C72" s="33">
        <v>45047</v>
      </c>
      <c r="D72" s="34">
        <v>45856</v>
      </c>
      <c r="E72" s="16">
        <f t="shared" si="0"/>
        <v>552556</v>
      </c>
      <c r="F72" s="16">
        <v>44204</v>
      </c>
      <c r="G72" s="17">
        <v>596760</v>
      </c>
      <c r="H72" s="35"/>
    </row>
    <row r="73" spans="1:8" ht="16.5" x14ac:dyDescent="0.2">
      <c r="A73" s="10"/>
      <c r="B73" s="32">
        <v>46</v>
      </c>
      <c r="C73" s="33">
        <v>45056</v>
      </c>
      <c r="D73" s="34">
        <v>45856</v>
      </c>
      <c r="E73" s="16">
        <f t="shared" si="0"/>
        <v>1189765</v>
      </c>
      <c r="F73" s="16">
        <v>95181</v>
      </c>
      <c r="G73" s="17">
        <v>1284946</v>
      </c>
      <c r="H73" s="35"/>
    </row>
    <row r="74" spans="1:8" ht="16.5" x14ac:dyDescent="0.2">
      <c r="A74" s="10"/>
      <c r="B74" s="32">
        <v>47</v>
      </c>
      <c r="C74" s="33">
        <v>45492</v>
      </c>
      <c r="D74" s="34">
        <v>45857</v>
      </c>
      <c r="E74" s="16">
        <f t="shared" si="0"/>
        <v>333174</v>
      </c>
      <c r="F74" s="16">
        <v>26654</v>
      </c>
      <c r="G74" s="17">
        <v>359828</v>
      </c>
      <c r="H74" s="35"/>
    </row>
    <row r="75" spans="1:8" ht="16.5" x14ac:dyDescent="0.2">
      <c r="A75" s="10"/>
      <c r="B75" s="32">
        <v>48</v>
      </c>
      <c r="C75" s="33">
        <v>45496</v>
      </c>
      <c r="D75" s="34">
        <v>45857</v>
      </c>
      <c r="E75" s="16">
        <f t="shared" si="0"/>
        <v>409686</v>
      </c>
      <c r="F75" s="16">
        <v>32775</v>
      </c>
      <c r="G75" s="17">
        <v>442461</v>
      </c>
      <c r="H75" s="35"/>
    </row>
    <row r="76" spans="1:8" ht="16.5" x14ac:dyDescent="0.2">
      <c r="A76" s="10"/>
      <c r="B76" s="32">
        <v>49</v>
      </c>
      <c r="C76" s="33">
        <v>45500</v>
      </c>
      <c r="D76" s="34">
        <v>45857</v>
      </c>
      <c r="E76" s="16">
        <f t="shared" si="0"/>
        <v>859325</v>
      </c>
      <c r="F76" s="16">
        <v>68746</v>
      </c>
      <c r="G76" s="17">
        <v>928071</v>
      </c>
      <c r="H76" s="35"/>
    </row>
    <row r="77" spans="1:8" ht="16.5" x14ac:dyDescent="0.2">
      <c r="A77" s="10"/>
      <c r="B77" s="32">
        <v>50</v>
      </c>
      <c r="C77" s="33">
        <v>45502</v>
      </c>
      <c r="D77" s="34">
        <v>45857</v>
      </c>
      <c r="E77" s="16">
        <f t="shared" si="0"/>
        <v>264352</v>
      </c>
      <c r="F77" s="16">
        <v>21148</v>
      </c>
      <c r="G77" s="17">
        <v>285500</v>
      </c>
      <c r="H77" s="35"/>
    </row>
    <row r="78" spans="1:8" ht="16.5" x14ac:dyDescent="0.2">
      <c r="A78" s="10"/>
      <c r="B78" s="32">
        <v>51</v>
      </c>
      <c r="C78" s="33">
        <v>45505</v>
      </c>
      <c r="D78" s="34">
        <v>45857</v>
      </c>
      <c r="E78" s="16">
        <f t="shared" si="0"/>
        <v>499959</v>
      </c>
      <c r="F78" s="16">
        <v>39997</v>
      </c>
      <c r="G78" s="17">
        <v>539956</v>
      </c>
      <c r="H78" s="35"/>
    </row>
    <row r="79" spans="1:8" ht="16.5" x14ac:dyDescent="0.2">
      <c r="A79" s="10"/>
      <c r="B79" s="32">
        <v>52</v>
      </c>
      <c r="C79" s="33">
        <v>45506</v>
      </c>
      <c r="D79" s="34">
        <v>45857</v>
      </c>
      <c r="E79" s="16">
        <f t="shared" si="0"/>
        <v>737711</v>
      </c>
      <c r="F79" s="16">
        <v>59017</v>
      </c>
      <c r="G79" s="17">
        <v>796728</v>
      </c>
      <c r="H79" s="35"/>
    </row>
    <row r="80" spans="1:8" ht="16.5" x14ac:dyDescent="0.2">
      <c r="A80" s="10"/>
      <c r="B80" s="32">
        <v>53</v>
      </c>
      <c r="C80" s="33">
        <v>45570</v>
      </c>
      <c r="D80" s="34">
        <v>45857</v>
      </c>
      <c r="E80" s="16">
        <f t="shared" si="0"/>
        <v>618908</v>
      </c>
      <c r="F80" s="16">
        <v>49513</v>
      </c>
      <c r="G80" s="17">
        <v>668421</v>
      </c>
      <c r="H80" s="35"/>
    </row>
    <row r="81" spans="1:8" ht="16.5" x14ac:dyDescent="0.2">
      <c r="A81" s="10"/>
      <c r="B81" s="32">
        <v>54</v>
      </c>
      <c r="C81" s="33">
        <v>45602</v>
      </c>
      <c r="D81" s="34">
        <v>45859</v>
      </c>
      <c r="E81" s="16">
        <f t="shared" si="0"/>
        <v>660880</v>
      </c>
      <c r="F81" s="16">
        <v>52870</v>
      </c>
      <c r="G81" s="17">
        <v>713750</v>
      </c>
      <c r="H81" s="35"/>
    </row>
    <row r="82" spans="1:8" ht="16.5" x14ac:dyDescent="0.2">
      <c r="A82" s="10"/>
      <c r="B82" s="32">
        <v>55</v>
      </c>
      <c r="C82" s="33">
        <v>45733</v>
      </c>
      <c r="D82" s="34">
        <v>45860</v>
      </c>
      <c r="E82" s="16">
        <f t="shared" si="0"/>
        <v>555554</v>
      </c>
      <c r="F82" s="16">
        <v>44444</v>
      </c>
      <c r="G82" s="17">
        <v>599998</v>
      </c>
      <c r="H82" s="35"/>
    </row>
    <row r="83" spans="1:8" ht="16.5" x14ac:dyDescent="0.2">
      <c r="A83" s="10"/>
      <c r="B83" s="32">
        <v>56</v>
      </c>
      <c r="C83" s="33">
        <v>45800</v>
      </c>
      <c r="D83" s="34">
        <v>45861</v>
      </c>
      <c r="E83" s="16">
        <f t="shared" si="0"/>
        <v>660880</v>
      </c>
      <c r="F83" s="16">
        <v>52870</v>
      </c>
      <c r="G83" s="17">
        <v>713750</v>
      </c>
      <c r="H83" s="35"/>
    </row>
    <row r="84" spans="1:8" ht="16.5" x14ac:dyDescent="0.2">
      <c r="A84" s="10"/>
      <c r="B84" s="32">
        <v>57</v>
      </c>
      <c r="C84" s="33">
        <v>45803</v>
      </c>
      <c r="D84" s="34">
        <v>45861</v>
      </c>
      <c r="E84" s="16">
        <f t="shared" si="0"/>
        <v>2304458</v>
      </c>
      <c r="F84" s="16">
        <v>184357</v>
      </c>
      <c r="G84" s="17">
        <v>2488815</v>
      </c>
      <c r="H84" s="35"/>
    </row>
    <row r="85" spans="1:8" ht="16.5" x14ac:dyDescent="0.2">
      <c r="A85" s="10"/>
      <c r="B85" s="32">
        <v>58</v>
      </c>
      <c r="C85" s="33">
        <v>45806</v>
      </c>
      <c r="D85" s="34">
        <v>45861</v>
      </c>
      <c r="E85" s="16">
        <f t="shared" si="0"/>
        <v>465350</v>
      </c>
      <c r="F85" s="16">
        <v>37228</v>
      </c>
      <c r="G85" s="17">
        <v>502578</v>
      </c>
      <c r="H85" s="35"/>
    </row>
    <row r="86" spans="1:8" ht="16.5" x14ac:dyDescent="0.2">
      <c r="A86" s="10"/>
      <c r="B86" s="32">
        <v>59</v>
      </c>
      <c r="C86" s="33">
        <v>45811</v>
      </c>
      <c r="D86" s="34">
        <v>45861</v>
      </c>
      <c r="E86" s="16">
        <f t="shared" si="0"/>
        <v>830531</v>
      </c>
      <c r="F86" s="16">
        <v>66442</v>
      </c>
      <c r="G86" s="17">
        <v>896973</v>
      </c>
      <c r="H86" s="35"/>
    </row>
    <row r="87" spans="1:8" ht="16.5" x14ac:dyDescent="0.2">
      <c r="A87" s="10"/>
      <c r="B87" s="32">
        <v>60</v>
      </c>
      <c r="C87" s="33">
        <v>45812</v>
      </c>
      <c r="D87" s="34">
        <v>45861</v>
      </c>
      <c r="E87" s="16">
        <f t="shared" si="0"/>
        <v>1929504</v>
      </c>
      <c r="F87" s="16">
        <v>154360</v>
      </c>
      <c r="G87" s="17">
        <v>2083864</v>
      </c>
      <c r="H87" s="35"/>
    </row>
    <row r="88" spans="1:8" ht="16.5" x14ac:dyDescent="0.2">
      <c r="A88" s="10"/>
      <c r="B88" s="32">
        <v>61</v>
      </c>
      <c r="C88" s="33">
        <v>45826</v>
      </c>
      <c r="D88" s="34">
        <v>45861</v>
      </c>
      <c r="E88" s="16">
        <f t="shared" si="0"/>
        <v>998398</v>
      </c>
      <c r="F88" s="16">
        <v>79872</v>
      </c>
      <c r="G88" s="17">
        <v>1078270</v>
      </c>
      <c r="H88" s="35"/>
    </row>
    <row r="89" spans="1:8" ht="16.5" x14ac:dyDescent="0.2">
      <c r="A89" s="10"/>
      <c r="B89" s="32">
        <v>62</v>
      </c>
      <c r="C89" s="33">
        <v>45834</v>
      </c>
      <c r="D89" s="34">
        <v>45861</v>
      </c>
      <c r="E89" s="16">
        <f t="shared" si="0"/>
        <v>721034</v>
      </c>
      <c r="F89" s="16">
        <v>57683</v>
      </c>
      <c r="G89" s="17">
        <v>778717</v>
      </c>
      <c r="H89" s="35"/>
    </row>
    <row r="90" spans="1:8" ht="16.5" x14ac:dyDescent="0.2">
      <c r="A90" s="10"/>
      <c r="B90" s="32">
        <v>63</v>
      </c>
      <c r="C90" s="33">
        <v>45837</v>
      </c>
      <c r="D90" s="34">
        <v>45861</v>
      </c>
      <c r="E90" s="16">
        <f t="shared" si="0"/>
        <v>882996</v>
      </c>
      <c r="F90" s="16">
        <v>70640</v>
      </c>
      <c r="G90" s="17">
        <v>953636</v>
      </c>
      <c r="H90" s="35"/>
    </row>
    <row r="91" spans="1:8" ht="16.5" x14ac:dyDescent="0.2">
      <c r="A91" s="10"/>
      <c r="B91" s="32">
        <v>64</v>
      </c>
      <c r="C91" s="33">
        <v>45838</v>
      </c>
      <c r="D91" s="34">
        <v>45861</v>
      </c>
      <c r="E91" s="16">
        <f t="shared" si="0"/>
        <v>372224</v>
      </c>
      <c r="F91" s="16">
        <v>29778</v>
      </c>
      <c r="G91" s="17">
        <v>402002</v>
      </c>
      <c r="H91" s="35"/>
    </row>
    <row r="92" spans="1:8" ht="16.5" x14ac:dyDescent="0.2">
      <c r="A92" s="10"/>
      <c r="B92" s="32">
        <v>65</v>
      </c>
      <c r="C92" s="33">
        <v>45860</v>
      </c>
      <c r="D92" s="34">
        <v>45861</v>
      </c>
      <c r="E92" s="16">
        <f t="shared" si="0"/>
        <v>1524343</v>
      </c>
      <c r="F92" s="16">
        <v>121947</v>
      </c>
      <c r="G92" s="17">
        <v>1646290</v>
      </c>
      <c r="H92" s="35"/>
    </row>
    <row r="93" spans="1:8" ht="16.5" x14ac:dyDescent="0.2">
      <c r="A93" s="10"/>
      <c r="B93" s="32">
        <v>66</v>
      </c>
      <c r="C93" s="33">
        <v>45909</v>
      </c>
      <c r="D93" s="34">
        <v>45862</v>
      </c>
      <c r="E93" s="16">
        <f t="shared" si="0"/>
        <v>618548</v>
      </c>
      <c r="F93" s="16">
        <v>49484</v>
      </c>
      <c r="G93" s="17">
        <v>668032</v>
      </c>
      <c r="H93" s="35"/>
    </row>
    <row r="94" spans="1:8" ht="16.5" x14ac:dyDescent="0.2">
      <c r="A94" s="10"/>
      <c r="B94" s="32">
        <v>67</v>
      </c>
      <c r="C94" s="33">
        <v>46714</v>
      </c>
      <c r="D94" s="34">
        <v>45862</v>
      </c>
      <c r="E94" s="16">
        <f t="shared" ref="E94:E157" si="1">G94-F94</f>
        <v>264352</v>
      </c>
      <c r="F94" s="16">
        <v>21148</v>
      </c>
      <c r="G94" s="17">
        <v>285500</v>
      </c>
      <c r="H94" s="35"/>
    </row>
    <row r="95" spans="1:8" ht="16.5" x14ac:dyDescent="0.2">
      <c r="A95" s="10"/>
      <c r="B95" s="32">
        <v>68</v>
      </c>
      <c r="C95" s="33">
        <v>46740</v>
      </c>
      <c r="D95" s="34">
        <v>45862</v>
      </c>
      <c r="E95" s="16">
        <f t="shared" si="1"/>
        <v>642496</v>
      </c>
      <c r="F95" s="16">
        <v>51400</v>
      </c>
      <c r="G95" s="17">
        <v>693896</v>
      </c>
      <c r="H95" s="35"/>
    </row>
    <row r="96" spans="1:8" ht="16.5" x14ac:dyDescent="0.2">
      <c r="A96" s="10"/>
      <c r="B96" s="32">
        <v>69</v>
      </c>
      <c r="C96" s="33">
        <v>47121</v>
      </c>
      <c r="D96" s="34">
        <v>45863</v>
      </c>
      <c r="E96" s="16">
        <f t="shared" si="1"/>
        <v>696744</v>
      </c>
      <c r="F96" s="16">
        <v>55740</v>
      </c>
      <c r="G96" s="17">
        <v>752484</v>
      </c>
      <c r="H96" s="35"/>
    </row>
    <row r="97" spans="1:8" ht="16.5" x14ac:dyDescent="0.2">
      <c r="A97" s="10"/>
      <c r="B97" s="32">
        <v>70</v>
      </c>
      <c r="C97" s="33">
        <v>47420</v>
      </c>
      <c r="D97" s="34">
        <v>45864</v>
      </c>
      <c r="E97" s="16">
        <f t="shared" si="1"/>
        <v>528704</v>
      </c>
      <c r="F97" s="16">
        <v>42296</v>
      </c>
      <c r="G97" s="17">
        <v>571000</v>
      </c>
      <c r="H97" s="35"/>
    </row>
    <row r="98" spans="1:8" ht="16.5" x14ac:dyDescent="0.2">
      <c r="A98" s="10"/>
      <c r="B98" s="32">
        <v>71</v>
      </c>
      <c r="C98" s="33">
        <v>47433</v>
      </c>
      <c r="D98" s="34">
        <v>45864</v>
      </c>
      <c r="E98" s="16">
        <f t="shared" si="1"/>
        <v>631094</v>
      </c>
      <c r="F98" s="16">
        <v>50488</v>
      </c>
      <c r="G98" s="17">
        <v>681582</v>
      </c>
      <c r="H98" s="35"/>
    </row>
    <row r="99" spans="1:8" ht="16.5" x14ac:dyDescent="0.2">
      <c r="A99" s="10"/>
      <c r="B99" s="32">
        <v>72</v>
      </c>
      <c r="C99" s="33">
        <v>47507</v>
      </c>
      <c r="D99" s="34">
        <v>45866</v>
      </c>
      <c r="E99" s="16">
        <f t="shared" si="1"/>
        <v>264352</v>
      </c>
      <c r="F99" s="16">
        <v>21148</v>
      </c>
      <c r="G99" s="17">
        <v>285500</v>
      </c>
      <c r="H99" s="35"/>
    </row>
    <row r="100" spans="1:8" ht="16.5" x14ac:dyDescent="0.2">
      <c r="A100" s="10"/>
      <c r="B100" s="32">
        <v>73</v>
      </c>
      <c r="C100" s="33">
        <v>47575</v>
      </c>
      <c r="D100" s="34">
        <v>45867</v>
      </c>
      <c r="E100" s="16">
        <f t="shared" si="1"/>
        <v>854121</v>
      </c>
      <c r="F100" s="16">
        <v>68330</v>
      </c>
      <c r="G100" s="17">
        <v>922451</v>
      </c>
      <c r="H100" s="35"/>
    </row>
    <row r="101" spans="1:8" ht="16.5" x14ac:dyDescent="0.2">
      <c r="A101" s="10"/>
      <c r="B101" s="32">
        <v>74</v>
      </c>
      <c r="C101" s="33">
        <v>47586</v>
      </c>
      <c r="D101" s="34">
        <v>45867</v>
      </c>
      <c r="E101" s="16">
        <f t="shared" si="1"/>
        <v>666348</v>
      </c>
      <c r="F101" s="16">
        <v>53308</v>
      </c>
      <c r="G101" s="17">
        <v>719656</v>
      </c>
      <c r="H101" s="35"/>
    </row>
    <row r="102" spans="1:8" ht="16.5" x14ac:dyDescent="0.2">
      <c r="A102" s="10"/>
      <c r="B102" s="32">
        <v>75</v>
      </c>
      <c r="C102" s="33">
        <v>47658</v>
      </c>
      <c r="D102" s="34">
        <v>45868</v>
      </c>
      <c r="E102" s="16">
        <f t="shared" si="1"/>
        <v>1108357</v>
      </c>
      <c r="F102" s="16">
        <v>88669</v>
      </c>
      <c r="G102" s="17">
        <v>1197026</v>
      </c>
      <c r="H102" s="35"/>
    </row>
    <row r="103" spans="1:8" ht="16.5" x14ac:dyDescent="0.2">
      <c r="A103" s="10"/>
      <c r="B103" s="32">
        <v>76</v>
      </c>
      <c r="C103" s="33">
        <v>47664</v>
      </c>
      <c r="D103" s="34">
        <v>45868</v>
      </c>
      <c r="E103" s="16">
        <f t="shared" si="1"/>
        <v>773760</v>
      </c>
      <c r="F103" s="16">
        <v>61901</v>
      </c>
      <c r="G103" s="17">
        <v>835661</v>
      </c>
      <c r="H103" s="35"/>
    </row>
    <row r="104" spans="1:8" ht="16.5" x14ac:dyDescent="0.2">
      <c r="A104" s="10"/>
      <c r="B104" s="32">
        <v>77</v>
      </c>
      <c r="C104" s="33">
        <v>47669</v>
      </c>
      <c r="D104" s="34">
        <v>45868</v>
      </c>
      <c r="E104" s="16">
        <f t="shared" si="1"/>
        <v>1548039</v>
      </c>
      <c r="F104" s="16">
        <v>123843</v>
      </c>
      <c r="G104" s="17">
        <v>1671882</v>
      </c>
      <c r="H104" s="35"/>
    </row>
    <row r="105" spans="1:8" ht="16.5" x14ac:dyDescent="0.2">
      <c r="A105" s="10"/>
      <c r="B105" s="32">
        <v>78</v>
      </c>
      <c r="C105" s="33">
        <v>48578</v>
      </c>
      <c r="D105" s="34">
        <v>45869</v>
      </c>
      <c r="E105" s="16">
        <f t="shared" si="1"/>
        <v>300654</v>
      </c>
      <c r="F105" s="16">
        <v>24052</v>
      </c>
      <c r="G105" s="17">
        <v>324706</v>
      </c>
      <c r="H105" s="35"/>
    </row>
    <row r="106" spans="1:8" ht="16.5" x14ac:dyDescent="0.2">
      <c r="A106" s="10"/>
      <c r="B106" s="32">
        <v>79</v>
      </c>
      <c r="C106" s="33">
        <v>48579</v>
      </c>
      <c r="D106" s="34">
        <v>45869</v>
      </c>
      <c r="E106" s="16">
        <f t="shared" si="1"/>
        <v>773760</v>
      </c>
      <c r="F106" s="16">
        <v>61901</v>
      </c>
      <c r="G106" s="17">
        <v>835661</v>
      </c>
      <c r="H106" s="35"/>
    </row>
    <row r="107" spans="1:8" ht="16.5" x14ac:dyDescent="0.2">
      <c r="A107" s="10"/>
      <c r="B107" s="32">
        <v>80</v>
      </c>
      <c r="C107" s="33">
        <v>48582</v>
      </c>
      <c r="D107" s="34">
        <v>45869</v>
      </c>
      <c r="E107" s="16">
        <f t="shared" si="1"/>
        <v>298961</v>
      </c>
      <c r="F107" s="16">
        <v>23917</v>
      </c>
      <c r="G107" s="17">
        <v>322878</v>
      </c>
      <c r="H107" s="35"/>
    </row>
    <row r="108" spans="1:8" ht="16.5" x14ac:dyDescent="0.2">
      <c r="A108" s="10"/>
      <c r="B108" s="32">
        <v>81</v>
      </c>
      <c r="C108" s="33">
        <v>48585</v>
      </c>
      <c r="D108" s="34">
        <v>45869</v>
      </c>
      <c r="E108" s="16">
        <f t="shared" si="1"/>
        <v>919618</v>
      </c>
      <c r="F108" s="16">
        <v>73569</v>
      </c>
      <c r="G108" s="17">
        <v>993187</v>
      </c>
      <c r="H108" s="35"/>
    </row>
    <row r="109" spans="1:8" ht="16.5" x14ac:dyDescent="0.2">
      <c r="A109" s="10"/>
      <c r="B109" s="32">
        <v>82</v>
      </c>
      <c r="C109" s="33">
        <v>48808</v>
      </c>
      <c r="D109" s="34">
        <v>45870</v>
      </c>
      <c r="E109" s="16">
        <f t="shared" si="1"/>
        <v>498918</v>
      </c>
      <c r="F109" s="16">
        <v>39913</v>
      </c>
      <c r="G109" s="17">
        <v>538831</v>
      </c>
      <c r="H109" s="35"/>
    </row>
    <row r="110" spans="1:8" ht="16.5" x14ac:dyDescent="0.2">
      <c r="A110" s="10"/>
      <c r="B110" s="32">
        <v>83</v>
      </c>
      <c r="C110" s="33">
        <v>48814</v>
      </c>
      <c r="D110" s="34">
        <v>45870</v>
      </c>
      <c r="E110" s="16">
        <f t="shared" si="1"/>
        <v>200144</v>
      </c>
      <c r="F110" s="16">
        <v>16012</v>
      </c>
      <c r="G110" s="17">
        <v>216156</v>
      </c>
      <c r="H110" s="35"/>
    </row>
    <row r="111" spans="1:8" ht="16.5" x14ac:dyDescent="0.2">
      <c r="A111" s="10"/>
      <c r="B111" s="32">
        <v>84</v>
      </c>
      <c r="C111" s="33">
        <v>49079</v>
      </c>
      <c r="D111" s="34">
        <v>45871</v>
      </c>
      <c r="E111" s="16">
        <f t="shared" si="1"/>
        <v>987736</v>
      </c>
      <c r="F111" s="16">
        <v>79019</v>
      </c>
      <c r="G111" s="17">
        <v>1066755</v>
      </c>
      <c r="H111" s="35"/>
    </row>
    <row r="112" spans="1:8" ht="16.5" x14ac:dyDescent="0.2">
      <c r="A112" s="10"/>
      <c r="B112" s="32">
        <v>85</v>
      </c>
      <c r="C112" s="33">
        <v>49089</v>
      </c>
      <c r="D112" s="34">
        <v>45871</v>
      </c>
      <c r="E112" s="16">
        <f t="shared" si="1"/>
        <v>370401</v>
      </c>
      <c r="F112" s="16">
        <v>29632</v>
      </c>
      <c r="G112" s="17">
        <v>400033</v>
      </c>
      <c r="H112" s="35"/>
    </row>
    <row r="113" spans="1:8" ht="16.5" x14ac:dyDescent="0.2">
      <c r="A113" s="10"/>
      <c r="B113" s="32">
        <v>86</v>
      </c>
      <c r="C113" s="33">
        <v>49105</v>
      </c>
      <c r="D113" s="34">
        <v>45871</v>
      </c>
      <c r="E113" s="16">
        <f t="shared" si="1"/>
        <v>520947</v>
      </c>
      <c r="F113" s="16">
        <v>41676</v>
      </c>
      <c r="G113" s="17">
        <v>562623</v>
      </c>
      <c r="H113" s="35"/>
    </row>
    <row r="114" spans="1:8" ht="16.5" x14ac:dyDescent="0.2">
      <c r="A114" s="10"/>
      <c r="B114" s="32">
        <v>87</v>
      </c>
      <c r="C114" s="33">
        <v>49240</v>
      </c>
      <c r="D114" s="34">
        <v>45874</v>
      </c>
      <c r="E114" s="16">
        <f t="shared" si="1"/>
        <v>500360</v>
      </c>
      <c r="F114" s="16">
        <v>40029</v>
      </c>
      <c r="G114" s="17">
        <v>540389</v>
      </c>
      <c r="H114" s="35"/>
    </row>
    <row r="115" spans="1:8" ht="16.5" x14ac:dyDescent="0.2">
      <c r="A115" s="10"/>
      <c r="B115" s="32">
        <v>88</v>
      </c>
      <c r="C115" s="33">
        <v>49253</v>
      </c>
      <c r="D115" s="34">
        <v>45874</v>
      </c>
      <c r="E115" s="16">
        <f t="shared" si="1"/>
        <v>572036</v>
      </c>
      <c r="F115" s="16">
        <v>45763</v>
      </c>
      <c r="G115" s="17">
        <v>617799</v>
      </c>
      <c r="H115" s="35"/>
    </row>
    <row r="116" spans="1:8" ht="16.5" x14ac:dyDescent="0.2">
      <c r="A116" s="10"/>
      <c r="B116" s="32">
        <v>89</v>
      </c>
      <c r="C116" s="33">
        <v>49255</v>
      </c>
      <c r="D116" s="34">
        <v>45874</v>
      </c>
      <c r="E116" s="16">
        <f t="shared" si="1"/>
        <v>954485</v>
      </c>
      <c r="F116" s="16">
        <v>76359</v>
      </c>
      <c r="G116" s="17">
        <v>1030844</v>
      </c>
      <c r="H116" s="35"/>
    </row>
    <row r="117" spans="1:8" ht="16.5" x14ac:dyDescent="0.2">
      <c r="A117" s="10"/>
      <c r="B117" s="32">
        <v>90</v>
      </c>
      <c r="C117" s="33">
        <v>49261</v>
      </c>
      <c r="D117" s="34">
        <v>45874</v>
      </c>
      <c r="E117" s="16">
        <f t="shared" si="1"/>
        <v>397480</v>
      </c>
      <c r="F117" s="16">
        <v>31798</v>
      </c>
      <c r="G117" s="17">
        <v>429278</v>
      </c>
      <c r="H117" s="35"/>
    </row>
    <row r="118" spans="1:8" ht="16.5" x14ac:dyDescent="0.2">
      <c r="A118" s="10"/>
      <c r="B118" s="32">
        <v>91</v>
      </c>
      <c r="C118" s="33">
        <v>49324</v>
      </c>
      <c r="D118" s="34">
        <v>45875</v>
      </c>
      <c r="E118" s="16">
        <f t="shared" si="1"/>
        <v>804897</v>
      </c>
      <c r="F118" s="16">
        <v>64392</v>
      </c>
      <c r="G118" s="17">
        <v>869289</v>
      </c>
      <c r="H118" s="35"/>
    </row>
    <row r="119" spans="1:8" ht="16.5" x14ac:dyDescent="0.2">
      <c r="A119" s="10"/>
      <c r="B119" s="32">
        <v>92</v>
      </c>
      <c r="C119" s="33">
        <v>49327</v>
      </c>
      <c r="D119" s="34">
        <v>45875</v>
      </c>
      <c r="E119" s="16">
        <f t="shared" si="1"/>
        <v>868245</v>
      </c>
      <c r="F119" s="16">
        <v>69460</v>
      </c>
      <c r="G119" s="17">
        <v>937705</v>
      </c>
      <c r="H119" s="35"/>
    </row>
    <row r="120" spans="1:8" ht="16.5" x14ac:dyDescent="0.2">
      <c r="A120" s="10"/>
      <c r="B120" s="32">
        <v>93</v>
      </c>
      <c r="C120" s="33">
        <v>49335</v>
      </c>
      <c r="D120" s="34">
        <v>45875</v>
      </c>
      <c r="E120" s="16">
        <f t="shared" si="1"/>
        <v>1740136</v>
      </c>
      <c r="F120" s="16">
        <v>139211</v>
      </c>
      <c r="G120" s="17">
        <v>1879347</v>
      </c>
      <c r="H120" s="35"/>
    </row>
    <row r="121" spans="1:8" ht="16.5" x14ac:dyDescent="0.2">
      <c r="A121" s="10"/>
      <c r="B121" s="32">
        <v>94</v>
      </c>
      <c r="C121" s="33">
        <v>49344</v>
      </c>
      <c r="D121" s="34">
        <v>45875</v>
      </c>
      <c r="E121" s="16">
        <f t="shared" si="1"/>
        <v>1000545</v>
      </c>
      <c r="F121" s="16">
        <v>80044</v>
      </c>
      <c r="G121" s="17">
        <v>1080589</v>
      </c>
      <c r="H121" s="35"/>
    </row>
    <row r="122" spans="1:8" ht="16.5" x14ac:dyDescent="0.2">
      <c r="A122" s="10"/>
      <c r="B122" s="32">
        <v>95</v>
      </c>
      <c r="C122" s="33">
        <v>49355</v>
      </c>
      <c r="D122" s="34">
        <v>45875</v>
      </c>
      <c r="E122" s="16">
        <f t="shared" si="1"/>
        <v>590694</v>
      </c>
      <c r="F122" s="16">
        <v>47256</v>
      </c>
      <c r="G122" s="17">
        <v>637950</v>
      </c>
      <c r="H122" s="35"/>
    </row>
    <row r="123" spans="1:8" ht="16.5" x14ac:dyDescent="0.2">
      <c r="A123" s="10"/>
      <c r="B123" s="32">
        <v>96</v>
      </c>
      <c r="C123" s="33">
        <v>49357</v>
      </c>
      <c r="D123" s="34">
        <v>45875</v>
      </c>
      <c r="E123" s="16">
        <f t="shared" si="1"/>
        <v>589271</v>
      </c>
      <c r="F123" s="16">
        <v>47142</v>
      </c>
      <c r="G123" s="17">
        <v>636413</v>
      </c>
      <c r="H123" s="35"/>
    </row>
    <row r="124" spans="1:8" ht="16.5" x14ac:dyDescent="0.2">
      <c r="A124" s="10"/>
      <c r="B124" s="32">
        <v>97</v>
      </c>
      <c r="C124" s="33">
        <v>49363</v>
      </c>
      <c r="D124" s="34">
        <v>45875</v>
      </c>
      <c r="E124" s="16">
        <f t="shared" si="1"/>
        <v>867376</v>
      </c>
      <c r="F124" s="16">
        <v>69390</v>
      </c>
      <c r="G124" s="17">
        <v>936766</v>
      </c>
      <c r="H124" s="35"/>
    </row>
    <row r="125" spans="1:8" ht="16.5" x14ac:dyDescent="0.2">
      <c r="A125" s="10"/>
      <c r="B125" s="32">
        <v>98</v>
      </c>
      <c r="C125" s="33">
        <v>49413</v>
      </c>
      <c r="D125" s="34">
        <v>45876</v>
      </c>
      <c r="E125" s="16">
        <f t="shared" si="1"/>
        <v>753611</v>
      </c>
      <c r="F125" s="16">
        <v>60289</v>
      </c>
      <c r="G125" s="17">
        <v>813900</v>
      </c>
      <c r="H125" s="35"/>
    </row>
    <row r="126" spans="1:8" ht="16.5" x14ac:dyDescent="0.2">
      <c r="A126" s="10"/>
      <c r="B126" s="32">
        <v>99</v>
      </c>
      <c r="C126" s="33">
        <v>49424</v>
      </c>
      <c r="D126" s="34">
        <v>45876</v>
      </c>
      <c r="E126" s="16">
        <f t="shared" si="1"/>
        <v>350690</v>
      </c>
      <c r="F126" s="16">
        <v>28055</v>
      </c>
      <c r="G126" s="17">
        <v>378745</v>
      </c>
      <c r="H126" s="35"/>
    </row>
    <row r="127" spans="1:8" ht="16.5" x14ac:dyDescent="0.2">
      <c r="A127" s="10"/>
      <c r="B127" s="32">
        <v>100</v>
      </c>
      <c r="C127" s="33">
        <v>49999</v>
      </c>
      <c r="D127" s="34">
        <v>45876</v>
      </c>
      <c r="E127" s="16">
        <f t="shared" si="1"/>
        <v>250472</v>
      </c>
      <c r="F127" s="16">
        <v>20038</v>
      </c>
      <c r="G127" s="17">
        <v>270510</v>
      </c>
      <c r="H127" s="35"/>
    </row>
    <row r="128" spans="1:8" ht="16.5" x14ac:dyDescent="0.2">
      <c r="A128" s="10"/>
      <c r="B128" s="32">
        <v>101</v>
      </c>
      <c r="C128" s="33">
        <v>50302</v>
      </c>
      <c r="D128" s="34">
        <v>45877</v>
      </c>
      <c r="E128" s="16">
        <f t="shared" si="1"/>
        <v>458159</v>
      </c>
      <c r="F128" s="16">
        <v>36653</v>
      </c>
      <c r="G128" s="17">
        <v>494812</v>
      </c>
      <c r="H128" s="35"/>
    </row>
    <row r="129" spans="1:8" ht="16.5" x14ac:dyDescent="0.2">
      <c r="A129" s="10"/>
      <c r="B129" s="32">
        <v>102</v>
      </c>
      <c r="C129" s="33">
        <v>50695</v>
      </c>
      <c r="D129" s="34">
        <v>45878</v>
      </c>
      <c r="E129" s="16">
        <f t="shared" si="1"/>
        <v>1342110</v>
      </c>
      <c r="F129" s="16">
        <v>107369</v>
      </c>
      <c r="G129" s="17">
        <v>1449479</v>
      </c>
      <c r="H129" s="35"/>
    </row>
    <row r="130" spans="1:8" ht="16.5" x14ac:dyDescent="0.2">
      <c r="A130" s="10"/>
      <c r="B130" s="32">
        <v>103</v>
      </c>
      <c r="C130" s="33">
        <v>50883</v>
      </c>
      <c r="D130" s="34">
        <v>45881</v>
      </c>
      <c r="E130" s="16">
        <f t="shared" si="1"/>
        <v>370839</v>
      </c>
      <c r="F130" s="16">
        <v>29667</v>
      </c>
      <c r="G130" s="17">
        <v>400506</v>
      </c>
      <c r="H130" s="35"/>
    </row>
    <row r="131" spans="1:8" ht="16.5" x14ac:dyDescent="0.2">
      <c r="A131" s="10"/>
      <c r="B131" s="32">
        <v>104</v>
      </c>
      <c r="C131" s="33">
        <v>50885</v>
      </c>
      <c r="D131" s="34">
        <v>45881</v>
      </c>
      <c r="E131" s="16">
        <f t="shared" si="1"/>
        <v>689343</v>
      </c>
      <c r="F131" s="16">
        <v>55147</v>
      </c>
      <c r="G131" s="17">
        <v>744490</v>
      </c>
      <c r="H131" s="35"/>
    </row>
    <row r="132" spans="1:8" ht="16.5" x14ac:dyDescent="0.2">
      <c r="A132" s="10"/>
      <c r="B132" s="32">
        <v>105</v>
      </c>
      <c r="C132" s="33">
        <v>50891</v>
      </c>
      <c r="D132" s="34">
        <v>45881</v>
      </c>
      <c r="E132" s="16">
        <f t="shared" si="1"/>
        <v>515840</v>
      </c>
      <c r="F132" s="16">
        <v>41267</v>
      </c>
      <c r="G132" s="17">
        <v>557107</v>
      </c>
      <c r="H132" s="35"/>
    </row>
    <row r="133" spans="1:8" ht="16.5" x14ac:dyDescent="0.2">
      <c r="A133" s="10"/>
      <c r="B133" s="32">
        <v>106</v>
      </c>
      <c r="C133" s="33">
        <v>50942</v>
      </c>
      <c r="D133" s="34">
        <v>45882</v>
      </c>
      <c r="E133" s="16">
        <f t="shared" si="1"/>
        <v>684486</v>
      </c>
      <c r="F133" s="16">
        <v>54759</v>
      </c>
      <c r="G133" s="17">
        <v>739245</v>
      </c>
      <c r="H133" s="35"/>
    </row>
    <row r="134" spans="1:8" ht="16.5" x14ac:dyDescent="0.2">
      <c r="A134" s="10"/>
      <c r="B134" s="32">
        <v>107</v>
      </c>
      <c r="C134" s="33">
        <v>51390</v>
      </c>
      <c r="D134" s="34">
        <v>45883</v>
      </c>
      <c r="E134" s="16">
        <f t="shared" si="1"/>
        <v>250180</v>
      </c>
      <c r="F134" s="16">
        <v>20014</v>
      </c>
      <c r="G134" s="17">
        <v>270194</v>
      </c>
      <c r="H134" s="35"/>
    </row>
    <row r="135" spans="1:8" ht="16.5" x14ac:dyDescent="0.2">
      <c r="A135" s="10"/>
      <c r="B135" s="32">
        <v>108</v>
      </c>
      <c r="C135" s="33">
        <v>51960</v>
      </c>
      <c r="D135" s="34">
        <v>45884</v>
      </c>
      <c r="E135" s="16">
        <f t="shared" si="1"/>
        <v>767014</v>
      </c>
      <c r="F135" s="16">
        <v>61361</v>
      </c>
      <c r="G135" s="17">
        <v>828375</v>
      </c>
      <c r="H135" s="35"/>
    </row>
    <row r="136" spans="1:8" ht="16.5" x14ac:dyDescent="0.2">
      <c r="A136" s="10"/>
      <c r="B136" s="32">
        <v>109</v>
      </c>
      <c r="C136" s="33">
        <v>52347</v>
      </c>
      <c r="D136" s="34">
        <v>45885</v>
      </c>
      <c r="E136" s="16">
        <f t="shared" si="1"/>
        <v>795676</v>
      </c>
      <c r="F136" s="16">
        <v>63654</v>
      </c>
      <c r="G136" s="17">
        <v>859330</v>
      </c>
      <c r="H136" s="35"/>
    </row>
    <row r="137" spans="1:8" ht="16.5" x14ac:dyDescent="0.2">
      <c r="A137" s="10"/>
      <c r="B137" s="32">
        <v>110</v>
      </c>
      <c r="C137" s="33">
        <v>52348</v>
      </c>
      <c r="D137" s="34">
        <v>45885</v>
      </c>
      <c r="E137" s="16">
        <f t="shared" si="1"/>
        <v>515840</v>
      </c>
      <c r="F137" s="16">
        <v>41267</v>
      </c>
      <c r="G137" s="17">
        <v>557107</v>
      </c>
      <c r="H137" s="35"/>
    </row>
    <row r="138" spans="1:8" ht="16.5" x14ac:dyDescent="0.2">
      <c r="A138" s="10"/>
      <c r="B138" s="32">
        <v>111</v>
      </c>
      <c r="C138" s="33">
        <v>52355</v>
      </c>
      <c r="D138" s="34">
        <v>45885</v>
      </c>
      <c r="E138" s="16">
        <f t="shared" si="1"/>
        <v>1301010</v>
      </c>
      <c r="F138" s="16">
        <v>104081</v>
      </c>
      <c r="G138" s="17">
        <v>1405091</v>
      </c>
      <c r="H138" s="35"/>
    </row>
    <row r="139" spans="1:8" ht="16.5" x14ac:dyDescent="0.2">
      <c r="A139" s="10"/>
      <c r="B139" s="32">
        <v>112</v>
      </c>
      <c r="C139" s="33">
        <v>52356</v>
      </c>
      <c r="D139" s="34">
        <v>45885</v>
      </c>
      <c r="E139" s="16">
        <f t="shared" si="1"/>
        <v>537624</v>
      </c>
      <c r="F139" s="16">
        <v>43010</v>
      </c>
      <c r="G139" s="17">
        <v>580634</v>
      </c>
      <c r="H139" s="35"/>
    </row>
    <row r="140" spans="1:8" ht="16.5" x14ac:dyDescent="0.2">
      <c r="A140" s="10"/>
      <c r="B140" s="32">
        <v>113</v>
      </c>
      <c r="C140" s="33">
        <v>52377</v>
      </c>
      <c r="D140" s="34">
        <v>45885</v>
      </c>
      <c r="E140" s="16">
        <f t="shared" si="1"/>
        <v>773892</v>
      </c>
      <c r="F140" s="16">
        <v>61911</v>
      </c>
      <c r="G140" s="17">
        <v>835803</v>
      </c>
      <c r="H140" s="35"/>
    </row>
    <row r="141" spans="1:8" ht="16.5" x14ac:dyDescent="0.2">
      <c r="A141" s="10"/>
      <c r="B141" s="32">
        <v>114</v>
      </c>
      <c r="C141" s="33">
        <v>52390</v>
      </c>
      <c r="D141" s="34">
        <v>45887</v>
      </c>
      <c r="E141" s="16">
        <f t="shared" si="1"/>
        <v>589535</v>
      </c>
      <c r="F141" s="16">
        <v>47163</v>
      </c>
      <c r="G141" s="17">
        <v>636698</v>
      </c>
      <c r="H141" s="35"/>
    </row>
    <row r="142" spans="1:8" ht="16.5" x14ac:dyDescent="0.2">
      <c r="A142" s="10"/>
      <c r="B142" s="32">
        <v>115</v>
      </c>
      <c r="C142" s="33">
        <v>52515</v>
      </c>
      <c r="D142" s="34">
        <v>45888</v>
      </c>
      <c r="E142" s="16">
        <f t="shared" si="1"/>
        <v>870798</v>
      </c>
      <c r="F142" s="16">
        <v>69664</v>
      </c>
      <c r="G142" s="17">
        <v>940462</v>
      </c>
      <c r="H142" s="35"/>
    </row>
    <row r="143" spans="1:8" ht="16.5" x14ac:dyDescent="0.2">
      <c r="A143" s="10"/>
      <c r="B143" s="32">
        <v>116</v>
      </c>
      <c r="C143" s="33">
        <v>52520</v>
      </c>
      <c r="D143" s="34">
        <v>45888</v>
      </c>
      <c r="E143" s="16">
        <f t="shared" si="1"/>
        <v>678813</v>
      </c>
      <c r="F143" s="16">
        <v>54305</v>
      </c>
      <c r="G143" s="17">
        <v>733118</v>
      </c>
      <c r="H143" s="35"/>
    </row>
    <row r="144" spans="1:8" ht="16.5" x14ac:dyDescent="0.2">
      <c r="A144" s="10"/>
      <c r="B144" s="32">
        <v>117</v>
      </c>
      <c r="C144" s="33">
        <v>53731</v>
      </c>
      <c r="D144" s="34">
        <v>45891</v>
      </c>
      <c r="E144" s="16">
        <f t="shared" si="1"/>
        <v>896040</v>
      </c>
      <c r="F144" s="16">
        <v>71683</v>
      </c>
      <c r="G144" s="17">
        <v>967723</v>
      </c>
      <c r="H144" s="35"/>
    </row>
    <row r="145" spans="1:8" ht="16.5" x14ac:dyDescent="0.2">
      <c r="A145" s="10"/>
      <c r="B145" s="32">
        <v>118</v>
      </c>
      <c r="C145" s="33">
        <v>53732</v>
      </c>
      <c r="D145" s="34">
        <v>45891</v>
      </c>
      <c r="E145" s="16">
        <f t="shared" si="1"/>
        <v>1161064</v>
      </c>
      <c r="F145" s="16">
        <v>92885</v>
      </c>
      <c r="G145" s="17">
        <v>1253949</v>
      </c>
      <c r="H145" s="35"/>
    </row>
    <row r="146" spans="1:8" ht="16.5" x14ac:dyDescent="0.2">
      <c r="A146" s="10"/>
      <c r="B146" s="32">
        <v>119</v>
      </c>
      <c r="C146" s="33">
        <v>53738</v>
      </c>
      <c r="D146" s="34">
        <v>45891</v>
      </c>
      <c r="E146" s="16">
        <f t="shared" si="1"/>
        <v>1017660</v>
      </c>
      <c r="F146" s="16">
        <v>81413</v>
      </c>
      <c r="G146" s="17">
        <v>1099073</v>
      </c>
      <c r="H146" s="35"/>
    </row>
    <row r="147" spans="1:8" ht="16.5" x14ac:dyDescent="0.2">
      <c r="A147" s="10"/>
      <c r="B147" s="32">
        <v>120</v>
      </c>
      <c r="C147" s="33">
        <v>53765</v>
      </c>
      <c r="D147" s="34">
        <v>45891</v>
      </c>
      <c r="E147" s="16">
        <f t="shared" si="1"/>
        <v>938948</v>
      </c>
      <c r="F147" s="16">
        <v>75116</v>
      </c>
      <c r="G147" s="17">
        <v>1014064</v>
      </c>
      <c r="H147" s="35"/>
    </row>
    <row r="148" spans="1:8" ht="16.5" x14ac:dyDescent="0.2">
      <c r="A148" s="10"/>
      <c r="B148" s="32">
        <v>121</v>
      </c>
      <c r="C148" s="33">
        <v>53775</v>
      </c>
      <c r="D148" s="34">
        <v>45891</v>
      </c>
      <c r="E148" s="16">
        <f t="shared" si="1"/>
        <v>700329</v>
      </c>
      <c r="F148" s="16">
        <v>56026</v>
      </c>
      <c r="G148" s="17">
        <v>756355</v>
      </c>
      <c r="H148" s="35"/>
    </row>
    <row r="149" spans="1:8" ht="16.5" x14ac:dyDescent="0.2">
      <c r="A149" s="10"/>
      <c r="B149" s="32">
        <v>122</v>
      </c>
      <c r="C149" s="33">
        <v>54157</v>
      </c>
      <c r="D149" s="34">
        <v>45892</v>
      </c>
      <c r="E149" s="16">
        <f t="shared" si="1"/>
        <v>514017</v>
      </c>
      <c r="F149" s="16">
        <v>41121</v>
      </c>
      <c r="G149" s="17">
        <v>555138</v>
      </c>
      <c r="H149" s="35"/>
    </row>
    <row r="150" spans="1:8" ht="16.5" x14ac:dyDescent="0.2">
      <c r="A150" s="10"/>
      <c r="B150" s="32">
        <v>123</v>
      </c>
      <c r="C150" s="33">
        <v>54163</v>
      </c>
      <c r="D150" s="34">
        <v>45892</v>
      </c>
      <c r="E150" s="16">
        <f t="shared" si="1"/>
        <v>531856</v>
      </c>
      <c r="F150" s="16">
        <v>42548</v>
      </c>
      <c r="G150" s="17">
        <v>574404</v>
      </c>
      <c r="H150" s="35"/>
    </row>
    <row r="151" spans="1:8" ht="16.5" x14ac:dyDescent="0.2">
      <c r="A151" s="10"/>
      <c r="B151" s="32">
        <v>124</v>
      </c>
      <c r="C151" s="33">
        <v>54174</v>
      </c>
      <c r="D151" s="34">
        <v>45892</v>
      </c>
      <c r="E151" s="16">
        <f t="shared" si="1"/>
        <v>469474</v>
      </c>
      <c r="F151" s="16">
        <v>37558</v>
      </c>
      <c r="G151" s="17">
        <v>507032</v>
      </c>
      <c r="H151" s="35"/>
    </row>
    <row r="152" spans="1:8" ht="16.5" x14ac:dyDescent="0.2">
      <c r="A152" s="10"/>
      <c r="B152" s="32">
        <v>125</v>
      </c>
      <c r="C152" s="33">
        <v>54177</v>
      </c>
      <c r="D152" s="34">
        <v>45892</v>
      </c>
      <c r="E152" s="16">
        <f t="shared" si="1"/>
        <v>664525</v>
      </c>
      <c r="F152" s="16">
        <v>53162</v>
      </c>
      <c r="G152" s="17">
        <v>717687</v>
      </c>
      <c r="H152" s="35"/>
    </row>
    <row r="153" spans="1:8" ht="16.5" x14ac:dyDescent="0.2">
      <c r="A153" s="10"/>
      <c r="B153" s="32">
        <v>126</v>
      </c>
      <c r="C153" s="33">
        <v>54179</v>
      </c>
      <c r="D153" s="34">
        <v>45892</v>
      </c>
      <c r="E153" s="16">
        <f t="shared" si="1"/>
        <v>483720</v>
      </c>
      <c r="F153" s="16">
        <v>38698</v>
      </c>
      <c r="G153" s="17">
        <v>522418</v>
      </c>
      <c r="H153" s="35"/>
    </row>
    <row r="154" spans="1:8" ht="16.5" x14ac:dyDescent="0.2">
      <c r="A154" s="10"/>
      <c r="B154" s="32">
        <v>127</v>
      </c>
      <c r="C154" s="33">
        <v>54180</v>
      </c>
      <c r="D154" s="34">
        <v>45892</v>
      </c>
      <c r="E154" s="16">
        <f t="shared" si="1"/>
        <v>819271</v>
      </c>
      <c r="F154" s="16">
        <v>65542</v>
      </c>
      <c r="G154" s="17">
        <v>884813</v>
      </c>
      <c r="H154" s="35"/>
    </row>
    <row r="155" spans="1:8" ht="16.5" x14ac:dyDescent="0.2">
      <c r="A155" s="10"/>
      <c r="B155" s="32">
        <v>128</v>
      </c>
      <c r="C155" s="33">
        <v>54183</v>
      </c>
      <c r="D155" s="34">
        <v>45892</v>
      </c>
      <c r="E155" s="16">
        <f t="shared" si="1"/>
        <v>458780</v>
      </c>
      <c r="F155" s="16">
        <v>36702</v>
      </c>
      <c r="G155" s="17">
        <v>495482</v>
      </c>
      <c r="H155" s="35"/>
    </row>
    <row r="156" spans="1:8" ht="16.5" x14ac:dyDescent="0.2">
      <c r="A156" s="10"/>
      <c r="B156" s="32">
        <v>129</v>
      </c>
      <c r="C156" s="33">
        <v>54204</v>
      </c>
      <c r="D156" s="34">
        <v>45892</v>
      </c>
      <c r="E156" s="16">
        <f t="shared" si="1"/>
        <v>1210381</v>
      </c>
      <c r="F156" s="16">
        <v>96830</v>
      </c>
      <c r="G156" s="17">
        <v>1307211</v>
      </c>
      <c r="H156" s="35"/>
    </row>
    <row r="157" spans="1:8" ht="16.5" x14ac:dyDescent="0.2">
      <c r="A157" s="10"/>
      <c r="B157" s="32">
        <v>130</v>
      </c>
      <c r="C157" s="33">
        <v>54393</v>
      </c>
      <c r="D157" s="34">
        <v>45895</v>
      </c>
      <c r="E157" s="16">
        <f t="shared" si="1"/>
        <v>734310</v>
      </c>
      <c r="F157" s="16">
        <v>58745</v>
      </c>
      <c r="G157" s="17">
        <v>793055</v>
      </c>
      <c r="H157" s="35"/>
    </row>
    <row r="158" spans="1:8" ht="16.5" x14ac:dyDescent="0.2">
      <c r="A158" s="10"/>
      <c r="B158" s="32">
        <v>131</v>
      </c>
      <c r="C158" s="33">
        <v>54406</v>
      </c>
      <c r="D158" s="34">
        <v>45895</v>
      </c>
      <c r="E158" s="16">
        <f t="shared" ref="E158:E165" si="2">G158-F158</f>
        <v>618065</v>
      </c>
      <c r="F158" s="16">
        <v>49445</v>
      </c>
      <c r="G158" s="17">
        <v>667510</v>
      </c>
      <c r="H158" s="35"/>
    </row>
    <row r="159" spans="1:8" ht="16.5" x14ac:dyDescent="0.2">
      <c r="A159" s="10"/>
      <c r="B159" s="32">
        <v>132</v>
      </c>
      <c r="C159" s="33">
        <v>55705</v>
      </c>
      <c r="D159" s="34">
        <v>45897</v>
      </c>
      <c r="E159" s="16">
        <f t="shared" si="2"/>
        <v>664525</v>
      </c>
      <c r="F159" s="16">
        <v>53162</v>
      </c>
      <c r="G159" s="17">
        <v>717687</v>
      </c>
      <c r="H159" s="35"/>
    </row>
    <row r="160" spans="1:8" ht="16.5" x14ac:dyDescent="0.2">
      <c r="A160" s="10"/>
      <c r="B160" s="32">
        <v>133</v>
      </c>
      <c r="C160" s="33">
        <v>55706</v>
      </c>
      <c r="D160" s="34">
        <v>45897</v>
      </c>
      <c r="E160" s="16">
        <f t="shared" si="2"/>
        <v>314116</v>
      </c>
      <c r="F160" s="16">
        <v>25129</v>
      </c>
      <c r="G160" s="17">
        <v>339245</v>
      </c>
      <c r="H160" s="35"/>
    </row>
    <row r="161" spans="1:8" ht="16.5" x14ac:dyDescent="0.2">
      <c r="A161" s="10"/>
      <c r="B161" s="32">
        <v>134</v>
      </c>
      <c r="C161" s="33">
        <v>55786</v>
      </c>
      <c r="D161" s="34">
        <v>45898</v>
      </c>
      <c r="E161" s="16">
        <f t="shared" si="2"/>
        <v>1658842</v>
      </c>
      <c r="F161" s="16">
        <v>132707</v>
      </c>
      <c r="G161" s="17">
        <v>1791549</v>
      </c>
      <c r="H161" s="35"/>
    </row>
    <row r="162" spans="1:8" ht="16.5" x14ac:dyDescent="0.2">
      <c r="A162" s="10"/>
      <c r="B162" s="32">
        <v>135</v>
      </c>
      <c r="C162" s="33">
        <v>56323</v>
      </c>
      <c r="D162" s="34">
        <v>45899</v>
      </c>
      <c r="E162" s="16">
        <f t="shared" si="2"/>
        <v>734310</v>
      </c>
      <c r="F162" s="16">
        <v>58745</v>
      </c>
      <c r="G162" s="17">
        <v>793055</v>
      </c>
      <c r="H162" s="35"/>
    </row>
    <row r="163" spans="1:8" ht="16.5" x14ac:dyDescent="0.2">
      <c r="A163" s="10"/>
      <c r="B163" s="32">
        <v>136</v>
      </c>
      <c r="C163" s="33">
        <v>56355</v>
      </c>
      <c r="D163" s="34">
        <v>45899</v>
      </c>
      <c r="E163" s="16">
        <f t="shared" si="2"/>
        <v>440586</v>
      </c>
      <c r="F163" s="16">
        <v>35247</v>
      </c>
      <c r="G163" s="17">
        <v>475833</v>
      </c>
      <c r="H163" s="35"/>
    </row>
    <row r="164" spans="1:8" ht="16.5" x14ac:dyDescent="0.2">
      <c r="A164" s="10"/>
      <c r="B164" s="32">
        <v>137</v>
      </c>
      <c r="C164" s="40">
        <v>70163</v>
      </c>
      <c r="D164" s="41">
        <v>45916</v>
      </c>
      <c r="E164" s="42">
        <f t="shared" si="2"/>
        <v>-18362929</v>
      </c>
      <c r="F164" s="42">
        <v>-1469034</v>
      </c>
      <c r="G164" s="43">
        <v>-19831963</v>
      </c>
      <c r="H164" s="35" t="s">
        <v>65</v>
      </c>
    </row>
    <row r="165" spans="1:8" ht="16.5" x14ac:dyDescent="0.2">
      <c r="A165" s="10"/>
      <c r="B165" s="32">
        <v>138</v>
      </c>
      <c r="C165" s="40">
        <v>70817</v>
      </c>
      <c r="D165" s="41">
        <v>45944</v>
      </c>
      <c r="E165" s="42">
        <f t="shared" si="2"/>
        <v>-14884826</v>
      </c>
      <c r="F165" s="42">
        <v>-1190786</v>
      </c>
      <c r="G165" s="43">
        <v>-16075612</v>
      </c>
      <c r="H165" s="35" t="s">
        <v>65</v>
      </c>
    </row>
    <row r="166" spans="1:8" ht="16.5" x14ac:dyDescent="0.2">
      <c r="A166" s="10"/>
      <c r="B166" s="127" t="s">
        <v>7</v>
      </c>
      <c r="C166" s="128"/>
      <c r="D166" s="129"/>
      <c r="E166" s="21">
        <f>SUM(E28:E165)</f>
        <v>65238562</v>
      </c>
      <c r="F166" s="21">
        <f>SUM(F28:F165)</f>
        <v>5219083</v>
      </c>
      <c r="G166" s="21">
        <f>SUM(G28:G165)</f>
        <v>70457645</v>
      </c>
      <c r="H166" s="36"/>
    </row>
    <row r="167" spans="1:8" ht="16.5" x14ac:dyDescent="0.2">
      <c r="A167" s="10"/>
      <c r="B167" s="44"/>
      <c r="C167" s="44"/>
      <c r="D167" s="44"/>
      <c r="E167" s="45"/>
      <c r="F167" s="45"/>
      <c r="G167" s="45"/>
      <c r="H167" s="46"/>
    </row>
    <row r="168" spans="1:8" x14ac:dyDescent="0.2">
      <c r="A168" s="150" t="s">
        <v>8</v>
      </c>
      <c r="B168" s="150"/>
      <c r="C168" s="151" t="e">
        <f ca="1">[1]!VND(G166)</f>
        <v>#NAME?</v>
      </c>
      <c r="D168" s="151"/>
      <c r="E168" s="151"/>
      <c r="F168" s="151"/>
      <c r="G168" s="151"/>
      <c r="H168" s="151"/>
    </row>
    <row r="169" spans="1:8" x14ac:dyDescent="0.2">
      <c r="A169" s="150"/>
      <c r="B169" s="150"/>
      <c r="C169" s="151"/>
      <c r="D169" s="151"/>
      <c r="E169" s="151"/>
      <c r="F169" s="151"/>
      <c r="G169" s="151"/>
      <c r="H169" s="151"/>
    </row>
    <row r="170" spans="1:8" x14ac:dyDescent="0.2">
      <c r="A170" s="152" t="s">
        <v>9</v>
      </c>
      <c r="B170" s="152"/>
      <c r="C170" s="22">
        <f>COUNT(B28:B166)</f>
        <v>138</v>
      </c>
      <c r="D170" t="s">
        <v>10</v>
      </c>
    </row>
    <row r="171" spans="1:8" x14ac:dyDescent="0.2">
      <c r="G171" s="22"/>
    </row>
    <row r="172" spans="1:8" ht="15" x14ac:dyDescent="0.25">
      <c r="A172" s="153" t="s">
        <v>20</v>
      </c>
      <c r="B172" s="153"/>
      <c r="C172" s="153"/>
      <c r="D172" s="47" t="s">
        <v>21</v>
      </c>
      <c r="E172" s="47"/>
      <c r="F172" s="48" t="s">
        <v>66</v>
      </c>
      <c r="G172" s="153" t="s">
        <v>56</v>
      </c>
      <c r="H172" s="153"/>
    </row>
    <row r="173" spans="1:8" x14ac:dyDescent="0.2">
      <c r="A173" s="154" t="s">
        <v>11</v>
      </c>
      <c r="B173" s="154"/>
      <c r="C173" s="154"/>
      <c r="D173" s="49" t="s">
        <v>12</v>
      </c>
      <c r="E173" s="49"/>
      <c r="F173" s="49" t="s">
        <v>12</v>
      </c>
      <c r="G173" s="148" t="s">
        <v>12</v>
      </c>
      <c r="H173" s="148"/>
    </row>
    <row r="174" spans="1:8" ht="15" x14ac:dyDescent="0.25">
      <c r="A174" s="4"/>
      <c r="B174" s="39"/>
      <c r="C174" s="37"/>
      <c r="D174" s="39"/>
      <c r="E174" s="49"/>
      <c r="G174" s="49"/>
      <c r="H174" s="39"/>
    </row>
    <row r="175" spans="1:8" ht="15" x14ac:dyDescent="0.25">
      <c r="D175" s="38"/>
      <c r="E175" s="47"/>
      <c r="H175" s="22"/>
    </row>
    <row r="176" spans="1:8" ht="15" x14ac:dyDescent="0.25">
      <c r="D176" s="38"/>
      <c r="E176" s="47"/>
      <c r="H176" s="22"/>
    </row>
    <row r="177" spans="1:8" ht="15" x14ac:dyDescent="0.25">
      <c r="D177" s="38"/>
      <c r="E177" s="47"/>
      <c r="H177" s="22"/>
    </row>
    <row r="178" spans="1:8" ht="15" x14ac:dyDescent="0.25">
      <c r="D178" s="38"/>
      <c r="E178" s="47"/>
      <c r="H178" s="22"/>
    </row>
    <row r="179" spans="1:8" ht="16.5" x14ac:dyDescent="0.25">
      <c r="B179" s="50"/>
      <c r="C179" s="4"/>
      <c r="D179" s="38"/>
      <c r="E179" s="47"/>
      <c r="G179" s="47"/>
      <c r="H179" s="38"/>
    </row>
    <row r="180" spans="1:8" ht="18" x14ac:dyDescent="0.25">
      <c r="A180" s="52" t="s">
        <v>53</v>
      </c>
      <c r="B180" s="52"/>
      <c r="C180" s="19"/>
      <c r="D180" s="57" t="s">
        <v>52</v>
      </c>
      <c r="E180" s="57"/>
      <c r="F180" s="53" t="s">
        <v>67</v>
      </c>
      <c r="G180" s="155" t="s">
        <v>58</v>
      </c>
      <c r="H180" s="155"/>
    </row>
  </sheetData>
  <mergeCells count="17">
    <mergeCell ref="A170:B170"/>
    <mergeCell ref="G1:H1"/>
    <mergeCell ref="G2:H2"/>
    <mergeCell ref="G3:H3"/>
    <mergeCell ref="A5:H5"/>
    <mergeCell ref="A6:H6"/>
    <mergeCell ref="A7:H7"/>
    <mergeCell ref="C16:F16"/>
    <mergeCell ref="G26:H26"/>
    <mergeCell ref="B166:D166"/>
    <mergeCell ref="A168:B169"/>
    <mergeCell ref="C168:H169"/>
    <mergeCell ref="A172:C172"/>
    <mergeCell ref="G172:H172"/>
    <mergeCell ref="A173:C173"/>
    <mergeCell ref="G173:H173"/>
    <mergeCell ref="G180:H180"/>
  </mergeCells>
  <conditionalFormatting sqref="C174:C179">
    <cfRule type="duplicateValues" dxfId="4" priority="1"/>
  </conditionalFormatting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C57238-705F-46DA-A7B0-8F62EF59E37B}">
  <dimension ref="A1:H95"/>
  <sheetViews>
    <sheetView topLeftCell="A65" workbookViewId="0">
      <selection activeCell="I87" sqref="I87"/>
    </sheetView>
  </sheetViews>
  <sheetFormatPr defaultRowHeight="14.25" x14ac:dyDescent="0.2"/>
  <cols>
    <col min="1" max="1" width="1" customWidth="1"/>
    <col min="2" max="2" width="10.125" customWidth="1"/>
    <col min="3" max="3" width="20" customWidth="1"/>
    <col min="4" max="4" width="14.875" customWidth="1"/>
    <col min="5" max="5" width="18.625" customWidth="1"/>
    <col min="6" max="7" width="17.375" customWidth="1"/>
    <col min="8" max="8" width="15.125" customWidth="1"/>
  </cols>
  <sheetData>
    <row r="1" spans="1:8" x14ac:dyDescent="0.2">
      <c r="B1" s="1" t="s">
        <v>14</v>
      </c>
      <c r="C1" s="2"/>
      <c r="D1" s="2"/>
      <c r="E1" s="2"/>
      <c r="F1" s="2"/>
      <c r="G1" s="145" t="s">
        <v>0</v>
      </c>
      <c r="H1" s="145"/>
    </row>
    <row r="2" spans="1:8" ht="15" x14ac:dyDescent="0.25">
      <c r="B2" s="3" t="s">
        <v>15</v>
      </c>
      <c r="C2" s="3"/>
      <c r="D2" s="3"/>
      <c r="E2" s="3"/>
      <c r="F2" s="3"/>
      <c r="G2" s="145" t="s">
        <v>45</v>
      </c>
      <c r="H2" s="145"/>
    </row>
    <row r="3" spans="1:8" ht="15" x14ac:dyDescent="0.25">
      <c r="B3" s="4" t="s">
        <v>16</v>
      </c>
      <c r="G3" s="145" t="s">
        <v>46</v>
      </c>
      <c r="H3" s="145"/>
    </row>
    <row r="4" spans="1:8" x14ac:dyDescent="0.2">
      <c r="G4" s="22"/>
    </row>
    <row r="5" spans="1:8" ht="20.25" x14ac:dyDescent="0.3">
      <c r="A5" s="146" t="s">
        <v>59</v>
      </c>
      <c r="B5" s="146"/>
      <c r="C5" s="146"/>
      <c r="D5" s="146"/>
      <c r="E5" s="146"/>
      <c r="F5" s="146"/>
      <c r="G5" s="146"/>
      <c r="H5" s="146"/>
    </row>
    <row r="6" spans="1:8" ht="20.25" x14ac:dyDescent="0.3">
      <c r="A6" s="146" t="s">
        <v>75</v>
      </c>
      <c r="B6" s="146"/>
      <c r="C6" s="146"/>
      <c r="D6" s="146"/>
      <c r="E6" s="146"/>
      <c r="F6" s="146"/>
      <c r="G6" s="146"/>
      <c r="H6" s="146"/>
    </row>
    <row r="7" spans="1:8" ht="15" x14ac:dyDescent="0.2">
      <c r="A7" s="144" t="s">
        <v>76</v>
      </c>
      <c r="B7" s="144"/>
      <c r="C7" s="144"/>
      <c r="D7" s="144"/>
      <c r="E7" s="144"/>
      <c r="F7" s="144"/>
      <c r="G7" s="144"/>
      <c r="H7" s="144"/>
    </row>
    <row r="8" spans="1:8" x14ac:dyDescent="0.2">
      <c r="A8" t="s">
        <v>1</v>
      </c>
      <c r="G8" s="22"/>
    </row>
    <row r="9" spans="1:8" ht="16.5" x14ac:dyDescent="0.25">
      <c r="B9" s="5"/>
      <c r="C9" s="5" t="s">
        <v>13</v>
      </c>
      <c r="D9" s="6" t="s">
        <v>2</v>
      </c>
      <c r="E9" s="6"/>
      <c r="F9" s="6"/>
      <c r="G9" s="7"/>
      <c r="H9" s="5"/>
    </row>
    <row r="10" spans="1:8" ht="16.5" x14ac:dyDescent="0.25">
      <c r="A10" s="5"/>
      <c r="B10" s="5"/>
      <c r="D10" s="6" t="s">
        <v>3</v>
      </c>
      <c r="E10" s="6"/>
      <c r="F10" s="6"/>
      <c r="G10" s="7"/>
      <c r="H10" s="5"/>
    </row>
    <row r="11" spans="1:8" ht="16.5" x14ac:dyDescent="0.25">
      <c r="A11" s="5"/>
      <c r="B11" s="5"/>
      <c r="D11" s="6" t="s">
        <v>17</v>
      </c>
      <c r="E11" s="6"/>
      <c r="F11" s="6"/>
      <c r="G11" s="7"/>
      <c r="H11" s="5"/>
    </row>
    <row r="12" spans="1:8" ht="16.5" x14ac:dyDescent="0.25">
      <c r="A12" s="5"/>
      <c r="B12" s="5"/>
      <c r="D12" s="6"/>
      <c r="E12" s="6"/>
      <c r="F12" s="6"/>
      <c r="G12" s="7"/>
      <c r="H12" s="5"/>
    </row>
    <row r="13" spans="1:8" ht="16.5" x14ac:dyDescent="0.25">
      <c r="B13" s="5" t="s">
        <v>4</v>
      </c>
      <c r="C13" s="5"/>
      <c r="D13" s="8" t="s">
        <v>53</v>
      </c>
      <c r="E13" s="8"/>
      <c r="F13" s="8"/>
      <c r="G13" s="22"/>
      <c r="H13" s="5"/>
    </row>
    <row r="14" spans="1:8" ht="16.5" x14ac:dyDescent="0.25">
      <c r="B14" s="5" t="s">
        <v>5</v>
      </c>
      <c r="D14" s="6" t="s">
        <v>18</v>
      </c>
      <c r="E14" s="6"/>
      <c r="F14" s="6"/>
      <c r="G14" s="7"/>
      <c r="H14" s="5"/>
    </row>
    <row r="15" spans="1:8" ht="16.5" x14ac:dyDescent="0.25">
      <c r="B15" s="9" t="s">
        <v>19</v>
      </c>
      <c r="C15" s="5"/>
      <c r="D15" s="5"/>
      <c r="E15" s="5"/>
      <c r="F15" s="5"/>
      <c r="G15" s="7"/>
      <c r="H15" s="55"/>
    </row>
    <row r="16" spans="1:8" ht="33" x14ac:dyDescent="0.2">
      <c r="B16" s="11" t="s">
        <v>22</v>
      </c>
      <c r="C16" s="139" t="s">
        <v>40</v>
      </c>
      <c r="D16" s="139"/>
      <c r="E16" s="139"/>
      <c r="F16" s="139"/>
      <c r="G16" s="18" t="s">
        <v>38</v>
      </c>
      <c r="H16" s="18" t="s">
        <v>39</v>
      </c>
    </row>
    <row r="17" spans="1:8" ht="16.5" x14ac:dyDescent="0.25">
      <c r="B17" s="9" t="s">
        <v>26</v>
      </c>
      <c r="C17" s="6" t="s">
        <v>42</v>
      </c>
      <c r="D17" s="5"/>
      <c r="E17" s="5"/>
      <c r="F17" s="5"/>
      <c r="G17" s="7"/>
      <c r="H17" s="5"/>
    </row>
    <row r="18" spans="1:8" ht="16.5" x14ac:dyDescent="0.25">
      <c r="B18" s="9" t="s">
        <v>32</v>
      </c>
      <c r="C18" s="20" t="s">
        <v>71</v>
      </c>
      <c r="D18" s="29" t="s">
        <v>29</v>
      </c>
      <c r="E18" s="5" t="s">
        <v>44</v>
      </c>
      <c r="F18" s="29"/>
      <c r="G18" s="22"/>
    </row>
    <row r="19" spans="1:8" ht="16.5" x14ac:dyDescent="0.25">
      <c r="A19" s="5"/>
      <c r="B19" s="5" t="s">
        <v>28</v>
      </c>
      <c r="C19" s="5"/>
      <c r="D19" s="5" t="s">
        <v>41</v>
      </c>
      <c r="E19" s="5"/>
      <c r="F19" s="5"/>
      <c r="G19" s="7"/>
      <c r="H19" s="13"/>
    </row>
    <row r="20" spans="1:8" ht="16.5" x14ac:dyDescent="0.25">
      <c r="A20" s="5"/>
      <c r="B20" s="5"/>
      <c r="C20" s="5"/>
      <c r="D20" s="5"/>
      <c r="E20" s="5"/>
      <c r="F20" s="5"/>
      <c r="G20" s="7"/>
      <c r="H20" s="13"/>
    </row>
    <row r="21" spans="1:8" ht="16.5" x14ac:dyDescent="0.25">
      <c r="A21" s="5"/>
      <c r="B21" s="5"/>
      <c r="C21" s="5" t="s">
        <v>23</v>
      </c>
      <c r="D21" s="5"/>
      <c r="E21" s="5"/>
      <c r="F21" s="5"/>
      <c r="G21" s="7"/>
      <c r="H21" s="12"/>
    </row>
    <row r="22" spans="1:8" ht="16.5" x14ac:dyDescent="0.25">
      <c r="A22" s="5"/>
      <c r="B22" s="5"/>
      <c r="C22" s="5" t="s">
        <v>24</v>
      </c>
      <c r="D22" s="5"/>
      <c r="E22" s="5"/>
      <c r="F22" s="5"/>
      <c r="G22" s="7"/>
      <c r="H22" s="15">
        <v>0.01</v>
      </c>
    </row>
    <row r="23" spans="1:8" ht="16.5" x14ac:dyDescent="0.25">
      <c r="A23" s="5"/>
      <c r="B23" s="5"/>
      <c r="C23" s="5" t="s">
        <v>27</v>
      </c>
      <c r="D23" s="5"/>
      <c r="E23" s="5"/>
      <c r="F23" s="5"/>
      <c r="G23" s="7"/>
      <c r="H23" s="15">
        <v>0.01</v>
      </c>
    </row>
    <row r="24" spans="1:8" ht="16.5" x14ac:dyDescent="0.25">
      <c r="A24" s="5"/>
      <c r="B24" s="5"/>
      <c r="C24" s="5" t="s">
        <v>25</v>
      </c>
      <c r="D24" s="5"/>
      <c r="E24" s="5"/>
      <c r="F24" s="5"/>
      <c r="G24" s="5"/>
      <c r="H24" s="14">
        <v>0.1</v>
      </c>
    </row>
    <row r="25" spans="1:8" ht="16.5" x14ac:dyDescent="0.25">
      <c r="A25" s="5"/>
      <c r="B25" s="5"/>
      <c r="C25" s="5" t="s">
        <v>30</v>
      </c>
      <c r="D25" s="5"/>
      <c r="E25" s="5"/>
      <c r="F25" s="5"/>
      <c r="G25" s="5"/>
      <c r="H25" s="14"/>
    </row>
    <row r="26" spans="1:8" ht="18" x14ac:dyDescent="0.25">
      <c r="A26" s="5"/>
      <c r="B26" s="5"/>
      <c r="C26" s="29" t="s">
        <v>55</v>
      </c>
      <c r="D26" s="29"/>
      <c r="E26" s="5"/>
      <c r="F26" s="5"/>
      <c r="G26" s="156">
        <v>35346658</v>
      </c>
      <c r="H26" s="156"/>
    </row>
    <row r="27" spans="1:8" ht="16.5" x14ac:dyDescent="0.2">
      <c r="A27" s="10"/>
      <c r="B27" s="31" t="s">
        <v>6</v>
      </c>
      <c r="C27" s="31" t="s">
        <v>35</v>
      </c>
      <c r="D27" s="31" t="s">
        <v>34</v>
      </c>
      <c r="E27" s="31" t="s">
        <v>36</v>
      </c>
      <c r="F27" s="31" t="s">
        <v>33</v>
      </c>
      <c r="G27" s="31" t="s">
        <v>31</v>
      </c>
      <c r="H27" s="31" t="s">
        <v>37</v>
      </c>
    </row>
    <row r="28" spans="1:8" ht="16.5" x14ac:dyDescent="0.2">
      <c r="A28" s="10"/>
      <c r="B28" s="32">
        <v>1</v>
      </c>
      <c r="C28" s="33">
        <v>50297</v>
      </c>
      <c r="D28" s="34">
        <v>45877</v>
      </c>
      <c r="E28" s="16">
        <f>G28-F28</f>
        <v>485066</v>
      </c>
      <c r="F28" s="16">
        <v>38805</v>
      </c>
      <c r="G28" s="17">
        <v>523871</v>
      </c>
      <c r="H28" s="35"/>
    </row>
    <row r="29" spans="1:8" ht="16.5" x14ac:dyDescent="0.2">
      <c r="A29" s="10"/>
      <c r="B29" s="32">
        <v>2</v>
      </c>
      <c r="C29" s="33">
        <v>54405</v>
      </c>
      <c r="D29" s="34">
        <v>45895</v>
      </c>
      <c r="E29" s="16">
        <f>G29-F29</f>
        <v>1408422</v>
      </c>
      <c r="F29" s="16">
        <v>112674</v>
      </c>
      <c r="G29" s="17">
        <v>1521096</v>
      </c>
      <c r="H29" s="35"/>
    </row>
    <row r="30" spans="1:8" ht="16.5" x14ac:dyDescent="0.2">
      <c r="A30" s="10"/>
      <c r="B30" s="32">
        <v>3</v>
      </c>
      <c r="C30" s="33">
        <v>56523</v>
      </c>
      <c r="D30" s="34">
        <v>45904</v>
      </c>
      <c r="E30" s="16">
        <f t="shared" ref="E30:E77" si="0">G30-F30</f>
        <v>1792080</v>
      </c>
      <c r="F30" s="16">
        <v>143366</v>
      </c>
      <c r="G30" s="17">
        <v>1935446</v>
      </c>
      <c r="H30" s="35"/>
    </row>
    <row r="31" spans="1:8" ht="16.5" x14ac:dyDescent="0.2">
      <c r="A31" s="10"/>
      <c r="B31" s="32">
        <v>4</v>
      </c>
      <c r="C31" s="33">
        <v>56562</v>
      </c>
      <c r="D31" s="34">
        <v>45904</v>
      </c>
      <c r="E31" s="16">
        <f t="shared" si="0"/>
        <v>1709380</v>
      </c>
      <c r="F31" s="16">
        <v>136750</v>
      </c>
      <c r="G31" s="17">
        <v>1846130</v>
      </c>
      <c r="H31" s="35"/>
    </row>
    <row r="32" spans="1:8" ht="16.5" x14ac:dyDescent="0.2">
      <c r="A32" s="10"/>
      <c r="B32" s="32">
        <v>5</v>
      </c>
      <c r="C32" s="33">
        <v>56655</v>
      </c>
      <c r="D32" s="34">
        <v>45905</v>
      </c>
      <c r="E32" s="16">
        <f t="shared" si="0"/>
        <v>870798</v>
      </c>
      <c r="F32" s="16">
        <v>69664</v>
      </c>
      <c r="G32" s="17">
        <v>940462</v>
      </c>
      <c r="H32" s="35"/>
    </row>
    <row r="33" spans="1:8" ht="16.5" x14ac:dyDescent="0.2">
      <c r="A33" s="10"/>
      <c r="B33" s="32">
        <v>6</v>
      </c>
      <c r="C33" s="33">
        <v>56663</v>
      </c>
      <c r="D33" s="34">
        <v>45905</v>
      </c>
      <c r="E33" s="16">
        <f t="shared" si="0"/>
        <v>331351</v>
      </c>
      <c r="F33" s="16">
        <v>26508</v>
      </c>
      <c r="G33" s="17">
        <v>357859</v>
      </c>
      <c r="H33" s="35"/>
    </row>
    <row r="34" spans="1:8" ht="16.5" x14ac:dyDescent="0.2">
      <c r="A34" s="10"/>
      <c r="B34" s="32">
        <v>7</v>
      </c>
      <c r="C34" s="33">
        <v>56725</v>
      </c>
      <c r="D34" s="34">
        <v>45906</v>
      </c>
      <c r="E34" s="16">
        <f t="shared" si="0"/>
        <v>551776</v>
      </c>
      <c r="F34" s="16">
        <v>44142</v>
      </c>
      <c r="G34" s="17">
        <v>595918</v>
      </c>
      <c r="H34" s="35"/>
    </row>
    <row r="35" spans="1:8" ht="16.5" x14ac:dyDescent="0.2">
      <c r="A35" s="10"/>
      <c r="B35" s="32">
        <v>8</v>
      </c>
      <c r="C35" s="33">
        <v>56738</v>
      </c>
      <c r="D35" s="34">
        <v>45906</v>
      </c>
      <c r="E35" s="16">
        <f t="shared" si="0"/>
        <v>1451330</v>
      </c>
      <c r="F35" s="16">
        <v>116106</v>
      </c>
      <c r="G35" s="17">
        <v>1567436</v>
      </c>
      <c r="H35" s="35"/>
    </row>
    <row r="36" spans="1:8" ht="16.5" x14ac:dyDescent="0.2">
      <c r="A36" s="10"/>
      <c r="B36" s="32">
        <v>9</v>
      </c>
      <c r="C36" s="33">
        <v>57802</v>
      </c>
      <c r="D36" s="34">
        <v>45908</v>
      </c>
      <c r="E36" s="16">
        <f t="shared" si="0"/>
        <v>1128850</v>
      </c>
      <c r="F36" s="16">
        <v>90308</v>
      </c>
      <c r="G36" s="17">
        <v>1219158</v>
      </c>
      <c r="H36" s="35"/>
    </row>
    <row r="37" spans="1:8" ht="16.5" x14ac:dyDescent="0.2">
      <c r="A37" s="10"/>
      <c r="B37" s="32">
        <v>10</v>
      </c>
      <c r="C37" s="33">
        <v>57807</v>
      </c>
      <c r="D37" s="34">
        <v>45908</v>
      </c>
      <c r="E37" s="16">
        <f t="shared" si="0"/>
        <v>331483</v>
      </c>
      <c r="F37" s="16">
        <v>26519</v>
      </c>
      <c r="G37" s="17">
        <v>358002</v>
      </c>
      <c r="H37" s="35"/>
    </row>
    <row r="38" spans="1:8" ht="16.5" x14ac:dyDescent="0.2">
      <c r="A38" s="10"/>
      <c r="B38" s="32">
        <v>11</v>
      </c>
      <c r="C38" s="33">
        <v>57984</v>
      </c>
      <c r="D38" s="34">
        <v>45910</v>
      </c>
      <c r="E38" s="16">
        <f t="shared" si="0"/>
        <v>444232</v>
      </c>
      <c r="F38" s="16">
        <v>35539</v>
      </c>
      <c r="G38" s="17">
        <v>479771</v>
      </c>
      <c r="H38" s="35"/>
    </row>
    <row r="39" spans="1:8" ht="16.5" x14ac:dyDescent="0.2">
      <c r="A39" s="10"/>
      <c r="B39" s="32">
        <v>12</v>
      </c>
      <c r="C39" s="33">
        <v>57995</v>
      </c>
      <c r="D39" s="34">
        <v>45910</v>
      </c>
      <c r="E39" s="16">
        <f t="shared" si="0"/>
        <v>896040</v>
      </c>
      <c r="F39" s="16">
        <v>71683</v>
      </c>
      <c r="G39" s="17">
        <v>967723</v>
      </c>
      <c r="H39" s="35"/>
    </row>
    <row r="40" spans="1:8" ht="16.5" x14ac:dyDescent="0.2">
      <c r="A40" s="10"/>
      <c r="B40" s="32">
        <v>13</v>
      </c>
      <c r="C40" s="33">
        <v>58010</v>
      </c>
      <c r="D40" s="34">
        <v>45910</v>
      </c>
      <c r="E40" s="16">
        <f t="shared" si="0"/>
        <v>867246</v>
      </c>
      <c r="F40" s="16">
        <v>69380</v>
      </c>
      <c r="G40" s="17">
        <v>936626</v>
      </c>
      <c r="H40" s="35"/>
    </row>
    <row r="41" spans="1:8" ht="16.5" x14ac:dyDescent="0.2">
      <c r="A41" s="10"/>
      <c r="B41" s="32">
        <v>14</v>
      </c>
      <c r="C41" s="33">
        <v>58015</v>
      </c>
      <c r="D41" s="34">
        <v>45910</v>
      </c>
      <c r="E41" s="16">
        <f t="shared" si="0"/>
        <v>536025</v>
      </c>
      <c r="F41" s="16">
        <v>42882</v>
      </c>
      <c r="G41" s="17">
        <v>578907</v>
      </c>
      <c r="H41" s="35"/>
    </row>
    <row r="42" spans="1:8" ht="16.5" x14ac:dyDescent="0.2">
      <c r="A42" s="10"/>
      <c r="B42" s="32">
        <v>15</v>
      </c>
      <c r="C42" s="33">
        <v>58018</v>
      </c>
      <c r="D42" s="34">
        <v>45910</v>
      </c>
      <c r="E42" s="16">
        <f t="shared" si="0"/>
        <v>331483</v>
      </c>
      <c r="F42" s="16">
        <v>26519</v>
      </c>
      <c r="G42" s="17">
        <v>358002</v>
      </c>
      <c r="H42" s="35"/>
    </row>
    <row r="43" spans="1:8" ht="16.5" x14ac:dyDescent="0.2">
      <c r="A43" s="10"/>
      <c r="B43" s="32">
        <v>16</v>
      </c>
      <c r="C43" s="33">
        <v>58063</v>
      </c>
      <c r="D43" s="34">
        <v>45911</v>
      </c>
      <c r="E43" s="16">
        <f t="shared" si="0"/>
        <v>1118024</v>
      </c>
      <c r="F43" s="16">
        <v>89442</v>
      </c>
      <c r="G43" s="17">
        <v>1207466</v>
      </c>
      <c r="H43" s="35"/>
    </row>
    <row r="44" spans="1:8" ht="16.5" x14ac:dyDescent="0.2">
      <c r="A44" s="10"/>
      <c r="B44" s="32">
        <v>17</v>
      </c>
      <c r="C44" s="33">
        <v>58086</v>
      </c>
      <c r="D44" s="34">
        <v>45911</v>
      </c>
      <c r="E44" s="16">
        <f t="shared" si="0"/>
        <v>1244060</v>
      </c>
      <c r="F44" s="16">
        <v>99525</v>
      </c>
      <c r="G44" s="17">
        <v>1343585</v>
      </c>
      <c r="H44" s="35"/>
    </row>
    <row r="45" spans="1:8" ht="16.5" x14ac:dyDescent="0.2">
      <c r="A45" s="10"/>
      <c r="B45" s="32">
        <v>18</v>
      </c>
      <c r="C45" s="33">
        <v>58089</v>
      </c>
      <c r="D45" s="34">
        <v>45911</v>
      </c>
      <c r="E45" s="16">
        <f t="shared" si="0"/>
        <v>592955</v>
      </c>
      <c r="F45" s="16">
        <v>47436</v>
      </c>
      <c r="G45" s="17">
        <v>640391</v>
      </c>
      <c r="H45" s="35"/>
    </row>
    <row r="46" spans="1:8" ht="16.5" x14ac:dyDescent="0.2">
      <c r="A46" s="10"/>
      <c r="B46" s="32">
        <v>19</v>
      </c>
      <c r="C46" s="33">
        <v>59004</v>
      </c>
      <c r="D46" s="34">
        <v>45912</v>
      </c>
      <c r="E46" s="16">
        <f t="shared" si="0"/>
        <v>609326</v>
      </c>
      <c r="F46" s="16">
        <v>48746</v>
      </c>
      <c r="G46" s="17">
        <v>658072</v>
      </c>
      <c r="H46" s="35"/>
    </row>
    <row r="47" spans="1:8" ht="16.5" x14ac:dyDescent="0.2">
      <c r="A47" s="10"/>
      <c r="B47" s="32">
        <v>20</v>
      </c>
      <c r="C47" s="33">
        <v>59438</v>
      </c>
      <c r="D47" s="34">
        <v>45913</v>
      </c>
      <c r="E47" s="16">
        <f t="shared" si="0"/>
        <v>848065</v>
      </c>
      <c r="F47" s="16">
        <v>67845</v>
      </c>
      <c r="G47" s="17">
        <v>915910</v>
      </c>
      <c r="H47" s="35"/>
    </row>
    <row r="48" spans="1:8" ht="16.5" x14ac:dyDescent="0.2">
      <c r="A48" s="10"/>
      <c r="B48" s="32">
        <v>21</v>
      </c>
      <c r="C48" s="33">
        <v>59449</v>
      </c>
      <c r="D48" s="34">
        <v>45913</v>
      </c>
      <c r="E48" s="16">
        <f t="shared" si="0"/>
        <v>1107330</v>
      </c>
      <c r="F48" s="16">
        <v>88586</v>
      </c>
      <c r="G48" s="17">
        <v>1195916</v>
      </c>
      <c r="H48" s="35"/>
    </row>
    <row r="49" spans="1:8" ht="16.5" x14ac:dyDescent="0.2">
      <c r="A49" s="10"/>
      <c r="B49" s="32">
        <v>22</v>
      </c>
      <c r="C49" s="33">
        <v>59485</v>
      </c>
      <c r="D49" s="34">
        <v>45915</v>
      </c>
      <c r="E49" s="16">
        <f t="shared" si="0"/>
        <v>451647</v>
      </c>
      <c r="F49" s="16">
        <v>36132</v>
      </c>
      <c r="G49" s="17">
        <v>487779</v>
      </c>
      <c r="H49" s="35"/>
    </row>
    <row r="50" spans="1:8" ht="16.5" x14ac:dyDescent="0.2">
      <c r="A50" s="10"/>
      <c r="B50" s="32">
        <v>23</v>
      </c>
      <c r="C50" s="33">
        <v>59519</v>
      </c>
      <c r="D50" s="34">
        <v>45915</v>
      </c>
      <c r="E50" s="16">
        <f t="shared" si="0"/>
        <v>1161064</v>
      </c>
      <c r="F50" s="16">
        <v>92885</v>
      </c>
      <c r="G50" s="17">
        <v>1253949</v>
      </c>
      <c r="H50" s="35"/>
    </row>
    <row r="51" spans="1:8" ht="16.5" x14ac:dyDescent="0.2">
      <c r="A51" s="10"/>
      <c r="B51" s="32">
        <v>24</v>
      </c>
      <c r="C51" s="33">
        <v>59729</v>
      </c>
      <c r="D51" s="34">
        <v>45917</v>
      </c>
      <c r="E51" s="16">
        <f t="shared" si="0"/>
        <v>333174</v>
      </c>
      <c r="F51" s="16">
        <v>26654</v>
      </c>
      <c r="G51" s="17">
        <v>359828</v>
      </c>
      <c r="H51" s="35"/>
    </row>
    <row r="52" spans="1:8" ht="16.5" x14ac:dyDescent="0.2">
      <c r="A52" s="10"/>
      <c r="B52" s="32">
        <v>25</v>
      </c>
      <c r="C52" s="33">
        <v>59734</v>
      </c>
      <c r="D52" s="34">
        <v>45917</v>
      </c>
      <c r="E52" s="16">
        <f t="shared" si="0"/>
        <v>516104</v>
      </c>
      <c r="F52" s="16">
        <v>41288</v>
      </c>
      <c r="G52" s="17">
        <v>557392</v>
      </c>
      <c r="H52" s="35"/>
    </row>
    <row r="53" spans="1:8" ht="16.5" x14ac:dyDescent="0.2">
      <c r="A53" s="10"/>
      <c r="B53" s="32">
        <v>26</v>
      </c>
      <c r="C53" s="33">
        <v>59793</v>
      </c>
      <c r="D53" s="34">
        <v>45918</v>
      </c>
      <c r="E53" s="16">
        <f t="shared" si="0"/>
        <v>542773</v>
      </c>
      <c r="F53" s="16">
        <v>43422</v>
      </c>
      <c r="G53" s="17">
        <v>586195</v>
      </c>
      <c r="H53" s="35"/>
    </row>
    <row r="54" spans="1:8" ht="16.5" x14ac:dyDescent="0.2">
      <c r="A54" s="10"/>
      <c r="B54" s="32">
        <v>27</v>
      </c>
      <c r="C54" s="33">
        <v>59813</v>
      </c>
      <c r="D54" s="34">
        <v>45918</v>
      </c>
      <c r="E54" s="16">
        <f t="shared" si="0"/>
        <v>1193096</v>
      </c>
      <c r="F54" s="16">
        <v>95448</v>
      </c>
      <c r="G54" s="17">
        <v>1288544</v>
      </c>
      <c r="H54" s="35"/>
    </row>
    <row r="55" spans="1:8" ht="16.5" x14ac:dyDescent="0.2">
      <c r="A55" s="10"/>
      <c r="B55" s="32">
        <v>28</v>
      </c>
      <c r="C55" s="33">
        <v>59941</v>
      </c>
      <c r="D55" s="34">
        <v>45918</v>
      </c>
      <c r="E55" s="16">
        <f t="shared" si="0"/>
        <v>1086453</v>
      </c>
      <c r="F55" s="16">
        <v>86916</v>
      </c>
      <c r="G55" s="17">
        <v>1173369</v>
      </c>
      <c r="H55" s="35"/>
    </row>
    <row r="56" spans="1:8" ht="16.5" x14ac:dyDescent="0.2">
      <c r="A56" s="10"/>
      <c r="B56" s="32">
        <v>29</v>
      </c>
      <c r="C56" s="33">
        <v>59943</v>
      </c>
      <c r="D56" s="34">
        <v>45918</v>
      </c>
      <c r="E56" s="16">
        <f t="shared" si="0"/>
        <v>718532</v>
      </c>
      <c r="F56" s="16">
        <v>57483</v>
      </c>
      <c r="G56" s="17">
        <v>776015</v>
      </c>
      <c r="H56" s="35"/>
    </row>
    <row r="57" spans="1:8" ht="16.5" x14ac:dyDescent="0.2">
      <c r="A57" s="10"/>
      <c r="B57" s="32">
        <v>30</v>
      </c>
      <c r="C57" s="33">
        <v>60076</v>
      </c>
      <c r="D57" s="34">
        <v>45918</v>
      </c>
      <c r="E57" s="16">
        <f t="shared" si="0"/>
        <v>976352</v>
      </c>
      <c r="F57" s="16">
        <v>78108</v>
      </c>
      <c r="G57" s="17">
        <v>1054460</v>
      </c>
      <c r="H57" s="35"/>
    </row>
    <row r="58" spans="1:8" ht="16.5" x14ac:dyDescent="0.2">
      <c r="A58" s="10"/>
      <c r="B58" s="32">
        <v>31</v>
      </c>
      <c r="C58" s="33">
        <v>61196</v>
      </c>
      <c r="D58" s="34">
        <v>45920</v>
      </c>
      <c r="E58" s="16">
        <f t="shared" si="0"/>
        <v>773760</v>
      </c>
      <c r="F58" s="16">
        <v>61901</v>
      </c>
      <c r="G58" s="17">
        <v>835661</v>
      </c>
      <c r="H58" s="35"/>
    </row>
    <row r="59" spans="1:8" ht="16.5" x14ac:dyDescent="0.2">
      <c r="A59" s="10"/>
      <c r="B59" s="32">
        <v>32</v>
      </c>
      <c r="C59" s="33">
        <v>61203</v>
      </c>
      <c r="D59" s="34">
        <v>45920</v>
      </c>
      <c r="E59" s="16">
        <f t="shared" si="0"/>
        <v>819271</v>
      </c>
      <c r="F59" s="16">
        <v>65542</v>
      </c>
      <c r="G59" s="17">
        <v>884813</v>
      </c>
      <c r="H59" s="35"/>
    </row>
    <row r="60" spans="1:8" ht="16.5" x14ac:dyDescent="0.2">
      <c r="A60" s="10"/>
      <c r="B60" s="32">
        <v>33</v>
      </c>
      <c r="C60" s="33">
        <v>61234</v>
      </c>
      <c r="D60" s="34">
        <v>45922</v>
      </c>
      <c r="E60" s="16">
        <f t="shared" si="0"/>
        <v>682625</v>
      </c>
      <c r="F60" s="16">
        <v>54610</v>
      </c>
      <c r="G60" s="17">
        <v>737235</v>
      </c>
      <c r="H60" s="35"/>
    </row>
    <row r="61" spans="1:8" ht="16.5" x14ac:dyDescent="0.2">
      <c r="A61" s="10"/>
      <c r="B61" s="32">
        <v>34</v>
      </c>
      <c r="C61" s="33">
        <v>61289</v>
      </c>
      <c r="D61" s="34">
        <v>45923</v>
      </c>
      <c r="E61" s="16">
        <f t="shared" si="0"/>
        <v>480036</v>
      </c>
      <c r="F61" s="16">
        <v>38403</v>
      </c>
      <c r="G61" s="17">
        <v>518439</v>
      </c>
      <c r="H61" s="35"/>
    </row>
    <row r="62" spans="1:8" ht="16.5" x14ac:dyDescent="0.2">
      <c r="A62" s="10"/>
      <c r="B62" s="32">
        <v>35</v>
      </c>
      <c r="C62" s="33">
        <v>61296</v>
      </c>
      <c r="D62" s="34">
        <v>45923</v>
      </c>
      <c r="E62" s="16">
        <f t="shared" si="0"/>
        <v>662966</v>
      </c>
      <c r="F62" s="16">
        <v>53037</v>
      </c>
      <c r="G62" s="17">
        <v>716003</v>
      </c>
      <c r="H62" s="35"/>
    </row>
    <row r="63" spans="1:8" ht="16.5" x14ac:dyDescent="0.2">
      <c r="A63" s="10"/>
      <c r="B63" s="32">
        <v>36</v>
      </c>
      <c r="C63" s="33">
        <v>61334</v>
      </c>
      <c r="D63" s="34">
        <v>45924</v>
      </c>
      <c r="E63" s="16">
        <f t="shared" si="0"/>
        <v>479078</v>
      </c>
      <c r="F63" s="16">
        <v>38326</v>
      </c>
      <c r="G63" s="17">
        <v>517404</v>
      </c>
      <c r="H63" s="35"/>
    </row>
    <row r="64" spans="1:8" ht="16.5" x14ac:dyDescent="0.2">
      <c r="A64" s="10"/>
      <c r="B64" s="32">
        <v>37</v>
      </c>
      <c r="C64" s="33">
        <v>61340</v>
      </c>
      <c r="D64" s="34">
        <v>45924</v>
      </c>
      <c r="E64" s="16">
        <f t="shared" si="0"/>
        <v>609194</v>
      </c>
      <c r="F64" s="16">
        <v>48736</v>
      </c>
      <c r="G64" s="17">
        <v>657930</v>
      </c>
      <c r="H64" s="35"/>
    </row>
    <row r="65" spans="1:8" ht="16.5" x14ac:dyDescent="0.2">
      <c r="A65" s="10"/>
      <c r="B65" s="32">
        <v>38</v>
      </c>
      <c r="C65" s="33">
        <v>61343</v>
      </c>
      <c r="D65" s="34">
        <v>45924</v>
      </c>
      <c r="E65" s="16">
        <f t="shared" si="0"/>
        <v>999918</v>
      </c>
      <c r="F65" s="16">
        <v>79993</v>
      </c>
      <c r="G65" s="17">
        <v>1079911</v>
      </c>
      <c r="H65" s="35"/>
    </row>
    <row r="66" spans="1:8" ht="16.5" x14ac:dyDescent="0.2">
      <c r="A66" s="10"/>
      <c r="B66" s="32">
        <v>39</v>
      </c>
      <c r="C66" s="33">
        <v>61345</v>
      </c>
      <c r="D66" s="34">
        <v>45924</v>
      </c>
      <c r="E66" s="16">
        <f t="shared" si="0"/>
        <v>867114</v>
      </c>
      <c r="F66" s="16">
        <v>69369</v>
      </c>
      <c r="G66" s="17">
        <v>936483</v>
      </c>
      <c r="H66" s="35"/>
    </row>
    <row r="67" spans="1:8" ht="16.5" x14ac:dyDescent="0.2">
      <c r="A67" s="10"/>
      <c r="B67" s="32">
        <v>40</v>
      </c>
      <c r="C67" s="33">
        <v>61462</v>
      </c>
      <c r="D67" s="34">
        <v>45925</v>
      </c>
      <c r="E67" s="16">
        <f t="shared" si="0"/>
        <v>488052</v>
      </c>
      <c r="F67" s="16">
        <v>39044</v>
      </c>
      <c r="G67" s="17">
        <v>527096</v>
      </c>
      <c r="H67" s="35"/>
    </row>
    <row r="68" spans="1:8" ht="16.5" x14ac:dyDescent="0.2">
      <c r="A68" s="10"/>
      <c r="B68" s="32">
        <v>41</v>
      </c>
      <c r="C68" s="33">
        <v>61466</v>
      </c>
      <c r="D68" s="34">
        <v>45925</v>
      </c>
      <c r="E68" s="16">
        <f t="shared" si="0"/>
        <v>1681330</v>
      </c>
      <c r="F68" s="16">
        <v>134506</v>
      </c>
      <c r="G68" s="17">
        <v>1815836</v>
      </c>
      <c r="H68" s="35"/>
    </row>
    <row r="69" spans="1:8" ht="16.5" x14ac:dyDescent="0.2">
      <c r="A69" s="10"/>
      <c r="B69" s="32">
        <v>42</v>
      </c>
      <c r="C69" s="33">
        <v>62670</v>
      </c>
      <c r="D69" s="34">
        <v>45925</v>
      </c>
      <c r="E69" s="16">
        <f t="shared" si="0"/>
        <v>792086</v>
      </c>
      <c r="F69" s="16">
        <v>63367</v>
      </c>
      <c r="G69" s="17">
        <v>855453</v>
      </c>
      <c r="H69" s="35"/>
    </row>
    <row r="70" spans="1:8" ht="16.5" x14ac:dyDescent="0.2">
      <c r="A70" s="10"/>
      <c r="B70" s="32">
        <v>43</v>
      </c>
      <c r="C70" s="33">
        <v>62672</v>
      </c>
      <c r="D70" s="34">
        <v>45925</v>
      </c>
      <c r="E70" s="16">
        <f t="shared" si="0"/>
        <v>593219</v>
      </c>
      <c r="F70" s="16">
        <v>47458</v>
      </c>
      <c r="G70" s="17">
        <v>640677</v>
      </c>
      <c r="H70" s="35"/>
    </row>
    <row r="71" spans="1:8" ht="16.5" x14ac:dyDescent="0.2">
      <c r="A71" s="10"/>
      <c r="B71" s="32">
        <v>44</v>
      </c>
      <c r="C71" s="33">
        <v>62675</v>
      </c>
      <c r="D71" s="34">
        <v>45925</v>
      </c>
      <c r="E71" s="16">
        <f t="shared" si="0"/>
        <v>1074852</v>
      </c>
      <c r="F71" s="16">
        <v>85988</v>
      </c>
      <c r="G71" s="17">
        <v>1160840</v>
      </c>
      <c r="H71" s="35"/>
    </row>
    <row r="72" spans="1:8" ht="16.5" x14ac:dyDescent="0.2">
      <c r="A72" s="10"/>
      <c r="B72" s="32">
        <v>45</v>
      </c>
      <c r="C72" s="33">
        <v>62756</v>
      </c>
      <c r="D72" s="34">
        <v>45926</v>
      </c>
      <c r="E72" s="16">
        <f t="shared" si="0"/>
        <v>370839</v>
      </c>
      <c r="F72" s="16">
        <v>29667</v>
      </c>
      <c r="G72" s="17">
        <v>400506</v>
      </c>
      <c r="H72" s="35"/>
    </row>
    <row r="73" spans="1:8" ht="16.5" x14ac:dyDescent="0.2">
      <c r="A73" s="10"/>
      <c r="B73" s="32">
        <v>46</v>
      </c>
      <c r="C73" s="33">
        <v>62775</v>
      </c>
      <c r="D73" s="34">
        <v>45926</v>
      </c>
      <c r="E73" s="16">
        <f t="shared" si="0"/>
        <v>636127</v>
      </c>
      <c r="F73" s="16">
        <v>50890</v>
      </c>
      <c r="G73" s="17">
        <v>687017</v>
      </c>
      <c r="H73" s="35"/>
    </row>
    <row r="74" spans="1:8" ht="16.5" x14ac:dyDescent="0.2">
      <c r="A74" s="10"/>
      <c r="B74" s="32">
        <v>47</v>
      </c>
      <c r="C74" s="33">
        <v>62784</v>
      </c>
      <c r="D74" s="34">
        <v>45926</v>
      </c>
      <c r="E74" s="16">
        <f t="shared" si="0"/>
        <v>609194</v>
      </c>
      <c r="F74" s="16">
        <v>48736</v>
      </c>
      <c r="G74" s="17">
        <v>657930</v>
      </c>
      <c r="H74" s="35"/>
    </row>
    <row r="75" spans="1:8" ht="16.5" x14ac:dyDescent="0.2">
      <c r="A75" s="10"/>
      <c r="B75" s="32">
        <v>48</v>
      </c>
      <c r="C75" s="33">
        <v>63319</v>
      </c>
      <c r="D75" s="34">
        <v>45930</v>
      </c>
      <c r="E75" s="16">
        <f t="shared" si="0"/>
        <v>980033</v>
      </c>
      <c r="F75" s="16">
        <v>78403</v>
      </c>
      <c r="G75" s="17">
        <v>1058436</v>
      </c>
      <c r="H75" s="35"/>
    </row>
    <row r="76" spans="1:8" ht="16.5" x14ac:dyDescent="0.2">
      <c r="A76" s="10"/>
      <c r="B76" s="32">
        <v>49</v>
      </c>
      <c r="C76" s="33">
        <v>63320</v>
      </c>
      <c r="D76" s="34">
        <v>45930</v>
      </c>
      <c r="E76" s="16">
        <f t="shared" si="0"/>
        <v>1135728</v>
      </c>
      <c r="F76" s="16">
        <v>90858</v>
      </c>
      <c r="G76" s="17">
        <v>1226586</v>
      </c>
      <c r="H76" s="35"/>
    </row>
    <row r="77" spans="1:8" ht="16.5" x14ac:dyDescent="0.2">
      <c r="A77" s="10"/>
      <c r="B77" s="32">
        <v>50</v>
      </c>
      <c r="C77" s="33">
        <v>63340</v>
      </c>
      <c r="D77" s="34">
        <v>45930</v>
      </c>
      <c r="E77" s="16">
        <f t="shared" si="0"/>
        <v>322480</v>
      </c>
      <c r="F77" s="16">
        <v>25798</v>
      </c>
      <c r="G77" s="17">
        <v>348278</v>
      </c>
      <c r="H77" s="35"/>
    </row>
    <row r="78" spans="1:8" ht="16.5" x14ac:dyDescent="0.2">
      <c r="A78" s="10"/>
      <c r="B78" s="127" t="s">
        <v>7</v>
      </c>
      <c r="C78" s="128"/>
      <c r="D78" s="129"/>
      <c r="E78" s="21">
        <f>SUM(E28:E77)</f>
        <v>40692419</v>
      </c>
      <c r="F78" s="21">
        <f>SUM(F28:F77)</f>
        <v>3255393</v>
      </c>
      <c r="G78" s="21">
        <f>SUM(G28:G77)</f>
        <v>43947812</v>
      </c>
      <c r="H78" s="36"/>
    </row>
    <row r="79" spans="1:8" ht="16.5" x14ac:dyDescent="0.2">
      <c r="A79" s="10"/>
      <c r="B79" s="127" t="s">
        <v>77</v>
      </c>
      <c r="C79" s="128"/>
      <c r="D79" s="128"/>
      <c r="E79" s="128"/>
      <c r="F79" s="129"/>
      <c r="G79" s="21">
        <v>889348</v>
      </c>
      <c r="H79" s="36"/>
    </row>
    <row r="80" spans="1:8" ht="16.5" x14ac:dyDescent="0.2">
      <c r="A80" s="10"/>
      <c r="B80" s="127" t="s">
        <v>78</v>
      </c>
      <c r="C80" s="128"/>
      <c r="D80" s="128"/>
      <c r="E80" s="128"/>
      <c r="F80" s="129"/>
      <c r="G80" s="21">
        <v>8416706</v>
      </c>
      <c r="H80" s="36"/>
    </row>
    <row r="81" spans="1:8" ht="16.5" x14ac:dyDescent="0.2">
      <c r="A81" s="10"/>
      <c r="B81" s="127" t="s">
        <v>70</v>
      </c>
      <c r="C81" s="128"/>
      <c r="D81" s="128"/>
      <c r="E81" s="128"/>
      <c r="F81" s="129"/>
      <c r="G81" s="21">
        <f>G78-G79-G80</f>
        <v>34641758</v>
      </c>
      <c r="H81" s="36"/>
    </row>
    <row r="82" spans="1:8" ht="16.5" x14ac:dyDescent="0.2">
      <c r="A82" s="10"/>
      <c r="B82" s="44"/>
      <c r="C82" s="44"/>
      <c r="D82" s="44"/>
      <c r="E82" s="45"/>
      <c r="F82" s="45"/>
      <c r="G82" s="45"/>
      <c r="H82" s="46"/>
    </row>
    <row r="83" spans="1:8" x14ac:dyDescent="0.2">
      <c r="A83" s="150" t="s">
        <v>8</v>
      </c>
      <c r="B83" s="150"/>
      <c r="C83" s="151" t="e">
        <f ca="1">[1]!VND(G81)</f>
        <v>#NAME?</v>
      </c>
      <c r="D83" s="151"/>
      <c r="E83" s="151"/>
      <c r="F83" s="151"/>
      <c r="G83" s="151"/>
      <c r="H83" s="151"/>
    </row>
    <row r="84" spans="1:8" x14ac:dyDescent="0.2">
      <c r="A84" s="150"/>
      <c r="B84" s="150"/>
      <c r="C84" s="151"/>
      <c r="D84" s="151"/>
      <c r="E84" s="151"/>
      <c r="F84" s="151"/>
      <c r="G84" s="151"/>
      <c r="H84" s="151"/>
    </row>
    <row r="85" spans="1:8" x14ac:dyDescent="0.2">
      <c r="A85" s="152" t="s">
        <v>9</v>
      </c>
      <c r="B85" s="152"/>
      <c r="C85" s="22">
        <f>COUNT(B28:B78)</f>
        <v>50</v>
      </c>
      <c r="D85" t="s">
        <v>10</v>
      </c>
    </row>
    <row r="86" spans="1:8" x14ac:dyDescent="0.2">
      <c r="G86" s="22"/>
    </row>
    <row r="87" spans="1:8" ht="15" x14ac:dyDescent="0.25">
      <c r="A87" s="153" t="s">
        <v>20</v>
      </c>
      <c r="B87" s="153"/>
      <c r="C87" s="153"/>
      <c r="D87" s="47" t="s">
        <v>21</v>
      </c>
      <c r="E87" s="47"/>
      <c r="F87" s="48" t="s">
        <v>66</v>
      </c>
      <c r="G87" s="153" t="s">
        <v>56</v>
      </c>
      <c r="H87" s="153"/>
    </row>
    <row r="88" spans="1:8" x14ac:dyDescent="0.2">
      <c r="A88" s="154" t="s">
        <v>11</v>
      </c>
      <c r="B88" s="154"/>
      <c r="C88" s="154"/>
      <c r="D88" s="49" t="s">
        <v>12</v>
      </c>
      <c r="E88" s="49"/>
      <c r="F88" s="49" t="s">
        <v>12</v>
      </c>
      <c r="G88" s="148" t="s">
        <v>12</v>
      </c>
      <c r="H88" s="148"/>
    </row>
    <row r="89" spans="1:8" ht="15" x14ac:dyDescent="0.25">
      <c r="A89" s="4"/>
      <c r="B89" s="39"/>
      <c r="C89" s="37"/>
      <c r="D89" s="39"/>
      <c r="E89" s="49"/>
      <c r="G89" s="49"/>
      <c r="H89" s="39"/>
    </row>
    <row r="90" spans="1:8" ht="15" x14ac:dyDescent="0.25">
      <c r="D90" s="38"/>
      <c r="E90" s="47"/>
      <c r="H90" s="22"/>
    </row>
    <row r="91" spans="1:8" ht="15" x14ac:dyDescent="0.25">
      <c r="D91" s="38"/>
      <c r="E91" s="47"/>
      <c r="H91" s="22"/>
    </row>
    <row r="92" spans="1:8" ht="15" x14ac:dyDescent="0.25">
      <c r="D92" s="38"/>
      <c r="E92" s="47"/>
      <c r="H92" s="22"/>
    </row>
    <row r="93" spans="1:8" ht="15" x14ac:dyDescent="0.25">
      <c r="D93" s="38"/>
      <c r="E93" s="47"/>
      <c r="H93" s="22"/>
    </row>
    <row r="94" spans="1:8" ht="16.5" x14ac:dyDescent="0.25">
      <c r="B94" s="50"/>
      <c r="C94" s="4"/>
      <c r="D94" s="38"/>
      <c r="E94" s="47"/>
      <c r="G94" s="47"/>
      <c r="H94" s="38"/>
    </row>
    <row r="95" spans="1:8" ht="18" x14ac:dyDescent="0.25">
      <c r="A95" s="52" t="s">
        <v>53</v>
      </c>
      <c r="B95" s="52"/>
      <c r="C95" s="19"/>
      <c r="D95" s="57" t="s">
        <v>52</v>
      </c>
      <c r="E95" s="57"/>
      <c r="F95" s="53" t="s">
        <v>67</v>
      </c>
      <c r="G95" s="155" t="s">
        <v>58</v>
      </c>
      <c r="H95" s="155"/>
    </row>
  </sheetData>
  <mergeCells count="20">
    <mergeCell ref="G95:H95"/>
    <mergeCell ref="A83:B84"/>
    <mergeCell ref="C83:H84"/>
    <mergeCell ref="A85:B85"/>
    <mergeCell ref="A87:C87"/>
    <mergeCell ref="G87:H87"/>
    <mergeCell ref="A88:C88"/>
    <mergeCell ref="G88:H88"/>
    <mergeCell ref="B81:F81"/>
    <mergeCell ref="G1:H1"/>
    <mergeCell ref="G2:H2"/>
    <mergeCell ref="G3:H3"/>
    <mergeCell ref="A5:H5"/>
    <mergeCell ref="A6:H6"/>
    <mergeCell ref="A7:H7"/>
    <mergeCell ref="C16:F16"/>
    <mergeCell ref="G26:H26"/>
    <mergeCell ref="B78:D78"/>
    <mergeCell ref="B79:F79"/>
    <mergeCell ref="B80:F80"/>
  </mergeCells>
  <conditionalFormatting sqref="C89:C94">
    <cfRule type="duplicateValues" dxfId="3" priority="1"/>
  </conditionalFormatting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28ECD5-1D62-4DFA-B8D8-90B394794665}">
  <dimension ref="A1:N217"/>
  <sheetViews>
    <sheetView tabSelected="1" topLeftCell="A191" workbookViewId="0">
      <selection activeCell="D20" sqref="D20:D21"/>
    </sheetView>
  </sheetViews>
  <sheetFormatPr defaultRowHeight="14.25" x14ac:dyDescent="0.2"/>
  <cols>
    <col min="1" max="1" width="0.875" customWidth="1"/>
    <col min="2" max="2" width="10.25" customWidth="1"/>
    <col min="3" max="3" width="15.875" customWidth="1"/>
    <col min="4" max="4" width="16.875" customWidth="1"/>
    <col min="5" max="5" width="18.125" customWidth="1"/>
    <col min="6" max="6" width="14.625" customWidth="1"/>
    <col min="7" max="7" width="15.375" customWidth="1"/>
    <col min="8" max="8" width="18" customWidth="1"/>
    <col min="9" max="12" width="0" hidden="1" customWidth="1"/>
    <col min="13" max="13" width="10.75" customWidth="1"/>
    <col min="14" max="14" width="11.625" customWidth="1"/>
  </cols>
  <sheetData>
    <row r="1" spans="1:14" ht="20.25" x14ac:dyDescent="0.3">
      <c r="A1" s="60"/>
      <c r="B1" s="60"/>
      <c r="C1" s="60"/>
      <c r="D1" s="60"/>
      <c r="E1" s="60"/>
      <c r="F1" s="60"/>
      <c r="G1" s="61" t="s">
        <v>79</v>
      </c>
      <c r="H1" s="60"/>
      <c r="I1" s="60"/>
      <c r="J1" s="60"/>
      <c r="K1" s="60"/>
      <c r="L1" s="60"/>
      <c r="M1" s="60"/>
      <c r="N1" s="60"/>
    </row>
    <row r="2" spans="1:14" ht="19.5" x14ac:dyDescent="0.3">
      <c r="A2" s="62" t="s">
        <v>80</v>
      </c>
      <c r="B2" s="62"/>
      <c r="C2" s="62"/>
      <c r="D2" s="62"/>
      <c r="E2" s="62"/>
      <c r="F2" s="63" t="s">
        <v>81</v>
      </c>
      <c r="G2" s="62"/>
      <c r="H2" s="62"/>
      <c r="I2" s="62"/>
      <c r="J2" s="62"/>
      <c r="K2" s="62"/>
      <c r="L2" s="62"/>
      <c r="M2" s="62"/>
      <c r="N2" s="62"/>
    </row>
    <row r="3" spans="1:14" ht="23.25" x14ac:dyDescent="0.35">
      <c r="A3" s="64"/>
      <c r="B3" s="62" t="s">
        <v>82</v>
      </c>
      <c r="C3" s="65"/>
      <c r="D3" s="65"/>
      <c r="E3" s="64"/>
      <c r="F3" s="141" t="s">
        <v>83</v>
      </c>
      <c r="G3" s="141"/>
      <c r="H3" s="141"/>
      <c r="I3" s="64"/>
      <c r="J3" s="64"/>
      <c r="K3" s="64"/>
      <c r="L3" s="64"/>
      <c r="M3" s="64"/>
      <c r="N3" s="64"/>
    </row>
    <row r="4" spans="1:14" ht="23.25" x14ac:dyDescent="0.35">
      <c r="A4" s="66" t="s">
        <v>84</v>
      </c>
      <c r="B4" s="67"/>
      <c r="C4" s="67"/>
      <c r="D4" s="67"/>
      <c r="E4" s="67"/>
      <c r="F4" s="123"/>
      <c r="G4" s="123"/>
      <c r="H4" s="123"/>
      <c r="I4" s="64"/>
      <c r="J4" s="64"/>
      <c r="K4" s="64"/>
      <c r="L4" s="64"/>
      <c r="M4" s="64"/>
      <c r="N4" s="64"/>
    </row>
    <row r="5" spans="1:14" ht="23.25" x14ac:dyDescent="0.35">
      <c r="A5" s="66"/>
      <c r="B5" s="67"/>
      <c r="C5" s="67"/>
      <c r="D5" s="67"/>
      <c r="E5" s="67"/>
      <c r="F5" s="68"/>
      <c r="G5" s="68"/>
      <c r="H5" s="68"/>
      <c r="I5" s="64"/>
      <c r="J5" s="64"/>
      <c r="K5" s="64"/>
      <c r="L5" s="64"/>
      <c r="M5" s="64"/>
      <c r="N5" s="64"/>
    </row>
    <row r="6" spans="1:14" ht="23.25" x14ac:dyDescent="0.35">
      <c r="A6" s="67"/>
      <c r="B6" s="67"/>
      <c r="C6" s="67"/>
      <c r="D6" s="67"/>
      <c r="E6" s="68"/>
      <c r="F6" s="69" t="s">
        <v>85</v>
      </c>
      <c r="G6" s="69"/>
      <c r="H6" s="70"/>
      <c r="I6" s="71" t="s">
        <v>86</v>
      </c>
      <c r="J6" s="64"/>
      <c r="K6" s="64"/>
      <c r="L6" s="64"/>
      <c r="M6" s="64"/>
      <c r="N6" s="64"/>
    </row>
    <row r="7" spans="1:14" ht="23.25" x14ac:dyDescent="0.35">
      <c r="A7" s="67"/>
      <c r="B7" s="67"/>
      <c r="C7" s="67"/>
      <c r="D7" s="67"/>
      <c r="E7" s="68"/>
      <c r="F7" s="70"/>
      <c r="G7" s="70"/>
      <c r="H7" s="70"/>
      <c r="I7" s="71"/>
      <c r="J7" s="64"/>
      <c r="K7" s="64"/>
      <c r="L7" s="64"/>
      <c r="M7" s="64"/>
      <c r="N7" s="64"/>
    </row>
    <row r="8" spans="1:14" ht="23.25" x14ac:dyDescent="0.35">
      <c r="A8" s="142" t="s">
        <v>87</v>
      </c>
      <c r="B8" s="142"/>
      <c r="C8" s="142"/>
      <c r="D8" s="142"/>
      <c r="E8" s="142"/>
      <c r="F8" s="142"/>
      <c r="G8" s="142"/>
      <c r="H8" s="142"/>
      <c r="I8" s="64"/>
      <c r="J8" s="64"/>
      <c r="K8" s="64"/>
      <c r="L8" s="64"/>
      <c r="M8" s="64"/>
      <c r="N8" s="64"/>
    </row>
    <row r="9" spans="1:14" ht="23.25" x14ac:dyDescent="0.2">
      <c r="A9" s="143"/>
      <c r="B9" s="143"/>
      <c r="C9" s="143"/>
      <c r="D9" s="143"/>
      <c r="E9" s="143"/>
      <c r="F9" s="143"/>
      <c r="G9" s="143"/>
      <c r="H9" s="143"/>
      <c r="I9" s="72"/>
      <c r="J9" s="72"/>
      <c r="K9" s="72"/>
      <c r="L9" s="72"/>
      <c r="M9" s="72"/>
      <c r="N9" s="72"/>
    </row>
    <row r="10" spans="1:14" ht="23.25" x14ac:dyDescent="0.35">
      <c r="A10" s="67"/>
      <c r="B10" s="67"/>
      <c r="C10" s="67"/>
      <c r="D10" s="67" t="s">
        <v>88</v>
      </c>
      <c r="E10" s="73" t="s">
        <v>89</v>
      </c>
      <c r="F10" s="68"/>
      <c r="G10" s="68"/>
      <c r="H10" s="67"/>
      <c r="I10" s="64"/>
      <c r="J10" s="64"/>
      <c r="K10" s="64"/>
      <c r="L10" s="64"/>
      <c r="M10" s="64"/>
      <c r="N10" s="64"/>
    </row>
    <row r="11" spans="1:14" ht="23.25" x14ac:dyDescent="0.35">
      <c r="A11" s="67"/>
      <c r="B11" s="67"/>
      <c r="C11" s="67"/>
      <c r="D11" s="67"/>
      <c r="E11" s="73" t="s">
        <v>3</v>
      </c>
      <c r="F11" s="68"/>
      <c r="G11" s="68"/>
      <c r="H11" s="67"/>
      <c r="I11" s="64"/>
      <c r="J11" s="64"/>
      <c r="K11" s="64"/>
      <c r="L11" s="64"/>
      <c r="M11" s="64"/>
      <c r="N11" s="64"/>
    </row>
    <row r="12" spans="1:14" ht="23.25" x14ac:dyDescent="0.35">
      <c r="A12" s="67"/>
      <c r="B12" s="67"/>
      <c r="C12" s="67"/>
      <c r="D12" s="73"/>
      <c r="E12" s="68"/>
      <c r="F12" s="68"/>
      <c r="G12" s="68"/>
      <c r="H12" s="67"/>
      <c r="I12" s="64"/>
      <c r="J12" s="64"/>
      <c r="K12" s="64"/>
      <c r="L12" s="64"/>
      <c r="M12" s="64"/>
      <c r="N12" s="64"/>
    </row>
    <row r="13" spans="1:14" ht="23.25" x14ac:dyDescent="0.35">
      <c r="A13" s="67"/>
      <c r="B13" s="137" t="s">
        <v>4</v>
      </c>
      <c r="C13" s="137"/>
      <c r="D13" s="136" t="s">
        <v>53</v>
      </c>
      <c r="E13" s="136"/>
      <c r="F13" s="75"/>
      <c r="G13" s="68"/>
      <c r="H13" s="67"/>
      <c r="I13" s="64"/>
      <c r="J13" s="64"/>
      <c r="K13" s="64"/>
      <c r="L13" s="64"/>
      <c r="M13" s="64"/>
      <c r="N13" s="64"/>
    </row>
    <row r="14" spans="1:14" ht="23.25" x14ac:dyDescent="0.35">
      <c r="A14" s="135" t="s">
        <v>90</v>
      </c>
      <c r="B14" s="135"/>
      <c r="C14" s="135"/>
      <c r="D14" s="136" t="s">
        <v>18</v>
      </c>
      <c r="E14" s="136"/>
      <c r="F14" s="76"/>
      <c r="G14" s="77"/>
      <c r="H14" s="67"/>
      <c r="I14" s="64"/>
      <c r="J14" s="64"/>
      <c r="K14" s="64"/>
      <c r="L14" s="64"/>
      <c r="M14" s="64"/>
      <c r="N14" s="64"/>
    </row>
    <row r="15" spans="1:14" ht="23.25" x14ac:dyDescent="0.35">
      <c r="A15" s="67"/>
      <c r="B15" s="137" t="s">
        <v>91</v>
      </c>
      <c r="C15" s="137"/>
      <c r="D15" s="138" t="s">
        <v>92</v>
      </c>
      <c r="E15" s="138"/>
      <c r="F15" s="138"/>
      <c r="G15" s="138"/>
      <c r="H15" s="78"/>
      <c r="I15" s="79"/>
      <c r="J15" s="64"/>
      <c r="K15" s="64"/>
      <c r="L15" s="64"/>
      <c r="M15" s="64"/>
      <c r="N15" s="64"/>
    </row>
    <row r="16" spans="1:14" ht="23.25" x14ac:dyDescent="0.35">
      <c r="A16" s="67"/>
      <c r="B16" s="67"/>
      <c r="C16" s="139" t="s">
        <v>93</v>
      </c>
      <c r="D16" s="139"/>
      <c r="E16" s="139"/>
      <c r="F16" s="139"/>
      <c r="G16" s="140" t="s">
        <v>94</v>
      </c>
      <c r="H16" s="140"/>
      <c r="I16" s="80"/>
      <c r="J16" s="64"/>
      <c r="K16" s="64"/>
      <c r="L16" s="64"/>
      <c r="M16" s="64"/>
      <c r="N16" s="64"/>
    </row>
    <row r="17" spans="1:14" ht="16.5" x14ac:dyDescent="0.25">
      <c r="A17" s="67"/>
      <c r="B17" s="67" t="s">
        <v>26</v>
      </c>
      <c r="C17" s="132" t="s">
        <v>42</v>
      </c>
      <c r="D17" s="132"/>
      <c r="E17" s="132"/>
      <c r="F17" s="132"/>
      <c r="G17" s="132"/>
      <c r="H17" s="82"/>
      <c r="I17" s="82"/>
      <c r="J17" s="82"/>
      <c r="K17" s="82"/>
      <c r="L17" s="82"/>
      <c r="M17" s="82"/>
      <c r="N17" s="82"/>
    </row>
    <row r="18" spans="1:14" ht="16.5" x14ac:dyDescent="0.25">
      <c r="A18" s="67"/>
      <c r="B18" s="83"/>
      <c r="C18" s="83"/>
      <c r="D18" s="81"/>
      <c r="E18" s="81"/>
      <c r="F18" s="81"/>
      <c r="G18" s="81"/>
      <c r="H18" s="81"/>
      <c r="I18" s="81"/>
      <c r="J18" s="81"/>
      <c r="K18" s="81"/>
      <c r="L18" s="81"/>
      <c r="M18" s="81"/>
      <c r="N18" s="81"/>
    </row>
    <row r="19" spans="1:14" ht="23.25" x14ac:dyDescent="0.35">
      <c r="A19" s="67"/>
      <c r="B19" s="29" t="s">
        <v>55</v>
      </c>
      <c r="C19" s="29"/>
      <c r="D19" s="5"/>
      <c r="E19" s="5"/>
      <c r="F19" s="84"/>
      <c r="G19" s="84"/>
      <c r="H19" s="85">
        <v>35346658</v>
      </c>
      <c r="I19" s="84"/>
      <c r="J19" s="64"/>
      <c r="K19" s="64"/>
      <c r="L19" s="64"/>
      <c r="M19" s="64"/>
      <c r="N19" s="64"/>
    </row>
    <row r="20" spans="1:14" ht="23.25" x14ac:dyDescent="0.35">
      <c r="A20" s="74"/>
      <c r="B20" s="133" t="s">
        <v>6</v>
      </c>
      <c r="C20" s="133" t="s">
        <v>95</v>
      </c>
      <c r="D20" s="134" t="s">
        <v>96</v>
      </c>
      <c r="E20" s="133" t="s">
        <v>51</v>
      </c>
      <c r="F20" s="133"/>
      <c r="G20" s="133"/>
      <c r="H20" s="133" t="s">
        <v>97</v>
      </c>
      <c r="I20" s="72"/>
      <c r="J20" s="64"/>
      <c r="K20" s="87" t="s">
        <v>98</v>
      </c>
      <c r="L20" s="88"/>
      <c r="M20" s="64"/>
      <c r="N20" s="64"/>
    </row>
    <row r="21" spans="1:14" ht="60" x14ac:dyDescent="0.35">
      <c r="A21" s="74"/>
      <c r="B21" s="133"/>
      <c r="C21" s="133"/>
      <c r="D21" s="133"/>
      <c r="E21" s="89" t="s">
        <v>99</v>
      </c>
      <c r="F21" s="90" t="s">
        <v>100</v>
      </c>
      <c r="G21" s="90" t="s">
        <v>101</v>
      </c>
      <c r="H21" s="133"/>
      <c r="I21" s="72"/>
      <c r="J21" s="64"/>
      <c r="K21" s="91" t="s">
        <v>102</v>
      </c>
      <c r="L21" s="92" t="s">
        <v>103</v>
      </c>
      <c r="M21" s="93"/>
      <c r="N21" s="64"/>
    </row>
    <row r="22" spans="1:14" ht="23.25" x14ac:dyDescent="0.35">
      <c r="A22" s="74"/>
      <c r="B22" s="94">
        <v>1</v>
      </c>
      <c r="C22" s="95">
        <v>64718</v>
      </c>
      <c r="D22" s="96">
        <v>45933</v>
      </c>
      <c r="E22" s="97">
        <f t="shared" ref="E22:E194" si="0">G22-F22</f>
        <v>607371</v>
      </c>
      <c r="F22" s="98">
        <v>48590</v>
      </c>
      <c r="G22" s="98">
        <v>655961</v>
      </c>
      <c r="H22" s="86"/>
      <c r="I22" s="72"/>
      <c r="J22" s="64"/>
      <c r="K22" s="99"/>
      <c r="L22" s="100"/>
      <c r="M22" s="161">
        <v>46106</v>
      </c>
      <c r="N22" s="64"/>
    </row>
    <row r="23" spans="1:14" ht="23.25" x14ac:dyDescent="0.35">
      <c r="A23" s="74"/>
      <c r="B23" s="94">
        <v>2</v>
      </c>
      <c r="C23" s="95">
        <v>64739</v>
      </c>
      <c r="D23" s="96">
        <v>45933</v>
      </c>
      <c r="E23" s="97">
        <f t="shared" si="0"/>
        <v>2106852</v>
      </c>
      <c r="F23" s="98">
        <v>168548</v>
      </c>
      <c r="G23" s="98">
        <v>2275400</v>
      </c>
      <c r="H23" s="86"/>
      <c r="I23" s="72"/>
      <c r="J23" s="64"/>
      <c r="K23" s="99"/>
      <c r="L23" s="100"/>
      <c r="M23" s="161">
        <v>46106</v>
      </c>
      <c r="N23" s="64"/>
    </row>
    <row r="24" spans="1:14" ht="23.25" x14ac:dyDescent="0.35">
      <c r="A24" s="74"/>
      <c r="B24" s="94">
        <v>3</v>
      </c>
      <c r="C24" s="95">
        <v>65439</v>
      </c>
      <c r="D24" s="96">
        <v>45934</v>
      </c>
      <c r="E24" s="97">
        <f t="shared" si="0"/>
        <v>1517775</v>
      </c>
      <c r="F24" s="98">
        <v>121422</v>
      </c>
      <c r="G24" s="98">
        <v>1639197</v>
      </c>
      <c r="H24" s="86"/>
      <c r="I24" s="72"/>
      <c r="J24" s="64"/>
      <c r="K24" s="99"/>
      <c r="L24" s="100"/>
      <c r="M24" s="161">
        <v>46106</v>
      </c>
      <c r="N24" s="64"/>
    </row>
    <row r="25" spans="1:14" ht="23.25" x14ac:dyDescent="0.35">
      <c r="A25" s="74"/>
      <c r="B25" s="94">
        <v>4</v>
      </c>
      <c r="C25" s="95">
        <v>65440</v>
      </c>
      <c r="D25" s="96">
        <v>45934</v>
      </c>
      <c r="E25" s="97">
        <f t="shared" si="0"/>
        <v>734310</v>
      </c>
      <c r="F25" s="98">
        <v>58745</v>
      </c>
      <c r="G25" s="98">
        <v>793055</v>
      </c>
      <c r="H25" s="86"/>
      <c r="I25" s="72"/>
      <c r="J25" s="64"/>
      <c r="K25" s="99"/>
      <c r="L25" s="100"/>
      <c r="M25" s="161">
        <v>46106</v>
      </c>
      <c r="N25" s="64"/>
    </row>
    <row r="26" spans="1:14" ht="23.25" x14ac:dyDescent="0.35">
      <c r="A26" s="74"/>
      <c r="B26" s="94">
        <v>5</v>
      </c>
      <c r="C26" s="95">
        <v>65461</v>
      </c>
      <c r="D26" s="96">
        <v>45934</v>
      </c>
      <c r="E26" s="97">
        <f t="shared" si="0"/>
        <v>572525</v>
      </c>
      <c r="F26" s="98">
        <v>45802</v>
      </c>
      <c r="G26" s="98">
        <v>618327</v>
      </c>
      <c r="H26" s="86"/>
      <c r="I26" s="72"/>
      <c r="J26" s="64"/>
      <c r="K26" s="99"/>
      <c r="L26" s="100"/>
      <c r="M26" s="161">
        <v>46106</v>
      </c>
      <c r="N26" s="64"/>
    </row>
    <row r="27" spans="1:14" ht="23.25" x14ac:dyDescent="0.35">
      <c r="A27" s="74"/>
      <c r="B27" s="94">
        <v>6</v>
      </c>
      <c r="C27" s="95">
        <v>65519</v>
      </c>
      <c r="D27" s="96">
        <v>45936</v>
      </c>
      <c r="E27" s="97">
        <f t="shared" si="0"/>
        <v>900834</v>
      </c>
      <c r="F27" s="98">
        <v>72067</v>
      </c>
      <c r="G27" s="98">
        <v>972901</v>
      </c>
      <c r="H27" s="86"/>
      <c r="I27" s="72"/>
      <c r="J27" s="64"/>
      <c r="K27" s="99"/>
      <c r="L27" s="100"/>
      <c r="M27" s="161">
        <v>46106</v>
      </c>
      <c r="N27" s="64"/>
    </row>
    <row r="28" spans="1:14" ht="23.25" x14ac:dyDescent="0.35">
      <c r="A28" s="74"/>
      <c r="B28" s="94">
        <v>7</v>
      </c>
      <c r="C28" s="95">
        <v>65656</v>
      </c>
      <c r="D28" s="96">
        <v>45938</v>
      </c>
      <c r="E28" s="97">
        <f t="shared" si="0"/>
        <v>867246</v>
      </c>
      <c r="F28" s="98">
        <v>69380</v>
      </c>
      <c r="G28" s="98">
        <v>936626</v>
      </c>
      <c r="H28" s="86"/>
      <c r="I28" s="72"/>
      <c r="J28" s="64"/>
      <c r="K28" s="99"/>
      <c r="L28" s="100"/>
      <c r="M28" s="161">
        <v>46106</v>
      </c>
      <c r="N28" s="64"/>
    </row>
    <row r="29" spans="1:14" ht="23.25" x14ac:dyDescent="0.35">
      <c r="A29" s="74"/>
      <c r="B29" s="94">
        <v>8</v>
      </c>
      <c r="C29" s="95">
        <v>65667</v>
      </c>
      <c r="D29" s="96">
        <v>45938</v>
      </c>
      <c r="E29" s="97">
        <f t="shared" si="0"/>
        <v>759740</v>
      </c>
      <c r="F29" s="98">
        <v>60779</v>
      </c>
      <c r="G29" s="98">
        <v>820519</v>
      </c>
      <c r="H29" s="86"/>
      <c r="I29" s="72"/>
      <c r="J29" s="64"/>
      <c r="K29" s="99"/>
      <c r="L29" s="100"/>
      <c r="M29" s="161">
        <v>46106</v>
      </c>
      <c r="N29" s="64"/>
    </row>
    <row r="30" spans="1:14" ht="23.25" x14ac:dyDescent="0.35">
      <c r="A30" s="74"/>
      <c r="B30" s="94">
        <v>9</v>
      </c>
      <c r="C30" s="95">
        <v>65668</v>
      </c>
      <c r="D30" s="96">
        <v>45938</v>
      </c>
      <c r="E30" s="97">
        <f t="shared" si="0"/>
        <v>498268</v>
      </c>
      <c r="F30" s="98">
        <v>39861</v>
      </c>
      <c r="G30" s="98">
        <v>538129</v>
      </c>
      <c r="H30" s="86"/>
      <c r="I30" s="72"/>
      <c r="J30" s="64"/>
      <c r="K30" s="99"/>
      <c r="L30" s="100"/>
      <c r="M30" s="161">
        <v>46106</v>
      </c>
      <c r="N30" s="64"/>
    </row>
    <row r="31" spans="1:14" ht="23.25" x14ac:dyDescent="0.35">
      <c r="A31" s="74"/>
      <c r="B31" s="94">
        <v>10</v>
      </c>
      <c r="C31" s="95">
        <v>65736</v>
      </c>
      <c r="D31" s="96">
        <v>45939</v>
      </c>
      <c r="E31" s="97">
        <f t="shared" si="0"/>
        <v>951239</v>
      </c>
      <c r="F31" s="98">
        <v>76099</v>
      </c>
      <c r="G31" s="98">
        <v>1027338</v>
      </c>
      <c r="H31" s="86"/>
      <c r="I31" s="72"/>
      <c r="J31" s="64"/>
      <c r="K31" s="99"/>
      <c r="L31" s="100"/>
      <c r="M31" s="161">
        <v>46106</v>
      </c>
      <c r="N31" s="64"/>
    </row>
    <row r="32" spans="1:14" ht="23.25" x14ac:dyDescent="0.35">
      <c r="A32" s="74"/>
      <c r="B32" s="94">
        <v>11</v>
      </c>
      <c r="C32" s="95">
        <v>65738</v>
      </c>
      <c r="D32" s="96">
        <v>45939</v>
      </c>
      <c r="E32" s="97">
        <f t="shared" si="0"/>
        <v>645130</v>
      </c>
      <c r="F32" s="98">
        <v>51610</v>
      </c>
      <c r="G32" s="98">
        <v>696740</v>
      </c>
      <c r="H32" s="86"/>
      <c r="I32" s="72"/>
      <c r="J32" s="64"/>
      <c r="K32" s="99"/>
      <c r="L32" s="100"/>
      <c r="M32" s="161">
        <v>46106</v>
      </c>
      <c r="N32" s="64"/>
    </row>
    <row r="33" spans="1:14" ht="23.25" x14ac:dyDescent="0.35">
      <c r="A33" s="74"/>
      <c r="B33" s="94">
        <v>12</v>
      </c>
      <c r="C33" s="95">
        <v>65747</v>
      </c>
      <c r="D33" s="96">
        <v>45939</v>
      </c>
      <c r="E33" s="97">
        <f t="shared" si="0"/>
        <v>774156</v>
      </c>
      <c r="F33" s="98">
        <v>61932</v>
      </c>
      <c r="G33" s="98">
        <v>836088</v>
      </c>
      <c r="H33" s="86"/>
      <c r="I33" s="72"/>
      <c r="J33" s="64"/>
      <c r="K33" s="99"/>
      <c r="L33" s="100"/>
      <c r="M33" s="161">
        <v>46106</v>
      </c>
      <c r="N33" s="64"/>
    </row>
    <row r="34" spans="1:14" ht="23.25" x14ac:dyDescent="0.35">
      <c r="A34" s="74"/>
      <c r="B34" s="94">
        <v>13</v>
      </c>
      <c r="C34" s="95">
        <v>65953</v>
      </c>
      <c r="D34" s="96">
        <v>45939</v>
      </c>
      <c r="E34" s="97">
        <f t="shared" si="0"/>
        <v>547716</v>
      </c>
      <c r="F34" s="98">
        <v>43817</v>
      </c>
      <c r="G34" s="98">
        <v>591533</v>
      </c>
      <c r="H34" s="86"/>
      <c r="I34" s="72"/>
      <c r="J34" s="64"/>
      <c r="K34" s="99"/>
      <c r="L34" s="100"/>
      <c r="M34" s="161">
        <v>46106</v>
      </c>
      <c r="N34" s="64"/>
    </row>
    <row r="35" spans="1:14" ht="23.25" x14ac:dyDescent="0.35">
      <c r="A35" s="74"/>
      <c r="B35" s="94">
        <v>14</v>
      </c>
      <c r="C35" s="95">
        <v>66738</v>
      </c>
      <c r="D35" s="96">
        <v>45939</v>
      </c>
      <c r="E35" s="97">
        <f t="shared" si="0"/>
        <v>641314</v>
      </c>
      <c r="F35" s="98">
        <v>51305</v>
      </c>
      <c r="G35" s="98">
        <v>692619</v>
      </c>
      <c r="H35" s="86"/>
      <c r="I35" s="72"/>
      <c r="J35" s="64"/>
      <c r="K35" s="99"/>
      <c r="L35" s="100"/>
      <c r="M35" s="161">
        <v>46106</v>
      </c>
      <c r="N35" s="64"/>
    </row>
    <row r="36" spans="1:14" ht="23.25" x14ac:dyDescent="0.35">
      <c r="A36" s="74"/>
      <c r="B36" s="94">
        <v>15</v>
      </c>
      <c r="C36" s="95">
        <v>66740</v>
      </c>
      <c r="D36" s="96">
        <v>45939</v>
      </c>
      <c r="E36" s="97">
        <f t="shared" si="0"/>
        <v>247226</v>
      </c>
      <c r="F36" s="98">
        <v>19778</v>
      </c>
      <c r="G36" s="98">
        <v>267004</v>
      </c>
      <c r="H36" s="86"/>
      <c r="I36" s="72"/>
      <c r="J36" s="64"/>
      <c r="K36" s="99"/>
      <c r="L36" s="100"/>
      <c r="M36" s="161">
        <v>46106</v>
      </c>
      <c r="N36" s="64"/>
    </row>
    <row r="37" spans="1:14" ht="23.25" x14ac:dyDescent="0.35">
      <c r="A37" s="74"/>
      <c r="B37" s="94">
        <v>16</v>
      </c>
      <c r="C37" s="95">
        <v>66832</v>
      </c>
      <c r="D37" s="96">
        <v>45940</v>
      </c>
      <c r="E37" s="97">
        <f t="shared" si="0"/>
        <v>1335502</v>
      </c>
      <c r="F37" s="98">
        <v>106840</v>
      </c>
      <c r="G37" s="98">
        <v>1442342</v>
      </c>
      <c r="H37" s="86"/>
      <c r="I37" s="72"/>
      <c r="J37" s="64"/>
      <c r="K37" s="99"/>
      <c r="L37" s="100"/>
      <c r="M37" s="161">
        <v>46106</v>
      </c>
      <c r="N37" s="64"/>
    </row>
    <row r="38" spans="1:14" ht="23.25" x14ac:dyDescent="0.35">
      <c r="A38" s="74"/>
      <c r="B38" s="94">
        <v>17</v>
      </c>
      <c r="C38" s="95">
        <v>66833</v>
      </c>
      <c r="D38" s="96">
        <v>45940</v>
      </c>
      <c r="E38" s="97">
        <f t="shared" si="0"/>
        <v>434703</v>
      </c>
      <c r="F38" s="98">
        <v>34776</v>
      </c>
      <c r="G38" s="98">
        <v>469479</v>
      </c>
      <c r="H38" s="86"/>
      <c r="I38" s="72"/>
      <c r="J38" s="64"/>
      <c r="K38" s="99"/>
      <c r="L38" s="100"/>
      <c r="M38" s="161">
        <v>46106</v>
      </c>
      <c r="N38" s="64"/>
    </row>
    <row r="39" spans="1:14" ht="23.25" x14ac:dyDescent="0.35">
      <c r="A39" s="74"/>
      <c r="B39" s="94">
        <v>18</v>
      </c>
      <c r="C39" s="95">
        <v>66835</v>
      </c>
      <c r="D39" s="96">
        <v>45940</v>
      </c>
      <c r="E39" s="97">
        <f t="shared" si="0"/>
        <v>1032170</v>
      </c>
      <c r="F39" s="98">
        <v>82574</v>
      </c>
      <c r="G39" s="98">
        <v>1114744</v>
      </c>
      <c r="H39" s="86"/>
      <c r="I39" s="72"/>
      <c r="J39" s="64"/>
      <c r="K39" s="99"/>
      <c r="L39" s="100"/>
      <c r="M39" s="161">
        <v>46106</v>
      </c>
      <c r="N39" s="64"/>
    </row>
    <row r="40" spans="1:14" ht="23.25" x14ac:dyDescent="0.35">
      <c r="A40" s="74"/>
      <c r="B40" s="94">
        <v>19</v>
      </c>
      <c r="C40" s="95">
        <v>66980</v>
      </c>
      <c r="D40" s="96">
        <v>45941</v>
      </c>
      <c r="E40" s="97">
        <f t="shared" si="0"/>
        <v>648682</v>
      </c>
      <c r="F40" s="98">
        <v>51895</v>
      </c>
      <c r="G40" s="98">
        <v>700577</v>
      </c>
      <c r="H40" s="86"/>
      <c r="I40" s="72"/>
      <c r="J40" s="64"/>
      <c r="K40" s="99"/>
      <c r="L40" s="100"/>
      <c r="M40" s="161">
        <v>46106</v>
      </c>
      <c r="N40" s="64"/>
    </row>
    <row r="41" spans="1:14" ht="23.25" x14ac:dyDescent="0.35">
      <c r="A41" s="74"/>
      <c r="B41" s="94">
        <v>20</v>
      </c>
      <c r="C41" s="95">
        <v>66981</v>
      </c>
      <c r="D41" s="96">
        <v>45941</v>
      </c>
      <c r="E41" s="97">
        <f t="shared" si="0"/>
        <v>865162</v>
      </c>
      <c r="F41" s="98">
        <v>69213</v>
      </c>
      <c r="G41" s="98">
        <v>934375</v>
      </c>
      <c r="H41" s="86"/>
      <c r="I41" s="72"/>
      <c r="J41" s="64"/>
      <c r="K41" s="99"/>
      <c r="L41" s="100"/>
      <c r="M41" s="161">
        <v>46106</v>
      </c>
      <c r="N41" s="64"/>
    </row>
    <row r="42" spans="1:14" ht="23.25" x14ac:dyDescent="0.35">
      <c r="A42" s="74"/>
      <c r="B42" s="94">
        <v>21</v>
      </c>
      <c r="C42" s="95">
        <v>67064</v>
      </c>
      <c r="D42" s="96">
        <v>45943</v>
      </c>
      <c r="E42" s="97">
        <f t="shared" si="0"/>
        <v>480300</v>
      </c>
      <c r="F42" s="98">
        <v>38424</v>
      </c>
      <c r="G42" s="98">
        <v>518724</v>
      </c>
      <c r="H42" s="86"/>
      <c r="I42" s="72"/>
      <c r="J42" s="64"/>
      <c r="K42" s="99"/>
      <c r="L42" s="100"/>
      <c r="M42" s="161">
        <v>46106</v>
      </c>
      <c r="N42" s="64"/>
    </row>
    <row r="43" spans="1:14" ht="23.25" x14ac:dyDescent="0.35">
      <c r="A43" s="74"/>
      <c r="B43" s="94">
        <v>22</v>
      </c>
      <c r="C43" s="95">
        <v>67171</v>
      </c>
      <c r="D43" s="96">
        <v>45945</v>
      </c>
      <c r="E43" s="97">
        <f t="shared" si="0"/>
        <v>773760</v>
      </c>
      <c r="F43" s="98">
        <v>61901</v>
      </c>
      <c r="G43" s="98">
        <v>835661</v>
      </c>
      <c r="H43" s="86"/>
      <c r="I43" s="72"/>
      <c r="J43" s="64"/>
      <c r="K43" s="99"/>
      <c r="L43" s="100"/>
      <c r="M43" s="161">
        <v>46106</v>
      </c>
      <c r="N43" s="64"/>
    </row>
    <row r="44" spans="1:14" ht="23.25" x14ac:dyDescent="0.35">
      <c r="A44" s="74"/>
      <c r="B44" s="94">
        <v>23</v>
      </c>
      <c r="C44" s="95">
        <v>67172</v>
      </c>
      <c r="D44" s="96">
        <v>45945</v>
      </c>
      <c r="E44" s="97">
        <f t="shared" si="0"/>
        <v>1089230</v>
      </c>
      <c r="F44" s="98">
        <v>87138</v>
      </c>
      <c r="G44" s="98">
        <v>1176368</v>
      </c>
      <c r="H44" s="86"/>
      <c r="I44" s="72"/>
      <c r="J44" s="64"/>
      <c r="K44" s="99"/>
      <c r="L44" s="100"/>
      <c r="M44" s="161">
        <v>46106</v>
      </c>
      <c r="N44" s="64"/>
    </row>
    <row r="45" spans="1:14" ht="23.25" x14ac:dyDescent="0.35">
      <c r="A45" s="74"/>
      <c r="B45" s="94">
        <v>24</v>
      </c>
      <c r="C45" s="95">
        <v>67189</v>
      </c>
      <c r="D45" s="96">
        <v>45945</v>
      </c>
      <c r="E45" s="97">
        <f t="shared" si="0"/>
        <v>220293</v>
      </c>
      <c r="F45" s="98">
        <v>17623</v>
      </c>
      <c r="G45" s="98">
        <v>237916</v>
      </c>
      <c r="H45" s="86"/>
      <c r="I45" s="72"/>
      <c r="J45" s="64"/>
      <c r="K45" s="99"/>
      <c r="L45" s="100"/>
      <c r="M45" s="161">
        <v>46106</v>
      </c>
      <c r="N45" s="64"/>
    </row>
    <row r="46" spans="1:14" ht="23.25" x14ac:dyDescent="0.35">
      <c r="A46" s="74"/>
      <c r="B46" s="94">
        <v>25</v>
      </c>
      <c r="C46" s="95">
        <v>67250</v>
      </c>
      <c r="D46" s="96">
        <v>45946</v>
      </c>
      <c r="E46" s="97">
        <f t="shared" si="0"/>
        <v>335167</v>
      </c>
      <c r="F46" s="98">
        <v>26813</v>
      </c>
      <c r="G46" s="98">
        <v>361980</v>
      </c>
      <c r="H46" s="86"/>
      <c r="I46" s="72"/>
      <c r="J46" s="64"/>
      <c r="K46" s="99"/>
      <c r="L46" s="100"/>
      <c r="M46" s="161">
        <v>46106</v>
      </c>
      <c r="N46" s="64"/>
    </row>
    <row r="47" spans="1:14" ht="23.25" x14ac:dyDescent="0.35">
      <c r="A47" s="74"/>
      <c r="B47" s="94">
        <v>26</v>
      </c>
      <c r="C47" s="95">
        <v>69016</v>
      </c>
      <c r="D47" s="96">
        <v>45948</v>
      </c>
      <c r="E47" s="97">
        <f t="shared" si="0"/>
        <v>791992</v>
      </c>
      <c r="F47" s="98">
        <v>63359</v>
      </c>
      <c r="G47" s="98">
        <v>855351</v>
      </c>
      <c r="H47" s="86"/>
      <c r="I47" s="72"/>
      <c r="J47" s="64"/>
      <c r="K47" s="99"/>
      <c r="L47" s="100"/>
      <c r="M47" s="161">
        <v>46106</v>
      </c>
      <c r="N47" s="64"/>
    </row>
    <row r="48" spans="1:14" ht="23.25" x14ac:dyDescent="0.35">
      <c r="A48" s="74"/>
      <c r="B48" s="94">
        <v>27</v>
      </c>
      <c r="C48" s="95">
        <v>69019</v>
      </c>
      <c r="D48" s="96">
        <v>45948</v>
      </c>
      <c r="E48" s="97">
        <f t="shared" si="0"/>
        <v>432907</v>
      </c>
      <c r="F48" s="98">
        <v>34633</v>
      </c>
      <c r="G48" s="98">
        <v>467540</v>
      </c>
      <c r="H48" s="86"/>
      <c r="I48" s="72"/>
      <c r="J48" s="64"/>
      <c r="K48" s="99"/>
      <c r="L48" s="100"/>
      <c r="M48" s="161">
        <v>46106</v>
      </c>
      <c r="N48" s="64"/>
    </row>
    <row r="49" spans="1:14" ht="23.25" x14ac:dyDescent="0.35">
      <c r="A49" s="74"/>
      <c r="B49" s="94">
        <v>28</v>
      </c>
      <c r="C49" s="95">
        <v>69025</v>
      </c>
      <c r="D49" s="96">
        <v>45948</v>
      </c>
      <c r="E49" s="97">
        <f t="shared" si="0"/>
        <v>324625</v>
      </c>
      <c r="F49" s="98">
        <v>25970</v>
      </c>
      <c r="G49" s="98">
        <v>350595</v>
      </c>
      <c r="H49" s="86"/>
      <c r="I49" s="72"/>
      <c r="J49" s="64"/>
      <c r="K49" s="99"/>
      <c r="L49" s="100"/>
      <c r="M49" s="161">
        <v>46106</v>
      </c>
      <c r="N49" s="64"/>
    </row>
    <row r="50" spans="1:14" ht="23.25" x14ac:dyDescent="0.35">
      <c r="A50" s="74"/>
      <c r="B50" s="94">
        <v>29</v>
      </c>
      <c r="C50" s="95">
        <v>69026</v>
      </c>
      <c r="D50" s="96">
        <v>45948</v>
      </c>
      <c r="E50" s="97">
        <f t="shared" si="0"/>
        <v>1130825</v>
      </c>
      <c r="F50" s="98">
        <v>90466</v>
      </c>
      <c r="G50" s="98">
        <v>1221291</v>
      </c>
      <c r="H50" s="86"/>
      <c r="I50" s="72"/>
      <c r="J50" s="64"/>
      <c r="K50" s="99"/>
      <c r="L50" s="100"/>
      <c r="M50" s="161">
        <v>46106</v>
      </c>
      <c r="N50" s="64"/>
    </row>
    <row r="51" spans="1:14" ht="23.25" x14ac:dyDescent="0.35">
      <c r="A51" s="74"/>
      <c r="B51" s="94">
        <v>30</v>
      </c>
      <c r="C51" s="95">
        <v>69029</v>
      </c>
      <c r="D51" s="96">
        <v>45948</v>
      </c>
      <c r="E51" s="97">
        <f t="shared" si="0"/>
        <v>888502</v>
      </c>
      <c r="F51" s="98">
        <v>71080</v>
      </c>
      <c r="G51" s="98">
        <v>959582</v>
      </c>
      <c r="H51" s="86"/>
      <c r="I51" s="72"/>
      <c r="J51" s="64"/>
      <c r="K51" s="99"/>
      <c r="L51" s="100"/>
      <c r="M51" s="161">
        <v>46106</v>
      </c>
      <c r="N51" s="64"/>
    </row>
    <row r="52" spans="1:14" ht="23.25" x14ac:dyDescent="0.35">
      <c r="A52" s="74"/>
      <c r="B52" s="94">
        <v>31</v>
      </c>
      <c r="C52" s="95">
        <v>69129</v>
      </c>
      <c r="D52" s="96">
        <v>45951</v>
      </c>
      <c r="E52" s="97">
        <f t="shared" si="0"/>
        <v>896040</v>
      </c>
      <c r="F52" s="98">
        <v>71683</v>
      </c>
      <c r="G52" s="98">
        <v>967723</v>
      </c>
      <c r="H52" s="86"/>
      <c r="I52" s="72"/>
      <c r="J52" s="64"/>
      <c r="K52" s="99"/>
      <c r="L52" s="100"/>
      <c r="M52" s="161">
        <v>46106</v>
      </c>
      <c r="N52" s="64"/>
    </row>
    <row r="53" spans="1:14" ht="23.25" x14ac:dyDescent="0.35">
      <c r="A53" s="74"/>
      <c r="B53" s="94">
        <v>32</v>
      </c>
      <c r="C53" s="95">
        <v>69132</v>
      </c>
      <c r="D53" s="96">
        <v>45951</v>
      </c>
      <c r="E53" s="97">
        <f t="shared" si="0"/>
        <v>637184</v>
      </c>
      <c r="F53" s="98">
        <v>50975</v>
      </c>
      <c r="G53" s="98">
        <v>688159</v>
      </c>
      <c r="H53" s="86"/>
      <c r="I53" s="72"/>
      <c r="J53" s="64"/>
      <c r="K53" s="99"/>
      <c r="L53" s="100"/>
      <c r="M53" s="161">
        <v>46106</v>
      </c>
      <c r="N53" s="64"/>
    </row>
    <row r="54" spans="1:14" ht="23.25" x14ac:dyDescent="0.35">
      <c r="A54" s="74"/>
      <c r="B54" s="94">
        <v>33</v>
      </c>
      <c r="C54" s="95">
        <v>69144</v>
      </c>
      <c r="D54" s="96">
        <v>45951</v>
      </c>
      <c r="E54" s="97">
        <f t="shared" si="0"/>
        <v>367155</v>
      </c>
      <c r="F54" s="98">
        <v>29372</v>
      </c>
      <c r="G54" s="98">
        <v>396527</v>
      </c>
      <c r="H54" s="86"/>
      <c r="I54" s="72"/>
      <c r="J54" s="64"/>
      <c r="K54" s="99"/>
      <c r="L54" s="100"/>
      <c r="M54" s="161">
        <v>46106</v>
      </c>
      <c r="N54" s="64"/>
    </row>
    <row r="55" spans="1:14" ht="23.25" x14ac:dyDescent="0.35">
      <c r="A55" s="74"/>
      <c r="B55" s="94">
        <v>34</v>
      </c>
      <c r="C55" s="95">
        <v>70354</v>
      </c>
      <c r="D55" s="96">
        <v>45953</v>
      </c>
      <c r="E55" s="97">
        <f t="shared" si="0"/>
        <v>440586</v>
      </c>
      <c r="F55" s="98">
        <v>35247</v>
      </c>
      <c r="G55" s="98">
        <v>475833</v>
      </c>
      <c r="H55" s="86"/>
      <c r="I55" s="72"/>
      <c r="J55" s="64"/>
      <c r="K55" s="99"/>
      <c r="L55" s="100"/>
      <c r="M55" s="161">
        <v>46106</v>
      </c>
      <c r="N55" s="64"/>
    </row>
    <row r="56" spans="1:14" ht="23.25" x14ac:dyDescent="0.35">
      <c r="A56" s="74"/>
      <c r="B56" s="94">
        <v>35</v>
      </c>
      <c r="C56" s="95">
        <v>70357</v>
      </c>
      <c r="D56" s="96">
        <v>45953</v>
      </c>
      <c r="E56" s="97">
        <f t="shared" si="0"/>
        <v>222380</v>
      </c>
      <c r="F56" s="98">
        <v>17790</v>
      </c>
      <c r="G56" s="98">
        <v>240170</v>
      </c>
      <c r="H56" s="86"/>
      <c r="I56" s="72"/>
      <c r="J56" s="64"/>
      <c r="K56" s="99"/>
      <c r="L56" s="100"/>
      <c r="M56" s="161">
        <v>46106</v>
      </c>
      <c r="N56" s="64"/>
    </row>
    <row r="57" spans="1:14" ht="23.25" x14ac:dyDescent="0.35">
      <c r="A57" s="74"/>
      <c r="B57" s="94">
        <v>36</v>
      </c>
      <c r="C57" s="95">
        <v>70412</v>
      </c>
      <c r="D57" s="96">
        <v>45954</v>
      </c>
      <c r="E57" s="97">
        <f t="shared" si="0"/>
        <v>878092</v>
      </c>
      <c r="F57" s="98">
        <v>70247</v>
      </c>
      <c r="G57" s="98">
        <v>948339</v>
      </c>
      <c r="H57" s="86"/>
      <c r="I57" s="72"/>
      <c r="J57" s="64"/>
      <c r="K57" s="99"/>
      <c r="L57" s="100"/>
      <c r="M57" s="161">
        <v>46106</v>
      </c>
      <c r="N57" s="64"/>
    </row>
    <row r="58" spans="1:14" ht="23.25" x14ac:dyDescent="0.35">
      <c r="A58" s="74"/>
      <c r="B58" s="94">
        <v>37</v>
      </c>
      <c r="C58" s="95">
        <v>70416</v>
      </c>
      <c r="D58" s="96">
        <v>45954</v>
      </c>
      <c r="E58" s="97">
        <f t="shared" si="0"/>
        <v>433637</v>
      </c>
      <c r="F58" s="98">
        <v>34691</v>
      </c>
      <c r="G58" s="98">
        <v>468328</v>
      </c>
      <c r="H58" s="86"/>
      <c r="I58" s="72"/>
      <c r="J58" s="64"/>
      <c r="K58" s="99"/>
      <c r="L58" s="100"/>
      <c r="M58" s="161">
        <v>46106</v>
      </c>
      <c r="N58" s="64"/>
    </row>
    <row r="59" spans="1:14" ht="23.25" x14ac:dyDescent="0.35">
      <c r="A59" s="74"/>
      <c r="B59" s="94">
        <v>38</v>
      </c>
      <c r="C59" s="95">
        <v>71022</v>
      </c>
      <c r="D59" s="96">
        <v>45955</v>
      </c>
      <c r="E59" s="97">
        <f t="shared" si="0"/>
        <v>960336</v>
      </c>
      <c r="F59" s="98">
        <v>76827</v>
      </c>
      <c r="G59" s="98">
        <v>1037163</v>
      </c>
      <c r="H59" s="86"/>
      <c r="I59" s="72"/>
      <c r="J59" s="64"/>
      <c r="K59" s="99"/>
      <c r="L59" s="100"/>
      <c r="M59" s="161">
        <v>46106</v>
      </c>
      <c r="N59" s="64"/>
    </row>
    <row r="60" spans="1:14" ht="23.25" x14ac:dyDescent="0.35">
      <c r="A60" s="74"/>
      <c r="B60" s="94">
        <v>39</v>
      </c>
      <c r="C60" s="95">
        <v>71024</v>
      </c>
      <c r="D60" s="96">
        <v>45955</v>
      </c>
      <c r="E60" s="97">
        <f t="shared" si="0"/>
        <v>551776</v>
      </c>
      <c r="F60" s="98">
        <v>44142</v>
      </c>
      <c r="G60" s="98">
        <v>595918</v>
      </c>
      <c r="H60" s="86"/>
      <c r="I60" s="72"/>
      <c r="J60" s="64"/>
      <c r="K60" s="99"/>
      <c r="L60" s="100"/>
      <c r="M60" s="161">
        <v>46106</v>
      </c>
      <c r="N60" s="64"/>
    </row>
    <row r="61" spans="1:14" ht="23.25" x14ac:dyDescent="0.35">
      <c r="A61" s="74"/>
      <c r="B61" s="94">
        <v>40</v>
      </c>
      <c r="C61" s="95">
        <v>71031</v>
      </c>
      <c r="D61" s="96">
        <v>45955</v>
      </c>
      <c r="E61" s="97">
        <f t="shared" si="0"/>
        <v>645130</v>
      </c>
      <c r="F61" s="98">
        <v>51610</v>
      </c>
      <c r="G61" s="98">
        <v>696740</v>
      </c>
      <c r="H61" s="86"/>
      <c r="I61" s="72"/>
      <c r="J61" s="64"/>
      <c r="K61" s="99"/>
      <c r="L61" s="100"/>
      <c r="M61" s="161">
        <v>46106</v>
      </c>
      <c r="N61" s="64"/>
    </row>
    <row r="62" spans="1:14" ht="23.25" x14ac:dyDescent="0.35">
      <c r="A62" s="74"/>
      <c r="B62" s="94">
        <v>41</v>
      </c>
      <c r="C62" s="95">
        <v>71087</v>
      </c>
      <c r="D62" s="96">
        <v>45957</v>
      </c>
      <c r="E62" s="97">
        <f t="shared" si="0"/>
        <v>803969</v>
      </c>
      <c r="F62" s="98">
        <v>64318</v>
      </c>
      <c r="G62" s="98">
        <v>868287</v>
      </c>
      <c r="H62" s="86"/>
      <c r="I62" s="72"/>
      <c r="J62" s="64"/>
      <c r="K62" s="99"/>
      <c r="L62" s="100"/>
      <c r="M62" s="161">
        <v>46106</v>
      </c>
      <c r="N62" s="64"/>
    </row>
    <row r="63" spans="1:14" ht="23.25" x14ac:dyDescent="0.35">
      <c r="A63" s="74"/>
      <c r="B63" s="94">
        <v>42</v>
      </c>
      <c r="C63" s="95">
        <v>71088</v>
      </c>
      <c r="D63" s="96">
        <v>45957</v>
      </c>
      <c r="E63" s="97">
        <f t="shared" si="0"/>
        <v>784755</v>
      </c>
      <c r="F63" s="98">
        <v>62780</v>
      </c>
      <c r="G63" s="98">
        <v>847535</v>
      </c>
      <c r="H63" s="86"/>
      <c r="I63" s="72"/>
      <c r="J63" s="64"/>
      <c r="K63" s="99"/>
      <c r="L63" s="100"/>
      <c r="M63" s="161">
        <v>46106</v>
      </c>
      <c r="N63" s="64"/>
    </row>
    <row r="64" spans="1:14" ht="23.25" x14ac:dyDescent="0.35">
      <c r="A64" s="74"/>
      <c r="B64" s="94">
        <v>43</v>
      </c>
      <c r="C64" s="95">
        <v>71089</v>
      </c>
      <c r="D64" s="96">
        <v>45957</v>
      </c>
      <c r="E64" s="97">
        <f t="shared" si="0"/>
        <v>733474</v>
      </c>
      <c r="F64" s="98">
        <v>58678</v>
      </c>
      <c r="G64" s="98">
        <v>792152</v>
      </c>
      <c r="H64" s="86"/>
      <c r="I64" s="72"/>
      <c r="J64" s="64"/>
      <c r="K64" s="99"/>
      <c r="L64" s="100"/>
      <c r="M64" s="161">
        <v>46106</v>
      </c>
      <c r="N64" s="64"/>
    </row>
    <row r="65" spans="1:14" ht="23.25" x14ac:dyDescent="0.35">
      <c r="A65" s="74"/>
      <c r="B65" s="94">
        <v>44</v>
      </c>
      <c r="C65" s="95">
        <v>71169</v>
      </c>
      <c r="D65" s="96">
        <v>45958</v>
      </c>
      <c r="E65" s="97">
        <f t="shared" si="0"/>
        <v>293724</v>
      </c>
      <c r="F65" s="98">
        <v>23498</v>
      </c>
      <c r="G65" s="98">
        <v>317222</v>
      </c>
      <c r="H65" s="86"/>
      <c r="I65" s="72"/>
      <c r="J65" s="64"/>
      <c r="K65" s="99"/>
      <c r="L65" s="100"/>
      <c r="M65" s="161">
        <v>46106</v>
      </c>
      <c r="N65" s="64"/>
    </row>
    <row r="66" spans="1:14" ht="23.25" x14ac:dyDescent="0.35">
      <c r="A66" s="74"/>
      <c r="B66" s="94">
        <v>45</v>
      </c>
      <c r="C66" s="95">
        <v>71257</v>
      </c>
      <c r="D66" s="96">
        <v>45959</v>
      </c>
      <c r="E66" s="97">
        <f t="shared" si="0"/>
        <v>912073</v>
      </c>
      <c r="F66" s="98">
        <v>72966</v>
      </c>
      <c r="G66" s="98">
        <v>985039</v>
      </c>
      <c r="H66" s="86"/>
      <c r="I66" s="72"/>
      <c r="J66" s="64"/>
      <c r="K66" s="99"/>
      <c r="L66" s="100"/>
      <c r="M66" s="161">
        <v>46106</v>
      </c>
      <c r="N66" s="64"/>
    </row>
    <row r="67" spans="1:14" ht="23.25" x14ac:dyDescent="0.35">
      <c r="A67" s="74"/>
      <c r="B67" s="94">
        <v>46</v>
      </c>
      <c r="C67" s="95">
        <v>71279</v>
      </c>
      <c r="D67" s="96">
        <v>45959</v>
      </c>
      <c r="E67" s="97">
        <f t="shared" si="0"/>
        <v>367155</v>
      </c>
      <c r="F67" s="98">
        <v>29372</v>
      </c>
      <c r="G67" s="98">
        <v>396527</v>
      </c>
      <c r="H67" s="86"/>
      <c r="I67" s="72"/>
      <c r="J67" s="64"/>
      <c r="K67" s="99"/>
      <c r="L67" s="100"/>
      <c r="M67" s="161">
        <v>46106</v>
      </c>
      <c r="N67" s="64"/>
    </row>
    <row r="68" spans="1:14" ht="23.25" x14ac:dyDescent="0.35">
      <c r="A68" s="74"/>
      <c r="B68" s="94">
        <v>47</v>
      </c>
      <c r="C68" s="95">
        <v>71299</v>
      </c>
      <c r="D68" s="96">
        <v>45959</v>
      </c>
      <c r="E68" s="97">
        <f t="shared" si="0"/>
        <v>533940</v>
      </c>
      <c r="F68" s="98">
        <v>42715</v>
      </c>
      <c r="G68" s="98">
        <v>576655</v>
      </c>
      <c r="H68" s="86"/>
      <c r="I68" s="72"/>
      <c r="J68" s="64"/>
      <c r="K68" s="99"/>
      <c r="L68" s="100"/>
      <c r="M68" s="161">
        <v>46106</v>
      </c>
      <c r="N68" s="64"/>
    </row>
    <row r="69" spans="1:14" ht="23.25" x14ac:dyDescent="0.35">
      <c r="A69" s="74"/>
      <c r="B69" s="94">
        <v>48</v>
      </c>
      <c r="C69" s="95">
        <v>71313</v>
      </c>
      <c r="D69" s="96">
        <v>45959</v>
      </c>
      <c r="E69" s="97">
        <f t="shared" si="0"/>
        <v>623296</v>
      </c>
      <c r="F69" s="98">
        <v>49864</v>
      </c>
      <c r="G69" s="98">
        <v>673160</v>
      </c>
      <c r="H69" s="86"/>
      <c r="I69" s="72"/>
      <c r="J69" s="64"/>
      <c r="K69" s="99"/>
      <c r="L69" s="100"/>
      <c r="M69" s="161">
        <v>46106</v>
      </c>
      <c r="N69" s="64"/>
    </row>
    <row r="70" spans="1:14" ht="23.25" x14ac:dyDescent="0.35">
      <c r="A70" s="74"/>
      <c r="B70" s="94">
        <v>49</v>
      </c>
      <c r="C70" s="95">
        <v>71323</v>
      </c>
      <c r="D70" s="96">
        <v>45959</v>
      </c>
      <c r="E70" s="97">
        <f t="shared" si="0"/>
        <v>1358619</v>
      </c>
      <c r="F70" s="98">
        <v>108690</v>
      </c>
      <c r="G70" s="98">
        <v>1467309</v>
      </c>
      <c r="H70" s="86"/>
      <c r="I70" s="72"/>
      <c r="J70" s="64"/>
      <c r="K70" s="99"/>
      <c r="L70" s="100"/>
      <c r="M70" s="161">
        <v>46106</v>
      </c>
      <c r="N70" s="64"/>
    </row>
    <row r="71" spans="1:14" ht="23.25" x14ac:dyDescent="0.35">
      <c r="A71" s="74"/>
      <c r="B71" s="94">
        <v>50</v>
      </c>
      <c r="C71" s="95">
        <v>71968</v>
      </c>
      <c r="D71" s="96">
        <v>45960</v>
      </c>
      <c r="E71" s="97">
        <f t="shared" si="0"/>
        <v>749178</v>
      </c>
      <c r="F71" s="98">
        <v>59934</v>
      </c>
      <c r="G71" s="98">
        <v>809112</v>
      </c>
      <c r="H71" s="86"/>
      <c r="I71" s="72"/>
      <c r="J71" s="64"/>
      <c r="K71" s="99"/>
      <c r="L71" s="100"/>
      <c r="M71" s="161">
        <v>46106</v>
      </c>
      <c r="N71" s="64"/>
    </row>
    <row r="72" spans="1:14" ht="23.25" x14ac:dyDescent="0.35">
      <c r="A72" s="74"/>
      <c r="B72" s="94">
        <v>51</v>
      </c>
      <c r="C72" s="95">
        <v>72370</v>
      </c>
      <c r="D72" s="96">
        <v>45961</v>
      </c>
      <c r="E72" s="97">
        <f t="shared" si="0"/>
        <v>1942456</v>
      </c>
      <c r="F72" s="98">
        <v>155396</v>
      </c>
      <c r="G72" s="98">
        <v>2097852</v>
      </c>
      <c r="H72" s="86"/>
      <c r="I72" s="72"/>
      <c r="J72" s="64"/>
      <c r="K72" s="99"/>
      <c r="L72" s="100"/>
      <c r="M72" s="161">
        <v>46106</v>
      </c>
      <c r="N72" s="64"/>
    </row>
    <row r="73" spans="1:14" ht="23.25" x14ac:dyDescent="0.35">
      <c r="A73" s="74"/>
      <c r="B73" s="94">
        <v>52</v>
      </c>
      <c r="C73" s="95">
        <v>72379</v>
      </c>
      <c r="D73" s="96">
        <v>45961</v>
      </c>
      <c r="E73" s="97">
        <f t="shared" si="0"/>
        <v>867114</v>
      </c>
      <c r="F73" s="98">
        <v>69369</v>
      </c>
      <c r="G73" s="98">
        <v>936483</v>
      </c>
      <c r="H73" s="86"/>
      <c r="I73" s="72"/>
      <c r="J73" s="64"/>
      <c r="K73" s="99"/>
      <c r="L73" s="100"/>
      <c r="M73" s="161">
        <v>46106</v>
      </c>
      <c r="N73" s="64"/>
    </row>
    <row r="74" spans="1:14" ht="23.25" x14ac:dyDescent="0.35">
      <c r="A74" s="74"/>
      <c r="B74" s="94">
        <v>53</v>
      </c>
      <c r="C74" s="95">
        <v>72381</v>
      </c>
      <c r="D74" s="96">
        <v>45961</v>
      </c>
      <c r="E74" s="97">
        <f t="shared" si="0"/>
        <v>627030</v>
      </c>
      <c r="F74" s="98">
        <v>50162</v>
      </c>
      <c r="G74" s="98">
        <v>677192</v>
      </c>
      <c r="H74" s="86"/>
      <c r="I74" s="72"/>
      <c r="J74" s="64"/>
      <c r="K74" s="99"/>
      <c r="L74" s="100"/>
      <c r="M74" s="161">
        <v>46106</v>
      </c>
      <c r="N74" s="64"/>
    </row>
    <row r="75" spans="1:14" ht="23.25" x14ac:dyDescent="0.35">
      <c r="A75" s="74"/>
      <c r="B75" s="94">
        <v>54</v>
      </c>
      <c r="C75" s="95">
        <v>72400</v>
      </c>
      <c r="D75" s="96">
        <v>45961</v>
      </c>
      <c r="E75" s="97">
        <f t="shared" si="0"/>
        <v>1267007</v>
      </c>
      <c r="F75" s="98">
        <v>101361</v>
      </c>
      <c r="G75" s="98">
        <v>1368368</v>
      </c>
      <c r="H75" s="86"/>
      <c r="I75" s="72"/>
      <c r="J75" s="64"/>
      <c r="K75" s="99"/>
      <c r="L75" s="100"/>
      <c r="M75" s="161">
        <v>46106</v>
      </c>
      <c r="N75" s="64"/>
    </row>
    <row r="76" spans="1:14" ht="23.25" x14ac:dyDescent="0.35">
      <c r="A76" s="74"/>
      <c r="B76" s="94">
        <v>55</v>
      </c>
      <c r="C76" s="95">
        <v>72901</v>
      </c>
      <c r="D76" s="96">
        <v>45962</v>
      </c>
      <c r="E76" s="97">
        <f t="shared" si="0"/>
        <v>221440</v>
      </c>
      <c r="F76" s="98">
        <v>17715</v>
      </c>
      <c r="G76" s="98">
        <v>239155</v>
      </c>
      <c r="H76" s="86"/>
      <c r="I76" s="72"/>
      <c r="J76" s="64"/>
      <c r="K76" s="99"/>
      <c r="L76" s="100"/>
      <c r="M76" s="161">
        <v>46106</v>
      </c>
      <c r="N76" s="64"/>
    </row>
    <row r="77" spans="1:14" ht="23.25" x14ac:dyDescent="0.35">
      <c r="A77" s="74"/>
      <c r="B77" s="94">
        <v>56</v>
      </c>
      <c r="C77" s="95">
        <v>72905</v>
      </c>
      <c r="D77" s="96">
        <v>45962</v>
      </c>
      <c r="E77" s="97">
        <f t="shared" si="0"/>
        <v>513420</v>
      </c>
      <c r="F77" s="98">
        <v>41074</v>
      </c>
      <c r="G77" s="98">
        <v>554494</v>
      </c>
      <c r="H77" s="86"/>
      <c r="I77" s="72"/>
      <c r="J77" s="64"/>
      <c r="K77" s="99"/>
      <c r="L77" s="100"/>
      <c r="M77" s="161">
        <v>46106</v>
      </c>
      <c r="N77" s="64"/>
    </row>
    <row r="78" spans="1:14" ht="23.25" x14ac:dyDescent="0.35">
      <c r="A78" s="74"/>
      <c r="B78" s="94">
        <v>57</v>
      </c>
      <c r="C78" s="95">
        <v>72922</v>
      </c>
      <c r="D78" s="96">
        <v>45962</v>
      </c>
      <c r="E78" s="97">
        <f t="shared" si="0"/>
        <v>927217</v>
      </c>
      <c r="F78" s="98">
        <v>74177</v>
      </c>
      <c r="G78" s="98">
        <v>1001394</v>
      </c>
      <c r="H78" s="86"/>
      <c r="I78" s="72"/>
      <c r="J78" s="64"/>
      <c r="K78" s="99"/>
      <c r="L78" s="100"/>
      <c r="M78" s="161">
        <v>46106</v>
      </c>
      <c r="N78" s="64"/>
    </row>
    <row r="79" spans="1:14" ht="23.25" x14ac:dyDescent="0.35">
      <c r="A79" s="74"/>
      <c r="B79" s="94">
        <v>58</v>
      </c>
      <c r="C79" s="95">
        <v>72963</v>
      </c>
      <c r="D79" s="96">
        <v>45964</v>
      </c>
      <c r="E79" s="97">
        <f t="shared" si="0"/>
        <v>1537172</v>
      </c>
      <c r="F79" s="98">
        <v>122974</v>
      </c>
      <c r="G79" s="98">
        <v>1660146</v>
      </c>
      <c r="H79" s="86"/>
      <c r="I79" s="72"/>
      <c r="J79" s="64"/>
      <c r="K79" s="99"/>
      <c r="L79" s="100"/>
      <c r="M79" s="161">
        <v>46106</v>
      </c>
      <c r="N79" s="64"/>
    </row>
    <row r="80" spans="1:14" ht="23.25" x14ac:dyDescent="0.35">
      <c r="A80" s="74"/>
      <c r="B80" s="94">
        <v>59</v>
      </c>
      <c r="C80" s="95">
        <v>73029</v>
      </c>
      <c r="D80" s="96">
        <v>45965</v>
      </c>
      <c r="E80" s="97">
        <f t="shared" si="0"/>
        <v>812130</v>
      </c>
      <c r="F80" s="98">
        <v>64970</v>
      </c>
      <c r="G80" s="98">
        <v>877100</v>
      </c>
      <c r="H80" s="86"/>
      <c r="I80" s="72"/>
      <c r="J80" s="64"/>
      <c r="K80" s="99"/>
      <c r="L80" s="100"/>
      <c r="M80" s="161">
        <v>46106</v>
      </c>
      <c r="N80" s="64"/>
    </row>
    <row r="81" spans="1:14" ht="23.25" x14ac:dyDescent="0.35">
      <c r="A81" s="74"/>
      <c r="B81" s="94">
        <v>60</v>
      </c>
      <c r="C81" s="95">
        <v>73093</v>
      </c>
      <c r="D81" s="96">
        <v>45966</v>
      </c>
      <c r="E81" s="97">
        <f t="shared" si="0"/>
        <v>431847</v>
      </c>
      <c r="F81" s="98">
        <v>34548</v>
      </c>
      <c r="G81" s="98">
        <v>466395</v>
      </c>
      <c r="H81" s="86"/>
      <c r="I81" s="72"/>
      <c r="J81" s="64"/>
      <c r="K81" s="99"/>
      <c r="L81" s="100"/>
      <c r="M81" s="161">
        <v>46106</v>
      </c>
      <c r="N81" s="64"/>
    </row>
    <row r="82" spans="1:14" ht="23.25" x14ac:dyDescent="0.35">
      <c r="A82" s="74"/>
      <c r="B82" s="94">
        <v>61</v>
      </c>
      <c r="C82" s="95">
        <v>73101</v>
      </c>
      <c r="D82" s="96">
        <v>45966</v>
      </c>
      <c r="E82" s="97">
        <f t="shared" si="0"/>
        <v>677409</v>
      </c>
      <c r="F82" s="98">
        <v>54193</v>
      </c>
      <c r="G82" s="98">
        <v>731602</v>
      </c>
      <c r="H82" s="86"/>
      <c r="I82" s="72"/>
      <c r="J82" s="64"/>
      <c r="K82" s="99"/>
      <c r="L82" s="100"/>
      <c r="M82" s="161">
        <v>46106</v>
      </c>
      <c r="N82" s="64"/>
    </row>
    <row r="83" spans="1:14" ht="23.25" x14ac:dyDescent="0.35">
      <c r="A83" s="74"/>
      <c r="B83" s="94">
        <v>62</v>
      </c>
      <c r="C83" s="95">
        <v>73105</v>
      </c>
      <c r="D83" s="96">
        <v>45966</v>
      </c>
      <c r="E83" s="97">
        <f t="shared" si="0"/>
        <v>726826</v>
      </c>
      <c r="F83" s="98">
        <v>58146</v>
      </c>
      <c r="G83" s="98">
        <v>784972</v>
      </c>
      <c r="H83" s="86"/>
      <c r="I83" s="72"/>
      <c r="J83" s="64"/>
      <c r="K83" s="99"/>
      <c r="L83" s="100"/>
      <c r="M83" s="161">
        <v>46106</v>
      </c>
      <c r="N83" s="64"/>
    </row>
    <row r="84" spans="1:14" ht="23.25" x14ac:dyDescent="0.35">
      <c r="A84" s="74"/>
      <c r="B84" s="94">
        <v>63</v>
      </c>
      <c r="C84" s="95">
        <v>73193</v>
      </c>
      <c r="D84" s="96">
        <v>45967</v>
      </c>
      <c r="E84" s="97">
        <f t="shared" si="0"/>
        <v>317331</v>
      </c>
      <c r="F84" s="98">
        <v>25386</v>
      </c>
      <c r="G84" s="98">
        <v>342717</v>
      </c>
      <c r="H84" s="86"/>
      <c r="I84" s="72"/>
      <c r="J84" s="64"/>
      <c r="K84" s="99"/>
      <c r="L84" s="100"/>
      <c r="M84" s="161">
        <v>46106</v>
      </c>
      <c r="N84" s="64"/>
    </row>
    <row r="85" spans="1:14" ht="23.25" x14ac:dyDescent="0.35">
      <c r="A85" s="74"/>
      <c r="B85" s="94">
        <v>64</v>
      </c>
      <c r="C85" s="95">
        <v>74076</v>
      </c>
      <c r="D85" s="96">
        <v>45967</v>
      </c>
      <c r="E85" s="97">
        <f t="shared" si="0"/>
        <v>1011444</v>
      </c>
      <c r="F85" s="98">
        <v>80916</v>
      </c>
      <c r="G85" s="98">
        <v>1092360</v>
      </c>
      <c r="H85" s="86"/>
      <c r="I85" s="72"/>
      <c r="J85" s="64"/>
      <c r="K85" s="99"/>
      <c r="L85" s="100"/>
      <c r="M85" s="161">
        <v>46106</v>
      </c>
      <c r="N85" s="64"/>
    </row>
    <row r="86" spans="1:14" ht="23.25" x14ac:dyDescent="0.35">
      <c r="A86" s="74"/>
      <c r="B86" s="94">
        <v>65</v>
      </c>
      <c r="C86" s="95">
        <v>74816</v>
      </c>
      <c r="D86" s="96">
        <v>45969</v>
      </c>
      <c r="E86" s="97">
        <f t="shared" si="0"/>
        <v>1012285</v>
      </c>
      <c r="F86" s="98">
        <v>80983</v>
      </c>
      <c r="G86" s="98">
        <v>1093268</v>
      </c>
      <c r="H86" s="86"/>
      <c r="I86" s="72"/>
      <c r="J86" s="64"/>
      <c r="K86" s="99"/>
      <c r="L86" s="100"/>
      <c r="M86" s="161">
        <v>46106</v>
      </c>
      <c r="N86" s="64"/>
    </row>
    <row r="87" spans="1:14" ht="23.25" x14ac:dyDescent="0.35">
      <c r="A87" s="74"/>
      <c r="B87" s="94">
        <v>66</v>
      </c>
      <c r="C87" s="95">
        <v>74827</v>
      </c>
      <c r="D87" s="96">
        <v>45969</v>
      </c>
      <c r="E87" s="97">
        <f t="shared" si="0"/>
        <v>385349</v>
      </c>
      <c r="F87" s="98">
        <v>30828</v>
      </c>
      <c r="G87" s="98">
        <v>416177</v>
      </c>
      <c r="H87" s="86"/>
      <c r="I87" s="72"/>
      <c r="J87" s="64"/>
      <c r="K87" s="99"/>
      <c r="L87" s="100"/>
      <c r="M87" s="161">
        <v>46106</v>
      </c>
      <c r="N87" s="64"/>
    </row>
    <row r="88" spans="1:14" ht="23.25" x14ac:dyDescent="0.35">
      <c r="A88" s="74"/>
      <c r="B88" s="94">
        <v>67</v>
      </c>
      <c r="C88" s="95">
        <v>74834</v>
      </c>
      <c r="D88" s="96">
        <v>45969</v>
      </c>
      <c r="E88" s="97">
        <f t="shared" si="0"/>
        <v>688158</v>
      </c>
      <c r="F88" s="98">
        <v>55053</v>
      </c>
      <c r="G88" s="98">
        <v>743211</v>
      </c>
      <c r="H88" s="86"/>
      <c r="I88" s="72"/>
      <c r="J88" s="64"/>
      <c r="K88" s="99"/>
      <c r="L88" s="100"/>
      <c r="M88" s="161">
        <v>46106</v>
      </c>
      <c r="N88" s="64"/>
    </row>
    <row r="89" spans="1:14" ht="23.25" x14ac:dyDescent="0.35">
      <c r="A89" s="74"/>
      <c r="B89" s="94">
        <v>68</v>
      </c>
      <c r="C89" s="95">
        <v>74835</v>
      </c>
      <c r="D89" s="96">
        <v>45969</v>
      </c>
      <c r="E89" s="97">
        <f t="shared" si="0"/>
        <v>537624</v>
      </c>
      <c r="F89" s="98">
        <v>43010</v>
      </c>
      <c r="G89" s="98">
        <v>580634</v>
      </c>
      <c r="H89" s="86"/>
      <c r="I89" s="72"/>
      <c r="J89" s="64"/>
      <c r="K89" s="99"/>
      <c r="L89" s="100"/>
      <c r="M89" s="161">
        <v>46106</v>
      </c>
      <c r="N89" s="64"/>
    </row>
    <row r="90" spans="1:14" ht="23.25" x14ac:dyDescent="0.35">
      <c r="A90" s="74"/>
      <c r="B90" s="94">
        <v>69</v>
      </c>
      <c r="C90" s="95">
        <v>74836</v>
      </c>
      <c r="D90" s="96">
        <v>45969</v>
      </c>
      <c r="E90" s="97">
        <f t="shared" si="0"/>
        <v>688440</v>
      </c>
      <c r="F90" s="98">
        <v>55075</v>
      </c>
      <c r="G90" s="98">
        <v>743515</v>
      </c>
      <c r="H90" s="86"/>
      <c r="I90" s="72"/>
      <c r="J90" s="64"/>
      <c r="K90" s="99"/>
      <c r="L90" s="100"/>
      <c r="M90" s="161">
        <v>46106</v>
      </c>
      <c r="N90" s="64"/>
    </row>
    <row r="91" spans="1:14" ht="23.25" x14ac:dyDescent="0.35">
      <c r="A91" s="74"/>
      <c r="B91" s="94">
        <v>70</v>
      </c>
      <c r="C91" s="95">
        <v>74838</v>
      </c>
      <c r="D91" s="96">
        <v>45969</v>
      </c>
      <c r="E91" s="97">
        <f t="shared" si="0"/>
        <v>680802</v>
      </c>
      <c r="F91" s="98">
        <v>54464</v>
      </c>
      <c r="G91" s="98">
        <v>735266</v>
      </c>
      <c r="H91" s="86"/>
      <c r="I91" s="72"/>
      <c r="J91" s="64"/>
      <c r="K91" s="99"/>
      <c r="L91" s="100"/>
      <c r="M91" s="161">
        <v>46106</v>
      </c>
      <c r="N91" s="64"/>
    </row>
    <row r="92" spans="1:14" ht="23.25" x14ac:dyDescent="0.35">
      <c r="A92" s="74"/>
      <c r="B92" s="94">
        <v>71</v>
      </c>
      <c r="C92" s="95">
        <v>74845</v>
      </c>
      <c r="D92" s="96">
        <v>45969</v>
      </c>
      <c r="E92" s="97">
        <f t="shared" si="0"/>
        <v>493665</v>
      </c>
      <c r="F92" s="98">
        <v>39493</v>
      </c>
      <c r="G92" s="98">
        <v>533158</v>
      </c>
      <c r="H92" s="86"/>
      <c r="I92" s="72"/>
      <c r="J92" s="64"/>
      <c r="K92" s="99"/>
      <c r="L92" s="100"/>
      <c r="M92" s="161">
        <v>46106</v>
      </c>
      <c r="N92" s="64"/>
    </row>
    <row r="93" spans="1:14" ht="23.25" x14ac:dyDescent="0.35">
      <c r="A93" s="74"/>
      <c r="B93" s="94">
        <v>72</v>
      </c>
      <c r="C93" s="95">
        <v>74926</v>
      </c>
      <c r="D93" s="96">
        <v>45972</v>
      </c>
      <c r="E93" s="97">
        <f t="shared" si="0"/>
        <v>1256735</v>
      </c>
      <c r="F93" s="98">
        <v>100539</v>
      </c>
      <c r="G93" s="98">
        <v>1357274</v>
      </c>
      <c r="H93" s="86"/>
      <c r="I93" s="72"/>
      <c r="J93" s="64"/>
      <c r="K93" s="99"/>
      <c r="L93" s="100"/>
      <c r="M93" s="161">
        <v>46106</v>
      </c>
      <c r="N93" s="64"/>
    </row>
    <row r="94" spans="1:14" ht="23.25" x14ac:dyDescent="0.35">
      <c r="A94" s="74"/>
      <c r="B94" s="94">
        <v>73</v>
      </c>
      <c r="C94" s="95">
        <v>75111</v>
      </c>
      <c r="D94" s="96">
        <v>45974</v>
      </c>
      <c r="E94" s="97">
        <f t="shared" si="0"/>
        <v>868573</v>
      </c>
      <c r="F94" s="98">
        <v>69486</v>
      </c>
      <c r="G94" s="98">
        <v>938059</v>
      </c>
      <c r="H94" s="86"/>
      <c r="I94" s="72"/>
      <c r="J94" s="64"/>
      <c r="K94" s="99"/>
      <c r="L94" s="100"/>
      <c r="M94" s="161">
        <v>46106</v>
      </c>
      <c r="N94" s="64"/>
    </row>
    <row r="95" spans="1:14" ht="23.25" x14ac:dyDescent="0.35">
      <c r="A95" s="74"/>
      <c r="B95" s="94">
        <v>74</v>
      </c>
      <c r="C95" s="95">
        <v>75965</v>
      </c>
      <c r="D95" s="96">
        <v>45974</v>
      </c>
      <c r="E95" s="97">
        <f t="shared" si="0"/>
        <v>822678</v>
      </c>
      <c r="F95" s="98">
        <v>65814</v>
      </c>
      <c r="G95" s="98">
        <v>888492</v>
      </c>
      <c r="H95" s="86"/>
      <c r="I95" s="72"/>
      <c r="J95" s="64"/>
      <c r="K95" s="99"/>
      <c r="L95" s="100"/>
      <c r="M95" s="161">
        <v>46106</v>
      </c>
      <c r="N95" s="64"/>
    </row>
    <row r="96" spans="1:14" ht="23.25" x14ac:dyDescent="0.35">
      <c r="A96" s="74"/>
      <c r="B96" s="94">
        <v>75</v>
      </c>
      <c r="C96" s="95">
        <v>75972</v>
      </c>
      <c r="D96" s="96">
        <v>45974</v>
      </c>
      <c r="E96" s="97">
        <f t="shared" si="0"/>
        <v>522282</v>
      </c>
      <c r="F96" s="98">
        <v>41783</v>
      </c>
      <c r="G96" s="98">
        <v>564065</v>
      </c>
      <c r="H96" s="86"/>
      <c r="I96" s="72"/>
      <c r="J96" s="64"/>
      <c r="K96" s="99"/>
      <c r="L96" s="100"/>
      <c r="M96" s="161">
        <v>46106</v>
      </c>
      <c r="N96" s="64"/>
    </row>
    <row r="97" spans="1:14" ht="23.25" x14ac:dyDescent="0.35">
      <c r="A97" s="74"/>
      <c r="B97" s="94">
        <v>76</v>
      </c>
      <c r="C97" s="95">
        <v>75987</v>
      </c>
      <c r="D97" s="96">
        <v>45974</v>
      </c>
      <c r="E97" s="97">
        <f t="shared" si="0"/>
        <v>369035</v>
      </c>
      <c r="F97" s="98">
        <v>29523</v>
      </c>
      <c r="G97" s="98">
        <v>398558</v>
      </c>
      <c r="H97" s="86"/>
      <c r="I97" s="72"/>
      <c r="J97" s="64"/>
      <c r="K97" s="99"/>
      <c r="L97" s="100"/>
      <c r="M97" s="161">
        <v>46106</v>
      </c>
      <c r="N97" s="64"/>
    </row>
    <row r="98" spans="1:14" ht="23.25" x14ac:dyDescent="0.35">
      <c r="A98" s="74"/>
      <c r="B98" s="94">
        <v>77</v>
      </c>
      <c r="C98" s="95">
        <v>76658</v>
      </c>
      <c r="D98" s="96">
        <v>45976</v>
      </c>
      <c r="E98" s="97">
        <f t="shared" si="0"/>
        <v>1467435</v>
      </c>
      <c r="F98" s="98">
        <v>117395</v>
      </c>
      <c r="G98" s="98">
        <v>1584830</v>
      </c>
      <c r="H98" s="86"/>
      <c r="I98" s="72"/>
      <c r="J98" s="64"/>
      <c r="K98" s="99"/>
      <c r="L98" s="100"/>
      <c r="M98" s="161">
        <v>46106</v>
      </c>
      <c r="N98" s="64"/>
    </row>
    <row r="99" spans="1:14" ht="23.25" x14ac:dyDescent="0.35">
      <c r="A99" s="74"/>
      <c r="B99" s="94">
        <v>78</v>
      </c>
      <c r="C99" s="95">
        <v>76659</v>
      </c>
      <c r="D99" s="96">
        <v>45976</v>
      </c>
      <c r="E99" s="97">
        <f t="shared" si="0"/>
        <v>2153035</v>
      </c>
      <c r="F99" s="98">
        <v>172243</v>
      </c>
      <c r="G99" s="98">
        <v>2325278</v>
      </c>
      <c r="H99" s="86"/>
      <c r="I99" s="72"/>
      <c r="J99" s="64"/>
      <c r="K99" s="99"/>
      <c r="L99" s="100"/>
      <c r="M99" s="161">
        <v>46106</v>
      </c>
      <c r="N99" s="64"/>
    </row>
    <row r="100" spans="1:14" ht="23.25" x14ac:dyDescent="0.35">
      <c r="A100" s="74"/>
      <c r="B100" s="94">
        <v>79</v>
      </c>
      <c r="C100" s="95">
        <v>76666</v>
      </c>
      <c r="D100" s="96">
        <v>45976</v>
      </c>
      <c r="E100" s="97">
        <f t="shared" si="0"/>
        <v>827541</v>
      </c>
      <c r="F100" s="98">
        <v>66203</v>
      </c>
      <c r="G100" s="98">
        <v>893744</v>
      </c>
      <c r="H100" s="86"/>
      <c r="I100" s="72"/>
      <c r="J100" s="64"/>
      <c r="K100" s="99"/>
      <c r="L100" s="100"/>
      <c r="M100" s="161">
        <v>46106</v>
      </c>
      <c r="N100" s="64"/>
    </row>
    <row r="101" spans="1:14" ht="23.25" x14ac:dyDescent="0.35">
      <c r="A101" s="74"/>
      <c r="B101" s="94">
        <v>80</v>
      </c>
      <c r="C101" s="95">
        <v>76670</v>
      </c>
      <c r="D101" s="96">
        <v>45976</v>
      </c>
      <c r="E101" s="97">
        <f t="shared" si="0"/>
        <v>567784</v>
      </c>
      <c r="F101" s="98">
        <v>45423</v>
      </c>
      <c r="G101" s="98">
        <v>613207</v>
      </c>
      <c r="H101" s="86"/>
      <c r="I101" s="72"/>
      <c r="J101" s="64"/>
      <c r="K101" s="99"/>
      <c r="L101" s="100"/>
      <c r="M101" s="161">
        <v>46106</v>
      </c>
      <c r="N101" s="64"/>
    </row>
    <row r="102" spans="1:14" ht="23.25" x14ac:dyDescent="0.35">
      <c r="A102" s="74"/>
      <c r="B102" s="94">
        <v>81</v>
      </c>
      <c r="C102" s="95">
        <v>76686</v>
      </c>
      <c r="D102" s="96">
        <v>45976</v>
      </c>
      <c r="E102" s="97">
        <f t="shared" si="0"/>
        <v>1500303</v>
      </c>
      <c r="F102" s="98">
        <v>120024</v>
      </c>
      <c r="G102" s="98">
        <v>1620327</v>
      </c>
      <c r="H102" s="86"/>
      <c r="I102" s="72"/>
      <c r="J102" s="64"/>
      <c r="K102" s="99"/>
      <c r="L102" s="100"/>
      <c r="M102" s="161">
        <v>46106</v>
      </c>
      <c r="N102" s="64"/>
    </row>
    <row r="103" spans="1:14" ht="23.25" x14ac:dyDescent="0.35">
      <c r="A103" s="74"/>
      <c r="B103" s="94">
        <v>82</v>
      </c>
      <c r="C103" s="95">
        <v>76858</v>
      </c>
      <c r="D103" s="96">
        <v>45979</v>
      </c>
      <c r="E103" s="97">
        <f t="shared" si="0"/>
        <v>846010</v>
      </c>
      <c r="F103" s="98">
        <v>67681</v>
      </c>
      <c r="G103" s="98">
        <v>913691</v>
      </c>
      <c r="H103" s="86"/>
      <c r="I103" s="72"/>
      <c r="J103" s="64"/>
      <c r="K103" s="99"/>
      <c r="L103" s="100"/>
      <c r="M103" s="161">
        <v>46106</v>
      </c>
      <c r="N103" s="64"/>
    </row>
    <row r="104" spans="1:14" ht="23.25" x14ac:dyDescent="0.35">
      <c r="A104" s="74"/>
      <c r="B104" s="94">
        <v>83</v>
      </c>
      <c r="C104" s="95">
        <v>76864</v>
      </c>
      <c r="D104" s="96">
        <v>45979</v>
      </c>
      <c r="E104" s="97">
        <f t="shared" si="0"/>
        <v>358408</v>
      </c>
      <c r="F104" s="98">
        <v>28673</v>
      </c>
      <c r="G104" s="98">
        <v>387081</v>
      </c>
      <c r="H104" s="86"/>
      <c r="I104" s="72"/>
      <c r="J104" s="64"/>
      <c r="K104" s="99"/>
      <c r="L104" s="100"/>
      <c r="M104" s="161">
        <v>46106</v>
      </c>
      <c r="N104" s="64"/>
    </row>
    <row r="105" spans="1:14" ht="23.25" x14ac:dyDescent="0.35">
      <c r="A105" s="74"/>
      <c r="B105" s="94">
        <v>84</v>
      </c>
      <c r="C105" s="95">
        <v>76869</v>
      </c>
      <c r="D105" s="96">
        <v>45979</v>
      </c>
      <c r="E105" s="97">
        <f t="shared" si="0"/>
        <v>1319373</v>
      </c>
      <c r="F105" s="98">
        <v>105550</v>
      </c>
      <c r="G105" s="98">
        <v>1424923</v>
      </c>
      <c r="H105" s="86"/>
      <c r="I105" s="72"/>
      <c r="J105" s="64"/>
      <c r="K105" s="99"/>
      <c r="L105" s="100"/>
      <c r="M105" s="161">
        <v>46106</v>
      </c>
      <c r="N105" s="64"/>
    </row>
    <row r="106" spans="1:14" ht="23.25" x14ac:dyDescent="0.35">
      <c r="A106" s="74"/>
      <c r="B106" s="94">
        <v>85</v>
      </c>
      <c r="C106" s="95">
        <v>76988</v>
      </c>
      <c r="D106" s="96">
        <v>45980</v>
      </c>
      <c r="E106" s="97">
        <f t="shared" si="0"/>
        <v>618065</v>
      </c>
      <c r="F106" s="98">
        <v>49445</v>
      </c>
      <c r="G106" s="98">
        <v>667510</v>
      </c>
      <c r="H106" s="86"/>
      <c r="I106" s="72"/>
      <c r="J106" s="64"/>
      <c r="K106" s="99"/>
      <c r="L106" s="100"/>
      <c r="M106" s="161">
        <v>46106</v>
      </c>
      <c r="N106" s="64"/>
    </row>
    <row r="107" spans="1:14" ht="23.25" x14ac:dyDescent="0.35">
      <c r="A107" s="74"/>
      <c r="B107" s="94">
        <v>86</v>
      </c>
      <c r="C107" s="95">
        <v>77043</v>
      </c>
      <c r="D107" s="96">
        <v>45981</v>
      </c>
      <c r="E107" s="97">
        <f t="shared" si="0"/>
        <v>927066</v>
      </c>
      <c r="F107" s="98">
        <v>74165</v>
      </c>
      <c r="G107" s="98">
        <v>1001231</v>
      </c>
      <c r="H107" s="86"/>
      <c r="I107" s="72"/>
      <c r="J107" s="64"/>
      <c r="K107" s="99"/>
      <c r="L107" s="100"/>
      <c r="M107" s="161">
        <v>46106</v>
      </c>
      <c r="N107" s="64"/>
    </row>
    <row r="108" spans="1:14" ht="23.25" x14ac:dyDescent="0.35">
      <c r="A108" s="74"/>
      <c r="B108" s="94">
        <v>87</v>
      </c>
      <c r="C108" s="95">
        <v>77113</v>
      </c>
      <c r="D108" s="96">
        <v>45981</v>
      </c>
      <c r="E108" s="97">
        <f t="shared" si="0"/>
        <v>544858</v>
      </c>
      <c r="F108" s="98">
        <v>43589</v>
      </c>
      <c r="G108" s="98">
        <v>588447</v>
      </c>
      <c r="H108" s="86"/>
      <c r="I108" s="72"/>
      <c r="J108" s="64"/>
      <c r="K108" s="99"/>
      <c r="L108" s="100"/>
      <c r="M108" s="161">
        <v>46106</v>
      </c>
      <c r="N108" s="64"/>
    </row>
    <row r="109" spans="1:14" ht="23.25" x14ac:dyDescent="0.35">
      <c r="A109" s="74"/>
      <c r="B109" s="94">
        <v>88</v>
      </c>
      <c r="C109" s="95">
        <v>77594</v>
      </c>
      <c r="D109" s="96">
        <v>45981</v>
      </c>
      <c r="E109" s="97">
        <f t="shared" si="0"/>
        <v>647602</v>
      </c>
      <c r="F109" s="98">
        <v>51808</v>
      </c>
      <c r="G109" s="98">
        <v>699410</v>
      </c>
      <c r="H109" s="86"/>
      <c r="I109" s="72"/>
      <c r="J109" s="64"/>
      <c r="K109" s="99"/>
      <c r="L109" s="100"/>
      <c r="M109" s="161">
        <v>46106</v>
      </c>
      <c r="N109" s="64"/>
    </row>
    <row r="110" spans="1:14" ht="23.25" x14ac:dyDescent="0.35">
      <c r="A110" s="74"/>
      <c r="B110" s="94">
        <v>89</v>
      </c>
      <c r="C110" s="95">
        <v>77943</v>
      </c>
      <c r="D110" s="96">
        <v>45982</v>
      </c>
      <c r="E110" s="97">
        <f t="shared" si="0"/>
        <v>517701</v>
      </c>
      <c r="F110" s="98">
        <v>41416</v>
      </c>
      <c r="G110" s="98">
        <v>559117</v>
      </c>
      <c r="H110" s="86"/>
      <c r="I110" s="72"/>
      <c r="J110" s="64"/>
      <c r="K110" s="99"/>
      <c r="L110" s="100"/>
      <c r="M110" s="161">
        <v>46106</v>
      </c>
      <c r="N110" s="64"/>
    </row>
    <row r="111" spans="1:14" ht="23.25" x14ac:dyDescent="0.35">
      <c r="A111" s="74"/>
      <c r="B111" s="94">
        <v>90</v>
      </c>
      <c r="C111" s="95">
        <v>77960</v>
      </c>
      <c r="D111" s="96">
        <v>45982</v>
      </c>
      <c r="E111" s="97">
        <f t="shared" si="0"/>
        <v>220293</v>
      </c>
      <c r="F111" s="98">
        <v>17623</v>
      </c>
      <c r="G111" s="98">
        <v>237916</v>
      </c>
      <c r="H111" s="86"/>
      <c r="I111" s="72"/>
      <c r="J111" s="64"/>
      <c r="K111" s="99"/>
      <c r="L111" s="100"/>
      <c r="M111" s="161">
        <v>46106</v>
      </c>
      <c r="N111" s="64"/>
    </row>
    <row r="112" spans="1:14" ht="23.25" x14ac:dyDescent="0.35">
      <c r="A112" s="74"/>
      <c r="B112" s="94">
        <v>91</v>
      </c>
      <c r="C112" s="95">
        <v>78368</v>
      </c>
      <c r="D112" s="96">
        <v>45983</v>
      </c>
      <c r="E112" s="97">
        <f t="shared" si="0"/>
        <v>516104</v>
      </c>
      <c r="F112" s="98">
        <v>41288</v>
      </c>
      <c r="G112" s="98">
        <v>557392</v>
      </c>
      <c r="H112" s="86"/>
      <c r="I112" s="72"/>
      <c r="J112" s="64"/>
      <c r="K112" s="99"/>
      <c r="L112" s="100"/>
      <c r="M112" s="161">
        <v>46106</v>
      </c>
      <c r="N112" s="64"/>
    </row>
    <row r="113" spans="1:14" ht="23.25" x14ac:dyDescent="0.35">
      <c r="A113" s="74"/>
      <c r="B113" s="94">
        <v>92</v>
      </c>
      <c r="C113" s="95">
        <v>78375</v>
      </c>
      <c r="D113" s="96">
        <v>45983</v>
      </c>
      <c r="E113" s="97">
        <f t="shared" si="0"/>
        <v>595713</v>
      </c>
      <c r="F113" s="98">
        <v>47657</v>
      </c>
      <c r="G113" s="98">
        <v>643370</v>
      </c>
      <c r="H113" s="86"/>
      <c r="I113" s="72"/>
      <c r="J113" s="64"/>
      <c r="K113" s="99"/>
      <c r="L113" s="100"/>
      <c r="M113" s="161">
        <v>46106</v>
      </c>
      <c r="N113" s="64"/>
    </row>
    <row r="114" spans="1:14" ht="23.25" x14ac:dyDescent="0.35">
      <c r="A114" s="74"/>
      <c r="B114" s="94">
        <v>93</v>
      </c>
      <c r="C114" s="95">
        <v>78381</v>
      </c>
      <c r="D114" s="96">
        <v>45983</v>
      </c>
      <c r="E114" s="97">
        <f t="shared" si="0"/>
        <v>486610</v>
      </c>
      <c r="F114" s="98">
        <v>38929</v>
      </c>
      <c r="G114" s="98">
        <v>525539</v>
      </c>
      <c r="H114" s="86"/>
      <c r="I114" s="72"/>
      <c r="J114" s="64"/>
      <c r="K114" s="99"/>
      <c r="L114" s="100"/>
      <c r="M114" s="161">
        <v>46106</v>
      </c>
      <c r="N114" s="64"/>
    </row>
    <row r="115" spans="1:14" ht="23.25" x14ac:dyDescent="0.35">
      <c r="A115" s="74"/>
      <c r="B115" s="94">
        <v>94</v>
      </c>
      <c r="C115" s="95">
        <v>78382</v>
      </c>
      <c r="D115" s="96">
        <v>45983</v>
      </c>
      <c r="E115" s="97">
        <f t="shared" si="0"/>
        <v>1320810</v>
      </c>
      <c r="F115" s="98">
        <v>105665</v>
      </c>
      <c r="G115" s="98">
        <v>1426475</v>
      </c>
      <c r="H115" s="86"/>
      <c r="I115" s="72"/>
      <c r="J115" s="64"/>
      <c r="K115" s="99"/>
      <c r="L115" s="100"/>
      <c r="M115" s="161">
        <v>46106</v>
      </c>
      <c r="N115" s="64"/>
    </row>
    <row r="116" spans="1:14" ht="23.25" x14ac:dyDescent="0.35">
      <c r="A116" s="74"/>
      <c r="B116" s="94">
        <v>95</v>
      </c>
      <c r="C116" s="95">
        <v>78455</v>
      </c>
      <c r="D116" s="96">
        <v>45985</v>
      </c>
      <c r="E116" s="97">
        <f t="shared" si="0"/>
        <v>488258</v>
      </c>
      <c r="F116" s="98">
        <v>39061</v>
      </c>
      <c r="G116" s="98">
        <v>527319</v>
      </c>
      <c r="H116" s="86"/>
      <c r="I116" s="72"/>
      <c r="J116" s="64"/>
      <c r="K116" s="99"/>
      <c r="L116" s="100"/>
      <c r="M116" s="161">
        <v>46106</v>
      </c>
      <c r="N116" s="64"/>
    </row>
    <row r="117" spans="1:14" ht="23.25" x14ac:dyDescent="0.35">
      <c r="A117" s="74"/>
      <c r="B117" s="94">
        <v>96</v>
      </c>
      <c r="C117" s="95">
        <v>78507</v>
      </c>
      <c r="D117" s="96">
        <v>45986</v>
      </c>
      <c r="E117" s="97">
        <f t="shared" si="0"/>
        <v>611055</v>
      </c>
      <c r="F117" s="98">
        <v>48884</v>
      </c>
      <c r="G117" s="98">
        <v>659939</v>
      </c>
      <c r="H117" s="86"/>
      <c r="I117" s="72"/>
      <c r="J117" s="64"/>
      <c r="K117" s="99"/>
      <c r="L117" s="100"/>
      <c r="M117" s="161">
        <v>46106</v>
      </c>
      <c r="N117" s="64"/>
    </row>
    <row r="118" spans="1:14" ht="23.25" x14ac:dyDescent="0.35">
      <c r="A118" s="74"/>
      <c r="B118" s="94">
        <v>97</v>
      </c>
      <c r="C118" s="95">
        <v>78604</v>
      </c>
      <c r="D118" s="96">
        <v>45987</v>
      </c>
      <c r="E118" s="97">
        <f t="shared" si="0"/>
        <v>887542</v>
      </c>
      <c r="F118" s="98">
        <v>71003</v>
      </c>
      <c r="G118" s="98">
        <v>958545</v>
      </c>
      <c r="H118" s="86"/>
      <c r="I118" s="72"/>
      <c r="J118" s="64"/>
      <c r="K118" s="99"/>
      <c r="L118" s="100"/>
      <c r="M118" s="161">
        <v>46106</v>
      </c>
      <c r="N118" s="64"/>
    </row>
    <row r="119" spans="1:14" ht="23.25" x14ac:dyDescent="0.35">
      <c r="A119" s="74"/>
      <c r="B119" s="94">
        <v>98</v>
      </c>
      <c r="C119" s="95">
        <v>78629</v>
      </c>
      <c r="D119" s="96">
        <v>45987</v>
      </c>
      <c r="E119" s="97">
        <f t="shared" si="0"/>
        <v>528885</v>
      </c>
      <c r="F119" s="98">
        <v>42311</v>
      </c>
      <c r="G119" s="98">
        <v>571196</v>
      </c>
      <c r="H119" s="86"/>
      <c r="I119" s="72"/>
      <c r="J119" s="64"/>
      <c r="K119" s="99"/>
      <c r="L119" s="100"/>
      <c r="M119" s="161">
        <v>46106</v>
      </c>
      <c r="N119" s="64"/>
    </row>
    <row r="120" spans="1:14" ht="23.25" x14ac:dyDescent="0.35">
      <c r="A120" s="74"/>
      <c r="B120" s="94">
        <v>99</v>
      </c>
      <c r="C120" s="95">
        <v>78693</v>
      </c>
      <c r="D120" s="96">
        <v>45988</v>
      </c>
      <c r="E120" s="97">
        <f t="shared" si="0"/>
        <v>896958</v>
      </c>
      <c r="F120" s="98">
        <v>71757</v>
      </c>
      <c r="G120" s="98">
        <v>968715</v>
      </c>
      <c r="H120" s="86"/>
      <c r="I120" s="72"/>
      <c r="J120" s="64"/>
      <c r="K120" s="99"/>
      <c r="L120" s="100"/>
      <c r="M120" s="161">
        <v>46106</v>
      </c>
      <c r="N120" s="64"/>
    </row>
    <row r="121" spans="1:14" ht="23.25" x14ac:dyDescent="0.35">
      <c r="A121" s="74"/>
      <c r="B121" s="94">
        <v>100</v>
      </c>
      <c r="C121" s="95">
        <v>79392</v>
      </c>
      <c r="D121" s="96">
        <v>45989</v>
      </c>
      <c r="E121" s="97">
        <f t="shared" si="0"/>
        <v>550905</v>
      </c>
      <c r="F121" s="98">
        <v>44072</v>
      </c>
      <c r="G121" s="98">
        <v>594977</v>
      </c>
      <c r="H121" s="86"/>
      <c r="I121" s="72"/>
      <c r="J121" s="64"/>
      <c r="K121" s="99"/>
      <c r="L121" s="100"/>
      <c r="M121" s="161">
        <v>46106</v>
      </c>
      <c r="N121" s="64"/>
    </row>
    <row r="122" spans="1:14" ht="23.25" x14ac:dyDescent="0.35">
      <c r="A122" s="74"/>
      <c r="B122" s="94">
        <v>101</v>
      </c>
      <c r="C122" s="95">
        <v>79393</v>
      </c>
      <c r="D122" s="96">
        <v>45989</v>
      </c>
      <c r="E122" s="97">
        <f t="shared" si="0"/>
        <v>353862</v>
      </c>
      <c r="F122" s="98">
        <v>28309</v>
      </c>
      <c r="G122" s="98">
        <v>382171</v>
      </c>
      <c r="H122" s="86"/>
      <c r="I122" s="72"/>
      <c r="J122" s="64"/>
      <c r="K122" s="99"/>
      <c r="L122" s="100"/>
      <c r="M122" s="161">
        <v>46106</v>
      </c>
      <c r="N122" s="64"/>
    </row>
    <row r="123" spans="1:14" ht="23.25" x14ac:dyDescent="0.35">
      <c r="A123" s="74"/>
      <c r="B123" s="94">
        <v>102</v>
      </c>
      <c r="C123" s="95">
        <v>79399</v>
      </c>
      <c r="D123" s="96">
        <v>45989</v>
      </c>
      <c r="E123" s="97">
        <f t="shared" si="0"/>
        <v>656812</v>
      </c>
      <c r="F123" s="98">
        <v>52545</v>
      </c>
      <c r="G123" s="98">
        <v>709357</v>
      </c>
      <c r="H123" s="86"/>
      <c r="I123" s="72"/>
      <c r="J123" s="64"/>
      <c r="K123" s="99"/>
      <c r="L123" s="100"/>
      <c r="M123" s="161">
        <v>46106</v>
      </c>
      <c r="N123" s="64"/>
    </row>
    <row r="124" spans="1:14" ht="23.25" x14ac:dyDescent="0.35">
      <c r="A124" s="74"/>
      <c r="B124" s="94">
        <v>103</v>
      </c>
      <c r="C124" s="95">
        <v>79985</v>
      </c>
      <c r="D124" s="96">
        <v>45990</v>
      </c>
      <c r="E124" s="97">
        <f t="shared" si="0"/>
        <v>871604</v>
      </c>
      <c r="F124" s="98">
        <v>69728</v>
      </c>
      <c r="G124" s="98">
        <v>941332</v>
      </c>
      <c r="H124" s="86"/>
      <c r="I124" s="72"/>
      <c r="J124" s="64"/>
      <c r="K124" s="99"/>
      <c r="L124" s="100"/>
      <c r="M124" s="161">
        <v>46106</v>
      </c>
      <c r="N124" s="64"/>
    </row>
    <row r="125" spans="1:14" ht="23.25" x14ac:dyDescent="0.35">
      <c r="A125" s="74"/>
      <c r="B125" s="94">
        <v>104</v>
      </c>
      <c r="C125" s="95">
        <v>79997</v>
      </c>
      <c r="D125" s="96">
        <v>45990</v>
      </c>
      <c r="E125" s="97">
        <f t="shared" si="0"/>
        <v>603978</v>
      </c>
      <c r="F125" s="98">
        <v>48318</v>
      </c>
      <c r="G125" s="98">
        <v>652296</v>
      </c>
      <c r="H125" s="86"/>
      <c r="I125" s="72"/>
      <c r="J125" s="64"/>
      <c r="K125" s="99"/>
      <c r="L125" s="100"/>
      <c r="M125" s="161">
        <v>46106</v>
      </c>
      <c r="N125" s="64"/>
    </row>
    <row r="126" spans="1:14" ht="23.25" x14ac:dyDescent="0.35">
      <c r="A126" s="74"/>
      <c r="B126" s="94">
        <v>105</v>
      </c>
      <c r="C126" s="95">
        <v>79999</v>
      </c>
      <c r="D126" s="96">
        <v>45990</v>
      </c>
      <c r="E126" s="97">
        <f t="shared" si="0"/>
        <v>1010540</v>
      </c>
      <c r="F126" s="98">
        <v>80843</v>
      </c>
      <c r="G126" s="98">
        <v>1091383</v>
      </c>
      <c r="H126" s="86"/>
      <c r="I126" s="72"/>
      <c r="J126" s="64"/>
      <c r="K126" s="99"/>
      <c r="L126" s="100"/>
      <c r="M126" s="161">
        <v>46106</v>
      </c>
      <c r="N126" s="64"/>
    </row>
    <row r="127" spans="1:14" ht="23.25" x14ac:dyDescent="0.35">
      <c r="A127" s="74"/>
      <c r="B127" s="94">
        <v>106</v>
      </c>
      <c r="C127" s="95">
        <v>80000</v>
      </c>
      <c r="D127" s="96">
        <v>45990</v>
      </c>
      <c r="E127" s="97">
        <f t="shared" si="0"/>
        <v>1603074</v>
      </c>
      <c r="F127" s="98">
        <v>128246</v>
      </c>
      <c r="G127" s="98">
        <v>1731320</v>
      </c>
      <c r="H127" s="86"/>
      <c r="I127" s="72"/>
      <c r="J127" s="64"/>
      <c r="K127" s="99"/>
      <c r="L127" s="100"/>
      <c r="M127" s="161">
        <v>46106</v>
      </c>
      <c r="N127" s="64"/>
    </row>
    <row r="128" spans="1:14" ht="23.25" x14ac:dyDescent="0.35">
      <c r="A128" s="74"/>
      <c r="B128" s="94">
        <v>107</v>
      </c>
      <c r="C128" s="95">
        <v>80082</v>
      </c>
      <c r="D128" s="96">
        <v>45992</v>
      </c>
      <c r="E128" s="97">
        <f t="shared" si="0"/>
        <v>589830</v>
      </c>
      <c r="F128" s="98">
        <v>47186</v>
      </c>
      <c r="G128" s="98">
        <v>637016</v>
      </c>
      <c r="H128" s="86"/>
      <c r="I128" s="72"/>
      <c r="J128" s="64"/>
      <c r="K128" s="99"/>
      <c r="L128" s="100"/>
      <c r="M128" s="161">
        <v>46106</v>
      </c>
      <c r="N128" s="64"/>
    </row>
    <row r="129" spans="1:14" ht="23.25" x14ac:dyDescent="0.35">
      <c r="A129" s="74"/>
      <c r="B129" s="94">
        <v>108</v>
      </c>
      <c r="C129" s="95">
        <v>80094</v>
      </c>
      <c r="D129" s="96">
        <v>45992</v>
      </c>
      <c r="E129" s="97">
        <f t="shared" si="0"/>
        <v>669144</v>
      </c>
      <c r="F129" s="98">
        <v>53532</v>
      </c>
      <c r="G129" s="98">
        <v>722676</v>
      </c>
      <c r="H129" s="86"/>
      <c r="I129" s="72"/>
      <c r="J129" s="64"/>
      <c r="K129" s="99"/>
      <c r="L129" s="100"/>
      <c r="M129" s="161">
        <v>46106</v>
      </c>
      <c r="N129" s="64"/>
    </row>
    <row r="130" spans="1:14" ht="23.25" x14ac:dyDescent="0.35">
      <c r="A130" s="74"/>
      <c r="B130" s="94">
        <v>109</v>
      </c>
      <c r="C130" s="95">
        <v>80103</v>
      </c>
      <c r="D130" s="96">
        <v>45992</v>
      </c>
      <c r="E130" s="97">
        <f t="shared" si="0"/>
        <v>1256327</v>
      </c>
      <c r="F130" s="98">
        <v>100506</v>
      </c>
      <c r="G130" s="98">
        <v>1356833</v>
      </c>
      <c r="H130" s="86"/>
      <c r="I130" s="72"/>
      <c r="J130" s="64"/>
      <c r="K130" s="99"/>
      <c r="L130" s="100"/>
      <c r="M130" s="161">
        <v>46106</v>
      </c>
      <c r="N130" s="64"/>
    </row>
    <row r="131" spans="1:14" ht="23.25" x14ac:dyDescent="0.35">
      <c r="A131" s="74"/>
      <c r="B131" s="94">
        <v>110</v>
      </c>
      <c r="C131" s="95">
        <v>80112</v>
      </c>
      <c r="D131" s="96">
        <v>45992</v>
      </c>
      <c r="E131" s="97">
        <f t="shared" si="0"/>
        <v>889590</v>
      </c>
      <c r="F131" s="98">
        <v>71167</v>
      </c>
      <c r="G131" s="98">
        <v>960757</v>
      </c>
      <c r="H131" s="86"/>
      <c r="I131" s="72"/>
      <c r="J131" s="64"/>
      <c r="K131" s="99"/>
      <c r="L131" s="100"/>
      <c r="M131" s="161">
        <v>46106</v>
      </c>
      <c r="N131" s="64"/>
    </row>
    <row r="132" spans="1:14" ht="23.25" x14ac:dyDescent="0.35">
      <c r="A132" s="74"/>
      <c r="B132" s="94">
        <v>111</v>
      </c>
      <c r="C132" s="95">
        <v>80265</v>
      </c>
      <c r="D132" s="96">
        <v>45994</v>
      </c>
      <c r="E132" s="97">
        <f t="shared" si="0"/>
        <v>660405</v>
      </c>
      <c r="F132" s="98">
        <v>52832</v>
      </c>
      <c r="G132" s="98">
        <v>713237</v>
      </c>
      <c r="H132" s="86"/>
      <c r="I132" s="72"/>
      <c r="J132" s="64"/>
      <c r="K132" s="99"/>
      <c r="L132" s="100"/>
      <c r="M132" s="161">
        <v>46106</v>
      </c>
      <c r="N132" s="64"/>
    </row>
    <row r="133" spans="1:14" ht="23.25" x14ac:dyDescent="0.35">
      <c r="A133" s="74"/>
      <c r="B133" s="94">
        <v>112</v>
      </c>
      <c r="C133" s="95">
        <v>80276</v>
      </c>
      <c r="D133" s="96">
        <v>45994</v>
      </c>
      <c r="E133" s="97">
        <f t="shared" si="0"/>
        <v>1204960</v>
      </c>
      <c r="F133" s="98">
        <v>96397</v>
      </c>
      <c r="G133" s="98">
        <v>1301357</v>
      </c>
      <c r="H133" s="86"/>
      <c r="I133" s="72"/>
      <c r="J133" s="64"/>
      <c r="K133" s="99"/>
      <c r="L133" s="100"/>
      <c r="M133" s="161">
        <v>46106</v>
      </c>
      <c r="N133" s="64"/>
    </row>
    <row r="134" spans="1:14" ht="23.25" x14ac:dyDescent="0.35">
      <c r="A134" s="74"/>
      <c r="B134" s="94">
        <v>113</v>
      </c>
      <c r="C134" s="95">
        <v>80306</v>
      </c>
      <c r="D134" s="96">
        <v>45994</v>
      </c>
      <c r="E134" s="97">
        <f t="shared" si="0"/>
        <v>1514105</v>
      </c>
      <c r="F134" s="98">
        <v>121128</v>
      </c>
      <c r="G134" s="98">
        <v>1635233</v>
      </c>
      <c r="H134" s="86"/>
      <c r="I134" s="72"/>
      <c r="J134" s="64"/>
      <c r="K134" s="99"/>
      <c r="L134" s="100"/>
      <c r="M134" s="161">
        <v>46106</v>
      </c>
      <c r="N134" s="64"/>
    </row>
    <row r="135" spans="1:14" ht="23.25" x14ac:dyDescent="0.35">
      <c r="A135" s="74"/>
      <c r="B135" s="94">
        <v>114</v>
      </c>
      <c r="C135" s="95">
        <v>80310</v>
      </c>
      <c r="D135" s="96">
        <v>45994</v>
      </c>
      <c r="E135" s="97">
        <f t="shared" si="0"/>
        <v>703532</v>
      </c>
      <c r="F135" s="98">
        <v>56283</v>
      </c>
      <c r="G135" s="98">
        <v>759815</v>
      </c>
      <c r="H135" s="86"/>
      <c r="I135" s="72"/>
      <c r="J135" s="64"/>
      <c r="K135" s="99"/>
      <c r="L135" s="100"/>
      <c r="M135" s="161">
        <v>46106</v>
      </c>
      <c r="N135" s="64"/>
    </row>
    <row r="136" spans="1:14" ht="23.25" x14ac:dyDescent="0.35">
      <c r="A136" s="74"/>
      <c r="B136" s="94">
        <v>115</v>
      </c>
      <c r="C136" s="95">
        <v>80360</v>
      </c>
      <c r="D136" s="96">
        <v>45995</v>
      </c>
      <c r="E136" s="97">
        <f t="shared" si="0"/>
        <v>533940</v>
      </c>
      <c r="F136" s="98">
        <v>42715</v>
      </c>
      <c r="G136" s="98">
        <v>576655</v>
      </c>
      <c r="H136" s="86"/>
      <c r="I136" s="72"/>
      <c r="J136" s="64"/>
      <c r="K136" s="99"/>
      <c r="L136" s="100"/>
      <c r="M136" s="161">
        <v>46106</v>
      </c>
      <c r="N136" s="64"/>
    </row>
    <row r="137" spans="1:14" ht="23.25" x14ac:dyDescent="0.35">
      <c r="A137" s="74"/>
      <c r="B137" s="94">
        <v>116</v>
      </c>
      <c r="C137" s="95">
        <v>80361</v>
      </c>
      <c r="D137" s="96">
        <v>45995</v>
      </c>
      <c r="E137" s="97">
        <f t="shared" si="0"/>
        <v>744624</v>
      </c>
      <c r="F137" s="98">
        <v>59570</v>
      </c>
      <c r="G137" s="98">
        <v>804194</v>
      </c>
      <c r="H137" s="86"/>
      <c r="I137" s="72"/>
      <c r="J137" s="64"/>
      <c r="K137" s="99"/>
      <c r="L137" s="100"/>
      <c r="M137" s="161">
        <v>46106</v>
      </c>
      <c r="N137" s="64"/>
    </row>
    <row r="138" spans="1:14" ht="23.25" x14ac:dyDescent="0.35">
      <c r="A138" s="74"/>
      <c r="B138" s="94">
        <v>117</v>
      </c>
      <c r="C138" s="95">
        <v>81166</v>
      </c>
      <c r="D138" s="96">
        <v>45995</v>
      </c>
      <c r="E138" s="97">
        <f t="shared" si="0"/>
        <v>615624</v>
      </c>
      <c r="F138" s="98">
        <v>49250</v>
      </c>
      <c r="G138" s="98">
        <v>664874</v>
      </c>
      <c r="H138" s="86"/>
      <c r="I138" s="72"/>
      <c r="J138" s="64"/>
      <c r="K138" s="99"/>
      <c r="L138" s="100"/>
      <c r="M138" s="161">
        <v>46106</v>
      </c>
      <c r="N138" s="64"/>
    </row>
    <row r="139" spans="1:14" ht="23.25" x14ac:dyDescent="0.35">
      <c r="A139" s="74"/>
      <c r="B139" s="94">
        <v>118</v>
      </c>
      <c r="C139" s="95">
        <v>82079</v>
      </c>
      <c r="D139" s="96">
        <v>45997</v>
      </c>
      <c r="E139" s="97">
        <f t="shared" si="0"/>
        <v>1828130</v>
      </c>
      <c r="F139" s="98">
        <v>146250</v>
      </c>
      <c r="G139" s="98">
        <v>1974380</v>
      </c>
      <c r="H139" s="86"/>
      <c r="I139" s="72"/>
      <c r="J139" s="64"/>
      <c r="K139" s="99"/>
      <c r="L139" s="100"/>
      <c r="M139" s="161">
        <v>46106</v>
      </c>
      <c r="N139" s="64"/>
    </row>
    <row r="140" spans="1:14" ht="23.25" x14ac:dyDescent="0.35">
      <c r="A140" s="74"/>
      <c r="B140" s="94">
        <v>119</v>
      </c>
      <c r="C140" s="95">
        <v>82080</v>
      </c>
      <c r="D140" s="96">
        <v>45997</v>
      </c>
      <c r="E140" s="97">
        <f t="shared" si="0"/>
        <v>593747</v>
      </c>
      <c r="F140" s="98">
        <v>47500</v>
      </c>
      <c r="G140" s="98">
        <v>641247</v>
      </c>
      <c r="H140" s="86"/>
      <c r="I140" s="72"/>
      <c r="J140" s="64"/>
      <c r="K140" s="99"/>
      <c r="L140" s="100"/>
      <c r="M140" s="161">
        <v>46106</v>
      </c>
      <c r="N140" s="64"/>
    </row>
    <row r="141" spans="1:14" ht="23.25" x14ac:dyDescent="0.35">
      <c r="A141" s="74"/>
      <c r="B141" s="94">
        <v>120</v>
      </c>
      <c r="C141" s="95">
        <v>82091</v>
      </c>
      <c r="D141" s="96">
        <v>45997</v>
      </c>
      <c r="E141" s="97">
        <f t="shared" si="0"/>
        <v>486610</v>
      </c>
      <c r="F141" s="98">
        <v>38929</v>
      </c>
      <c r="G141" s="98">
        <v>525539</v>
      </c>
      <c r="H141" s="86"/>
      <c r="I141" s="72"/>
      <c r="J141" s="64"/>
      <c r="K141" s="99"/>
      <c r="L141" s="100"/>
      <c r="M141" s="161">
        <v>46106</v>
      </c>
      <c r="N141" s="64"/>
    </row>
    <row r="142" spans="1:14" ht="23.25" x14ac:dyDescent="0.35">
      <c r="A142" s="74"/>
      <c r="B142" s="94">
        <v>121</v>
      </c>
      <c r="C142" s="95">
        <v>82092</v>
      </c>
      <c r="D142" s="96">
        <v>45997</v>
      </c>
      <c r="E142" s="97">
        <f t="shared" si="0"/>
        <v>563130</v>
      </c>
      <c r="F142" s="98">
        <v>45050</v>
      </c>
      <c r="G142" s="98">
        <v>608180</v>
      </c>
      <c r="H142" s="86"/>
      <c r="I142" s="72"/>
      <c r="J142" s="64"/>
      <c r="K142" s="99"/>
      <c r="L142" s="100"/>
      <c r="M142" s="161">
        <v>46106</v>
      </c>
      <c r="N142" s="64"/>
    </row>
    <row r="143" spans="1:14" ht="23.25" x14ac:dyDescent="0.35">
      <c r="A143" s="74"/>
      <c r="B143" s="94">
        <v>122</v>
      </c>
      <c r="C143" s="95">
        <v>82093</v>
      </c>
      <c r="D143" s="96">
        <v>45997</v>
      </c>
      <c r="E143" s="97">
        <f t="shared" si="0"/>
        <v>938550</v>
      </c>
      <c r="F143" s="98">
        <v>75084</v>
      </c>
      <c r="G143" s="98">
        <v>1013634</v>
      </c>
      <c r="H143" s="86"/>
      <c r="I143" s="72"/>
      <c r="J143" s="64"/>
      <c r="K143" s="99"/>
      <c r="L143" s="100"/>
      <c r="M143" s="161">
        <v>46106</v>
      </c>
      <c r="N143" s="64"/>
    </row>
    <row r="144" spans="1:14" ht="23.25" x14ac:dyDescent="0.35">
      <c r="A144" s="74"/>
      <c r="B144" s="94">
        <v>123</v>
      </c>
      <c r="C144" s="95">
        <v>82094</v>
      </c>
      <c r="D144" s="96">
        <v>45997</v>
      </c>
      <c r="E144" s="97">
        <f t="shared" si="0"/>
        <v>660382</v>
      </c>
      <c r="F144" s="98">
        <v>52831</v>
      </c>
      <c r="G144" s="98">
        <v>713213</v>
      </c>
      <c r="H144" s="86"/>
      <c r="I144" s="72"/>
      <c r="J144" s="64"/>
      <c r="K144" s="99"/>
      <c r="L144" s="100"/>
      <c r="M144" s="161">
        <v>46106</v>
      </c>
      <c r="N144" s="64"/>
    </row>
    <row r="145" spans="1:14" ht="23.25" x14ac:dyDescent="0.35">
      <c r="A145" s="74"/>
      <c r="B145" s="94">
        <v>124</v>
      </c>
      <c r="C145" s="95">
        <v>82286</v>
      </c>
      <c r="D145" s="96">
        <v>46000</v>
      </c>
      <c r="E145" s="97">
        <f t="shared" si="0"/>
        <v>655851</v>
      </c>
      <c r="F145" s="98">
        <v>52468</v>
      </c>
      <c r="G145" s="98">
        <v>708319</v>
      </c>
      <c r="H145" s="86"/>
      <c r="I145" s="72"/>
      <c r="J145" s="64"/>
      <c r="K145" s="99"/>
      <c r="L145" s="100"/>
      <c r="M145" s="161">
        <v>46106</v>
      </c>
      <c r="N145" s="64"/>
    </row>
    <row r="146" spans="1:14" ht="23.25" x14ac:dyDescent="0.35">
      <c r="A146" s="74"/>
      <c r="B146" s="94">
        <v>125</v>
      </c>
      <c r="C146" s="95">
        <v>82388</v>
      </c>
      <c r="D146" s="96">
        <v>46001</v>
      </c>
      <c r="E146" s="97">
        <f t="shared" si="0"/>
        <v>522282</v>
      </c>
      <c r="F146" s="98">
        <v>41783</v>
      </c>
      <c r="G146" s="98">
        <v>564065</v>
      </c>
      <c r="H146" s="86"/>
      <c r="I146" s="72"/>
      <c r="J146" s="64"/>
      <c r="K146" s="99"/>
      <c r="L146" s="100"/>
      <c r="M146" s="161">
        <v>46106</v>
      </c>
      <c r="N146" s="64"/>
    </row>
    <row r="147" spans="1:14" ht="23.25" x14ac:dyDescent="0.35">
      <c r="A147" s="74"/>
      <c r="B147" s="94">
        <v>126</v>
      </c>
      <c r="C147" s="95">
        <v>82392</v>
      </c>
      <c r="D147" s="96">
        <v>46001</v>
      </c>
      <c r="E147" s="97">
        <f t="shared" si="0"/>
        <v>1085412</v>
      </c>
      <c r="F147" s="98">
        <v>86833</v>
      </c>
      <c r="G147" s="98">
        <v>1172245</v>
      </c>
      <c r="H147" s="86"/>
      <c r="I147" s="72"/>
      <c r="J147" s="64"/>
      <c r="K147" s="99"/>
      <c r="L147" s="100"/>
      <c r="M147" s="161">
        <v>46106</v>
      </c>
      <c r="N147" s="64"/>
    </row>
    <row r="148" spans="1:14" ht="23.25" x14ac:dyDescent="0.35">
      <c r="A148" s="74"/>
      <c r="B148" s="94">
        <v>127</v>
      </c>
      <c r="C148" s="95">
        <v>83382</v>
      </c>
      <c r="D148" s="96">
        <v>46002</v>
      </c>
      <c r="E148" s="97">
        <f t="shared" si="0"/>
        <v>783423</v>
      </c>
      <c r="F148" s="98">
        <v>62674</v>
      </c>
      <c r="G148" s="98">
        <v>846097</v>
      </c>
      <c r="H148" s="86"/>
      <c r="I148" s="72"/>
      <c r="J148" s="64"/>
      <c r="K148" s="99"/>
      <c r="L148" s="100"/>
      <c r="M148" s="161">
        <v>46106</v>
      </c>
      <c r="N148" s="64"/>
    </row>
    <row r="149" spans="1:14" ht="23.25" x14ac:dyDescent="0.35">
      <c r="A149" s="74"/>
      <c r="B149" s="94">
        <v>128</v>
      </c>
      <c r="C149" s="95">
        <v>83410</v>
      </c>
      <c r="D149" s="96">
        <v>46003</v>
      </c>
      <c r="E149" s="97">
        <f t="shared" si="0"/>
        <v>935812</v>
      </c>
      <c r="F149" s="98">
        <v>74865</v>
      </c>
      <c r="G149" s="98">
        <v>1010677</v>
      </c>
      <c r="H149" s="86"/>
      <c r="I149" s="72"/>
      <c r="J149" s="64"/>
      <c r="K149" s="99"/>
      <c r="L149" s="100"/>
      <c r="M149" s="161">
        <v>46106</v>
      </c>
      <c r="N149" s="64"/>
    </row>
    <row r="150" spans="1:14" ht="23.25" x14ac:dyDescent="0.35">
      <c r="A150" s="74"/>
      <c r="B150" s="94">
        <v>129</v>
      </c>
      <c r="C150" s="95">
        <v>83722</v>
      </c>
      <c r="D150" s="96">
        <v>46003</v>
      </c>
      <c r="E150" s="97">
        <f t="shared" si="0"/>
        <v>404914</v>
      </c>
      <c r="F150" s="98">
        <v>32393</v>
      </c>
      <c r="G150" s="98">
        <v>437307</v>
      </c>
      <c r="H150" s="86"/>
      <c r="I150" s="72"/>
      <c r="J150" s="64"/>
      <c r="K150" s="99"/>
      <c r="L150" s="100"/>
      <c r="M150" s="161">
        <v>46106</v>
      </c>
      <c r="N150" s="64"/>
    </row>
    <row r="151" spans="1:14" ht="23.25" x14ac:dyDescent="0.35">
      <c r="A151" s="74"/>
      <c r="B151" s="94">
        <v>130</v>
      </c>
      <c r="C151" s="95">
        <v>83732</v>
      </c>
      <c r="D151" s="96">
        <v>46003</v>
      </c>
      <c r="E151" s="97">
        <f t="shared" si="0"/>
        <v>822075</v>
      </c>
      <c r="F151" s="98">
        <v>65766</v>
      </c>
      <c r="G151" s="98">
        <v>887841</v>
      </c>
      <c r="H151" s="86"/>
      <c r="I151" s="72"/>
      <c r="J151" s="64"/>
      <c r="K151" s="99"/>
      <c r="L151" s="100"/>
      <c r="M151" s="161">
        <v>46106</v>
      </c>
      <c r="N151" s="64"/>
    </row>
    <row r="152" spans="1:14" ht="23.25" x14ac:dyDescent="0.35">
      <c r="A152" s="74"/>
      <c r="B152" s="94">
        <v>131</v>
      </c>
      <c r="C152" s="95">
        <v>83857</v>
      </c>
      <c r="D152" s="96">
        <v>46004</v>
      </c>
      <c r="E152" s="97">
        <f t="shared" si="0"/>
        <v>3304857</v>
      </c>
      <c r="F152" s="98">
        <v>264389</v>
      </c>
      <c r="G152" s="98">
        <v>3569246</v>
      </c>
      <c r="H152" s="86"/>
      <c r="I152" s="72"/>
      <c r="J152" s="64"/>
      <c r="K152" s="99"/>
      <c r="L152" s="100"/>
      <c r="M152" s="161">
        <v>46106</v>
      </c>
      <c r="N152" s="64"/>
    </row>
    <row r="153" spans="1:14" ht="23.25" x14ac:dyDescent="0.35">
      <c r="A153" s="74"/>
      <c r="B153" s="94">
        <v>132</v>
      </c>
      <c r="C153" s="95">
        <v>83895</v>
      </c>
      <c r="D153" s="96">
        <v>46004</v>
      </c>
      <c r="E153" s="97">
        <f t="shared" si="0"/>
        <v>780334</v>
      </c>
      <c r="F153" s="98">
        <v>62427</v>
      </c>
      <c r="G153" s="98">
        <v>842761</v>
      </c>
      <c r="H153" s="86"/>
      <c r="I153" s="72"/>
      <c r="J153" s="64"/>
      <c r="K153" s="99"/>
      <c r="L153" s="100"/>
      <c r="M153" s="161">
        <v>46106</v>
      </c>
      <c r="N153" s="64"/>
    </row>
    <row r="154" spans="1:14" ht="23.25" x14ac:dyDescent="0.35">
      <c r="A154" s="74"/>
      <c r="B154" s="94">
        <v>133</v>
      </c>
      <c r="C154" s="95">
        <v>83969</v>
      </c>
      <c r="D154" s="96">
        <v>46006</v>
      </c>
      <c r="E154" s="97">
        <f t="shared" si="0"/>
        <v>289917</v>
      </c>
      <c r="F154" s="98">
        <v>23193</v>
      </c>
      <c r="G154" s="98">
        <v>313110</v>
      </c>
      <c r="H154" s="86"/>
      <c r="I154" s="72"/>
      <c r="J154" s="64"/>
      <c r="K154" s="99"/>
      <c r="L154" s="100"/>
      <c r="M154" s="161">
        <v>46106</v>
      </c>
      <c r="N154" s="64"/>
    </row>
    <row r="155" spans="1:14" ht="23.25" x14ac:dyDescent="0.35">
      <c r="A155" s="74"/>
      <c r="B155" s="94">
        <v>134</v>
      </c>
      <c r="C155" s="95">
        <v>84114</v>
      </c>
      <c r="D155" s="96">
        <v>46007</v>
      </c>
      <c r="E155" s="97">
        <f t="shared" si="0"/>
        <v>465748</v>
      </c>
      <c r="F155" s="98">
        <v>37260</v>
      </c>
      <c r="G155" s="98">
        <v>503008</v>
      </c>
      <c r="H155" s="86"/>
      <c r="I155" s="72"/>
      <c r="J155" s="64"/>
      <c r="K155" s="99"/>
      <c r="L155" s="100"/>
      <c r="M155" s="161">
        <v>46106</v>
      </c>
      <c r="N155" s="64"/>
    </row>
    <row r="156" spans="1:14" ht="23.25" x14ac:dyDescent="0.35">
      <c r="A156" s="74"/>
      <c r="B156" s="94">
        <v>135</v>
      </c>
      <c r="C156" s="95">
        <v>84265</v>
      </c>
      <c r="D156" s="96">
        <v>46008</v>
      </c>
      <c r="E156" s="97">
        <f t="shared" si="0"/>
        <v>384994</v>
      </c>
      <c r="F156" s="98">
        <v>30800</v>
      </c>
      <c r="G156" s="98">
        <v>415794</v>
      </c>
      <c r="H156" s="86"/>
      <c r="I156" s="72"/>
      <c r="J156" s="64"/>
      <c r="K156" s="99"/>
      <c r="L156" s="100"/>
      <c r="M156" s="161">
        <v>46106</v>
      </c>
      <c r="N156" s="64"/>
    </row>
    <row r="157" spans="1:14" ht="23.25" x14ac:dyDescent="0.35">
      <c r="A157" s="74"/>
      <c r="B157" s="94">
        <v>136</v>
      </c>
      <c r="C157" s="95">
        <v>84274</v>
      </c>
      <c r="D157" s="96">
        <v>46008</v>
      </c>
      <c r="E157" s="97">
        <f t="shared" si="0"/>
        <v>1325499</v>
      </c>
      <c r="F157" s="98">
        <v>106040</v>
      </c>
      <c r="G157" s="98">
        <v>1431539</v>
      </c>
      <c r="H157" s="86"/>
      <c r="I157" s="72"/>
      <c r="J157" s="64"/>
      <c r="K157" s="99"/>
      <c r="L157" s="100"/>
      <c r="M157" s="161">
        <v>46106</v>
      </c>
      <c r="N157" s="64"/>
    </row>
    <row r="158" spans="1:14" ht="23.25" x14ac:dyDescent="0.35">
      <c r="A158" s="74"/>
      <c r="B158" s="94">
        <v>137</v>
      </c>
      <c r="C158" s="95">
        <v>84277</v>
      </c>
      <c r="D158" s="96">
        <v>46008</v>
      </c>
      <c r="E158" s="97">
        <f t="shared" si="0"/>
        <v>631248</v>
      </c>
      <c r="F158" s="98">
        <v>50500</v>
      </c>
      <c r="G158" s="98">
        <v>681748</v>
      </c>
      <c r="H158" s="86"/>
      <c r="I158" s="72"/>
      <c r="J158" s="64"/>
      <c r="K158" s="99"/>
      <c r="L158" s="100"/>
      <c r="M158" s="161">
        <v>46106</v>
      </c>
      <c r="N158" s="64"/>
    </row>
    <row r="159" spans="1:14" ht="23.25" x14ac:dyDescent="0.35">
      <c r="A159" s="74"/>
      <c r="B159" s="94">
        <v>138</v>
      </c>
      <c r="C159" s="95">
        <v>84311</v>
      </c>
      <c r="D159" s="96">
        <v>46008</v>
      </c>
      <c r="E159" s="97">
        <f t="shared" si="0"/>
        <v>561890</v>
      </c>
      <c r="F159" s="98">
        <v>44951</v>
      </c>
      <c r="G159" s="98">
        <v>606841</v>
      </c>
      <c r="H159" s="86"/>
      <c r="I159" s="72"/>
      <c r="J159" s="64"/>
      <c r="K159" s="99"/>
      <c r="L159" s="100"/>
      <c r="M159" s="161">
        <v>46106</v>
      </c>
      <c r="N159" s="64"/>
    </row>
    <row r="160" spans="1:14" ht="23.25" x14ac:dyDescent="0.35">
      <c r="A160" s="74"/>
      <c r="B160" s="94">
        <v>139</v>
      </c>
      <c r="C160" s="95">
        <v>84366</v>
      </c>
      <c r="D160" s="96">
        <v>46009</v>
      </c>
      <c r="E160" s="97">
        <f t="shared" si="0"/>
        <v>237190</v>
      </c>
      <c r="F160" s="98">
        <v>18975</v>
      </c>
      <c r="G160" s="98">
        <v>256165</v>
      </c>
      <c r="H160" s="86"/>
      <c r="I160" s="72"/>
      <c r="J160" s="64"/>
      <c r="K160" s="99"/>
      <c r="L160" s="100"/>
      <c r="M160" s="161">
        <v>46106</v>
      </c>
      <c r="N160" s="64"/>
    </row>
    <row r="161" spans="1:14" ht="23.25" x14ac:dyDescent="0.35">
      <c r="A161" s="74"/>
      <c r="B161" s="94">
        <v>140</v>
      </c>
      <c r="C161" s="95">
        <v>85174</v>
      </c>
      <c r="D161" s="96">
        <v>46009</v>
      </c>
      <c r="E161" s="97">
        <f t="shared" si="0"/>
        <v>327518</v>
      </c>
      <c r="F161" s="98">
        <v>26201</v>
      </c>
      <c r="G161" s="98">
        <v>353719</v>
      </c>
      <c r="H161" s="86"/>
      <c r="I161" s="72"/>
      <c r="J161" s="64"/>
      <c r="K161" s="99"/>
      <c r="L161" s="100"/>
      <c r="M161" s="161">
        <v>46106</v>
      </c>
      <c r="N161" s="64"/>
    </row>
    <row r="162" spans="1:14" ht="23.25" x14ac:dyDescent="0.35">
      <c r="A162" s="74"/>
      <c r="B162" s="94">
        <v>141</v>
      </c>
      <c r="C162" s="95">
        <v>85185</v>
      </c>
      <c r="D162" s="96">
        <v>46009</v>
      </c>
      <c r="E162" s="97">
        <f t="shared" si="0"/>
        <v>225820</v>
      </c>
      <c r="F162" s="98">
        <v>18066</v>
      </c>
      <c r="G162" s="98">
        <v>243886</v>
      </c>
      <c r="H162" s="86"/>
      <c r="I162" s="72"/>
      <c r="J162" s="64"/>
      <c r="K162" s="99"/>
      <c r="L162" s="100"/>
      <c r="M162" s="161">
        <v>46106</v>
      </c>
      <c r="N162" s="64"/>
    </row>
    <row r="163" spans="1:14" ht="23.25" x14ac:dyDescent="0.35">
      <c r="A163" s="74"/>
      <c r="B163" s="94">
        <v>142</v>
      </c>
      <c r="C163" s="95">
        <v>85296</v>
      </c>
      <c r="D163" s="96">
        <v>46010</v>
      </c>
      <c r="E163" s="97">
        <f t="shared" si="0"/>
        <v>367155</v>
      </c>
      <c r="F163" s="98">
        <v>29372</v>
      </c>
      <c r="G163" s="98">
        <v>396527</v>
      </c>
      <c r="H163" s="86"/>
      <c r="I163" s="72"/>
      <c r="J163" s="64"/>
      <c r="K163" s="99"/>
      <c r="L163" s="100"/>
      <c r="M163" s="161">
        <v>46106</v>
      </c>
      <c r="N163" s="64"/>
    </row>
    <row r="164" spans="1:14" ht="23.25" x14ac:dyDescent="0.35">
      <c r="A164" s="74"/>
      <c r="B164" s="94">
        <v>143</v>
      </c>
      <c r="C164" s="95">
        <v>85302</v>
      </c>
      <c r="D164" s="96">
        <v>46010</v>
      </c>
      <c r="E164" s="97">
        <f t="shared" si="0"/>
        <v>372331</v>
      </c>
      <c r="F164" s="98">
        <v>29786</v>
      </c>
      <c r="G164" s="98">
        <v>402117</v>
      </c>
      <c r="H164" s="86"/>
      <c r="I164" s="72"/>
      <c r="J164" s="64"/>
      <c r="K164" s="99"/>
      <c r="L164" s="100"/>
      <c r="M164" s="161">
        <v>46106</v>
      </c>
      <c r="N164" s="64"/>
    </row>
    <row r="165" spans="1:14" ht="23.25" x14ac:dyDescent="0.35">
      <c r="A165" s="74"/>
      <c r="B165" s="94">
        <v>144</v>
      </c>
      <c r="C165" s="95">
        <v>85790</v>
      </c>
      <c r="D165" s="96">
        <v>46011</v>
      </c>
      <c r="E165" s="97">
        <f t="shared" si="0"/>
        <v>1164370</v>
      </c>
      <c r="F165" s="98">
        <v>93150</v>
      </c>
      <c r="G165" s="98">
        <v>1257520</v>
      </c>
      <c r="H165" s="86"/>
      <c r="I165" s="72"/>
      <c r="J165" s="64"/>
      <c r="K165" s="99"/>
      <c r="L165" s="100"/>
      <c r="M165" s="161">
        <v>46106</v>
      </c>
      <c r="N165" s="64"/>
    </row>
    <row r="166" spans="1:14" ht="23.25" x14ac:dyDescent="0.35">
      <c r="A166" s="74"/>
      <c r="B166" s="94">
        <v>145</v>
      </c>
      <c r="C166" s="95">
        <v>85792</v>
      </c>
      <c r="D166" s="96">
        <v>46011</v>
      </c>
      <c r="E166" s="97">
        <f t="shared" si="0"/>
        <v>355785</v>
      </c>
      <c r="F166" s="98">
        <v>28463</v>
      </c>
      <c r="G166" s="98">
        <v>384248</v>
      </c>
      <c r="H166" s="86"/>
      <c r="I166" s="72"/>
      <c r="J166" s="64"/>
      <c r="K166" s="99"/>
      <c r="L166" s="100"/>
      <c r="M166" s="161">
        <v>46106</v>
      </c>
      <c r="N166" s="64"/>
    </row>
    <row r="167" spans="1:14" ht="23.25" x14ac:dyDescent="0.35">
      <c r="A167" s="74"/>
      <c r="B167" s="94">
        <v>146</v>
      </c>
      <c r="C167" s="95">
        <v>85803</v>
      </c>
      <c r="D167" s="96">
        <v>46011</v>
      </c>
      <c r="E167" s="97">
        <f t="shared" si="0"/>
        <v>1003648</v>
      </c>
      <c r="F167" s="98">
        <v>80292</v>
      </c>
      <c r="G167" s="98">
        <v>1083940</v>
      </c>
      <c r="H167" s="86"/>
      <c r="I167" s="72"/>
      <c r="J167" s="64"/>
      <c r="K167" s="99"/>
      <c r="L167" s="100"/>
      <c r="M167" s="161">
        <v>46106</v>
      </c>
      <c r="N167" s="64"/>
    </row>
    <row r="168" spans="1:14" ht="23.25" x14ac:dyDescent="0.35">
      <c r="A168" s="74"/>
      <c r="B168" s="94">
        <v>147</v>
      </c>
      <c r="C168" s="95">
        <v>85811</v>
      </c>
      <c r="D168" s="96">
        <v>46011</v>
      </c>
      <c r="E168" s="97">
        <f t="shared" si="0"/>
        <v>514017</v>
      </c>
      <c r="F168" s="98">
        <v>41121</v>
      </c>
      <c r="G168" s="98">
        <v>555138</v>
      </c>
      <c r="H168" s="86"/>
      <c r="I168" s="72"/>
      <c r="J168" s="64"/>
      <c r="K168" s="99"/>
      <c r="L168" s="100"/>
      <c r="M168" s="161">
        <v>46106</v>
      </c>
      <c r="N168" s="64"/>
    </row>
    <row r="169" spans="1:14" ht="23.25" x14ac:dyDescent="0.35">
      <c r="A169" s="74"/>
      <c r="B169" s="94">
        <v>148</v>
      </c>
      <c r="C169" s="95">
        <v>86016</v>
      </c>
      <c r="D169" s="96">
        <v>46014</v>
      </c>
      <c r="E169" s="97">
        <f t="shared" si="0"/>
        <v>644190</v>
      </c>
      <c r="F169" s="98">
        <v>51535</v>
      </c>
      <c r="G169" s="98">
        <v>695725</v>
      </c>
      <c r="H169" s="86"/>
      <c r="I169" s="72"/>
      <c r="J169" s="64"/>
      <c r="K169" s="99"/>
      <c r="L169" s="100"/>
      <c r="M169" s="161">
        <v>46106</v>
      </c>
      <c r="N169" s="64"/>
    </row>
    <row r="170" spans="1:14" ht="23.25" x14ac:dyDescent="0.35">
      <c r="A170" s="74"/>
      <c r="B170" s="94">
        <v>149</v>
      </c>
      <c r="C170" s="95">
        <v>86027</v>
      </c>
      <c r="D170" s="96">
        <v>46014</v>
      </c>
      <c r="E170" s="97">
        <f t="shared" si="0"/>
        <v>533940</v>
      </c>
      <c r="F170" s="98">
        <v>42715</v>
      </c>
      <c r="G170" s="98">
        <v>576655</v>
      </c>
      <c r="H170" s="86"/>
      <c r="I170" s="72"/>
      <c r="J170" s="64"/>
      <c r="K170" s="99"/>
      <c r="L170" s="100"/>
      <c r="M170" s="161">
        <v>46106</v>
      </c>
      <c r="N170" s="64"/>
    </row>
    <row r="171" spans="1:14" ht="23.25" x14ac:dyDescent="0.35">
      <c r="A171" s="74"/>
      <c r="B171" s="94">
        <v>150</v>
      </c>
      <c r="C171" s="95">
        <v>86132</v>
      </c>
      <c r="D171" s="96">
        <v>46015</v>
      </c>
      <c r="E171" s="97">
        <f t="shared" si="0"/>
        <v>1170286</v>
      </c>
      <c r="F171" s="98">
        <v>93623</v>
      </c>
      <c r="G171" s="98">
        <v>1263909</v>
      </c>
      <c r="H171" s="86"/>
      <c r="I171" s="72"/>
      <c r="J171" s="64"/>
      <c r="K171" s="99"/>
      <c r="L171" s="100"/>
      <c r="M171" s="161">
        <v>46106</v>
      </c>
      <c r="N171" s="64"/>
    </row>
    <row r="172" spans="1:14" ht="23.25" x14ac:dyDescent="0.35">
      <c r="A172" s="74"/>
      <c r="B172" s="94">
        <v>151</v>
      </c>
      <c r="C172" s="95">
        <v>86134</v>
      </c>
      <c r="D172" s="96">
        <v>46015</v>
      </c>
      <c r="E172" s="97">
        <f t="shared" si="0"/>
        <v>1741900</v>
      </c>
      <c r="F172" s="98">
        <v>139352</v>
      </c>
      <c r="G172" s="98">
        <v>1881252</v>
      </c>
      <c r="H172" s="86"/>
      <c r="I172" s="72"/>
      <c r="J172" s="64"/>
      <c r="K172" s="99"/>
      <c r="L172" s="100"/>
      <c r="M172" s="161">
        <v>46106</v>
      </c>
      <c r="N172" s="64"/>
    </row>
    <row r="173" spans="1:14" ht="23.25" x14ac:dyDescent="0.35">
      <c r="A173" s="74"/>
      <c r="B173" s="94">
        <v>152</v>
      </c>
      <c r="C173" s="95">
        <v>86141</v>
      </c>
      <c r="D173" s="96">
        <v>46015</v>
      </c>
      <c r="E173" s="97">
        <f t="shared" si="0"/>
        <v>809812</v>
      </c>
      <c r="F173" s="98">
        <v>64785</v>
      </c>
      <c r="G173" s="98">
        <v>874597</v>
      </c>
      <c r="H173" s="86"/>
      <c r="I173" s="72"/>
      <c r="J173" s="64"/>
      <c r="K173" s="99"/>
      <c r="L173" s="100"/>
      <c r="M173" s="161">
        <v>46106</v>
      </c>
      <c r="N173" s="64"/>
    </row>
    <row r="174" spans="1:14" ht="23.25" x14ac:dyDescent="0.35">
      <c r="A174" s="74"/>
      <c r="B174" s="94">
        <v>153</v>
      </c>
      <c r="C174" s="95">
        <v>86158</v>
      </c>
      <c r="D174" s="96">
        <v>46015</v>
      </c>
      <c r="E174" s="97">
        <f t="shared" si="0"/>
        <v>2313295</v>
      </c>
      <c r="F174" s="98">
        <v>185064</v>
      </c>
      <c r="G174" s="98">
        <v>2498359</v>
      </c>
      <c r="H174" s="86"/>
      <c r="I174" s="72"/>
      <c r="J174" s="64"/>
      <c r="K174" s="99"/>
      <c r="L174" s="100"/>
      <c r="M174" s="161">
        <v>46106</v>
      </c>
      <c r="N174" s="64"/>
    </row>
    <row r="175" spans="1:14" ht="23.25" x14ac:dyDescent="0.35">
      <c r="A175" s="74"/>
      <c r="B175" s="94">
        <v>154</v>
      </c>
      <c r="C175" s="95">
        <v>86246</v>
      </c>
      <c r="D175" s="96">
        <v>46016</v>
      </c>
      <c r="E175" s="97">
        <f t="shared" si="0"/>
        <v>813422</v>
      </c>
      <c r="F175" s="98">
        <v>65074</v>
      </c>
      <c r="G175" s="98">
        <v>878496</v>
      </c>
      <c r="H175" s="86"/>
      <c r="I175" s="72"/>
      <c r="J175" s="64"/>
      <c r="K175" s="99"/>
      <c r="L175" s="100"/>
      <c r="M175" s="161">
        <v>46106</v>
      </c>
      <c r="N175" s="64"/>
    </row>
    <row r="176" spans="1:14" ht="23.25" x14ac:dyDescent="0.35">
      <c r="A176" s="74"/>
      <c r="B176" s="94">
        <v>155</v>
      </c>
      <c r="C176" s="95">
        <v>87296</v>
      </c>
      <c r="D176" s="96">
        <v>46016</v>
      </c>
      <c r="E176" s="97">
        <f t="shared" si="0"/>
        <v>481434</v>
      </c>
      <c r="F176" s="98">
        <v>38515</v>
      </c>
      <c r="G176" s="98">
        <v>519949</v>
      </c>
      <c r="H176" s="86"/>
      <c r="I176" s="72"/>
      <c r="J176" s="64"/>
      <c r="K176" s="99"/>
      <c r="L176" s="100"/>
      <c r="M176" s="161">
        <v>46106</v>
      </c>
      <c r="N176" s="64"/>
    </row>
    <row r="177" spans="1:14" ht="23.25" x14ac:dyDescent="0.35">
      <c r="A177" s="74"/>
      <c r="B177" s="94">
        <v>156</v>
      </c>
      <c r="C177" s="95">
        <v>87378</v>
      </c>
      <c r="D177" s="96">
        <v>46017</v>
      </c>
      <c r="E177" s="97">
        <f t="shared" si="0"/>
        <v>633472</v>
      </c>
      <c r="F177" s="98">
        <v>50678</v>
      </c>
      <c r="G177" s="98">
        <v>684150</v>
      </c>
      <c r="H177" s="86"/>
      <c r="I177" s="72"/>
      <c r="J177" s="64"/>
      <c r="K177" s="99"/>
      <c r="L177" s="100"/>
      <c r="M177" s="161">
        <v>46106</v>
      </c>
      <c r="N177" s="64"/>
    </row>
    <row r="178" spans="1:14" ht="23.25" x14ac:dyDescent="0.35">
      <c r="A178" s="74"/>
      <c r="B178" s="94">
        <v>157</v>
      </c>
      <c r="C178" s="95">
        <v>87383</v>
      </c>
      <c r="D178" s="96">
        <v>46017</v>
      </c>
      <c r="E178" s="97">
        <f t="shared" si="0"/>
        <v>894964</v>
      </c>
      <c r="F178" s="98">
        <v>71597</v>
      </c>
      <c r="G178" s="98">
        <v>966561</v>
      </c>
      <c r="H178" s="86"/>
      <c r="I178" s="72"/>
      <c r="J178" s="64"/>
      <c r="K178" s="99"/>
      <c r="L178" s="100"/>
      <c r="M178" s="161">
        <v>46106</v>
      </c>
      <c r="N178" s="64"/>
    </row>
    <row r="179" spans="1:14" ht="23.25" x14ac:dyDescent="0.35">
      <c r="A179" s="74"/>
      <c r="B179" s="94">
        <v>158</v>
      </c>
      <c r="C179" s="95">
        <v>87423</v>
      </c>
      <c r="D179" s="96">
        <v>46017</v>
      </c>
      <c r="E179" s="97">
        <f t="shared" si="0"/>
        <v>293724</v>
      </c>
      <c r="F179" s="98">
        <v>23498</v>
      </c>
      <c r="G179" s="98">
        <v>317222</v>
      </c>
      <c r="H179" s="86"/>
      <c r="I179" s="72"/>
      <c r="J179" s="64"/>
      <c r="K179" s="99"/>
      <c r="L179" s="100"/>
      <c r="M179" s="161">
        <v>46106</v>
      </c>
      <c r="N179" s="64"/>
    </row>
    <row r="180" spans="1:14" ht="23.25" x14ac:dyDescent="0.35">
      <c r="A180" s="74"/>
      <c r="B180" s="94">
        <v>159</v>
      </c>
      <c r="C180" s="95">
        <v>88174</v>
      </c>
      <c r="D180" s="96">
        <v>46018</v>
      </c>
      <c r="E180" s="97">
        <f t="shared" si="0"/>
        <v>987967</v>
      </c>
      <c r="F180" s="98">
        <v>79037</v>
      </c>
      <c r="G180" s="98">
        <v>1067004</v>
      </c>
      <c r="H180" s="86"/>
      <c r="I180" s="72"/>
      <c r="J180" s="64"/>
      <c r="K180" s="99"/>
      <c r="L180" s="100"/>
      <c r="M180" s="161">
        <v>46106</v>
      </c>
      <c r="N180" s="64"/>
    </row>
    <row r="181" spans="1:14" ht="23.25" x14ac:dyDescent="0.35">
      <c r="A181" s="74"/>
      <c r="B181" s="94">
        <v>160</v>
      </c>
      <c r="C181" s="95">
        <v>88186</v>
      </c>
      <c r="D181" s="96">
        <v>46018</v>
      </c>
      <c r="E181" s="97">
        <f t="shared" si="0"/>
        <v>480432</v>
      </c>
      <c r="F181" s="98">
        <v>38435</v>
      </c>
      <c r="G181" s="98">
        <v>518867</v>
      </c>
      <c r="H181" s="86"/>
      <c r="I181" s="72"/>
      <c r="J181" s="64"/>
      <c r="K181" s="99"/>
      <c r="L181" s="100"/>
      <c r="M181" s="161">
        <v>46106</v>
      </c>
      <c r="N181" s="64"/>
    </row>
    <row r="182" spans="1:14" ht="23.25" x14ac:dyDescent="0.35">
      <c r="A182" s="74"/>
      <c r="B182" s="94">
        <v>161</v>
      </c>
      <c r="C182" s="95">
        <v>88189</v>
      </c>
      <c r="D182" s="96">
        <v>46018</v>
      </c>
      <c r="E182" s="97">
        <f t="shared" si="0"/>
        <v>1752550</v>
      </c>
      <c r="F182" s="98">
        <v>140204</v>
      </c>
      <c r="G182" s="98">
        <v>1892754</v>
      </c>
      <c r="H182" s="86"/>
      <c r="I182" s="72"/>
      <c r="J182" s="64"/>
      <c r="K182" s="99"/>
      <c r="L182" s="100"/>
      <c r="M182" s="161">
        <v>46106</v>
      </c>
      <c r="N182" s="64"/>
    </row>
    <row r="183" spans="1:14" ht="23.25" x14ac:dyDescent="0.35">
      <c r="A183" s="74"/>
      <c r="B183" s="94">
        <v>162</v>
      </c>
      <c r="C183" s="95">
        <v>88201</v>
      </c>
      <c r="D183" s="96">
        <v>46018</v>
      </c>
      <c r="E183" s="97">
        <f t="shared" si="0"/>
        <v>638670</v>
      </c>
      <c r="F183" s="98">
        <v>51094</v>
      </c>
      <c r="G183" s="98">
        <v>689764</v>
      </c>
      <c r="H183" s="86"/>
      <c r="I183" s="72"/>
      <c r="J183" s="64"/>
      <c r="K183" s="99"/>
      <c r="L183" s="100"/>
      <c r="M183" s="161">
        <v>46106</v>
      </c>
      <c r="N183" s="64"/>
    </row>
    <row r="184" spans="1:14" ht="23.25" x14ac:dyDescent="0.35">
      <c r="A184" s="74"/>
      <c r="B184" s="94">
        <v>163</v>
      </c>
      <c r="C184" s="95">
        <v>89076</v>
      </c>
      <c r="D184" s="96">
        <v>46021</v>
      </c>
      <c r="E184" s="97">
        <f t="shared" si="0"/>
        <v>704409</v>
      </c>
      <c r="F184" s="98">
        <v>56353</v>
      </c>
      <c r="G184" s="98">
        <v>760762</v>
      </c>
      <c r="H184" s="86"/>
      <c r="I184" s="72"/>
      <c r="J184" s="64"/>
      <c r="K184" s="99"/>
      <c r="L184" s="100"/>
      <c r="M184" s="161">
        <v>46106</v>
      </c>
      <c r="N184" s="64"/>
    </row>
    <row r="185" spans="1:14" ht="23.25" x14ac:dyDescent="0.35">
      <c r="A185" s="74"/>
      <c r="B185" s="94">
        <v>164</v>
      </c>
      <c r="C185" s="95">
        <v>89100</v>
      </c>
      <c r="D185" s="96">
        <v>46021</v>
      </c>
      <c r="E185" s="97">
        <f t="shared" si="0"/>
        <v>729142</v>
      </c>
      <c r="F185" s="98">
        <v>58331</v>
      </c>
      <c r="G185" s="98">
        <v>787473</v>
      </c>
      <c r="H185" s="86"/>
      <c r="I185" s="72"/>
      <c r="J185" s="64"/>
      <c r="K185" s="99"/>
      <c r="L185" s="100"/>
      <c r="M185" s="161">
        <v>46106</v>
      </c>
      <c r="N185" s="64"/>
    </row>
    <row r="186" spans="1:14" ht="23.25" x14ac:dyDescent="0.35">
      <c r="A186" s="74"/>
      <c r="B186" s="94">
        <v>165</v>
      </c>
      <c r="C186" s="95">
        <v>89137</v>
      </c>
      <c r="D186" s="96">
        <v>46021</v>
      </c>
      <c r="E186" s="97">
        <f t="shared" si="0"/>
        <v>426893</v>
      </c>
      <c r="F186" s="98">
        <v>34151</v>
      </c>
      <c r="G186" s="98">
        <v>461044</v>
      </c>
      <c r="H186" s="86"/>
      <c r="I186" s="72"/>
      <c r="J186" s="64"/>
      <c r="K186" s="99"/>
      <c r="L186" s="100"/>
      <c r="M186" s="161">
        <v>46106</v>
      </c>
      <c r="N186" s="64"/>
    </row>
    <row r="187" spans="1:14" ht="23.25" x14ac:dyDescent="0.35">
      <c r="A187" s="74"/>
      <c r="B187" s="94">
        <v>166</v>
      </c>
      <c r="C187" s="95">
        <v>89158</v>
      </c>
      <c r="D187" s="96">
        <v>46021</v>
      </c>
      <c r="E187" s="97">
        <f t="shared" si="0"/>
        <v>1824633</v>
      </c>
      <c r="F187" s="98">
        <v>145971</v>
      </c>
      <c r="G187" s="98">
        <v>1970604</v>
      </c>
      <c r="H187" s="86"/>
      <c r="I187" s="72"/>
      <c r="J187" s="64"/>
      <c r="K187" s="99"/>
      <c r="L187" s="100"/>
      <c r="M187" s="161">
        <v>46106</v>
      </c>
      <c r="N187" s="64"/>
    </row>
    <row r="188" spans="1:14" ht="23.25" x14ac:dyDescent="0.35">
      <c r="A188" s="74"/>
      <c r="B188" s="94">
        <v>167</v>
      </c>
      <c r="C188" s="95">
        <v>89750</v>
      </c>
      <c r="D188" s="96">
        <v>46022</v>
      </c>
      <c r="E188" s="97">
        <f t="shared" si="0"/>
        <v>775020</v>
      </c>
      <c r="F188" s="98">
        <v>62002</v>
      </c>
      <c r="G188" s="98">
        <v>837022</v>
      </c>
      <c r="H188" s="86"/>
      <c r="I188" s="72"/>
      <c r="J188" s="64"/>
      <c r="K188" s="99"/>
      <c r="L188" s="100"/>
      <c r="M188" s="161">
        <v>46106</v>
      </c>
      <c r="N188" s="64"/>
    </row>
    <row r="189" spans="1:14" ht="23.25" x14ac:dyDescent="0.35">
      <c r="A189" s="74"/>
      <c r="B189" s="94">
        <v>168</v>
      </c>
      <c r="C189" s="95">
        <v>89760</v>
      </c>
      <c r="D189" s="96">
        <v>46022</v>
      </c>
      <c r="E189" s="97">
        <f t="shared" si="0"/>
        <v>220293</v>
      </c>
      <c r="F189" s="98">
        <v>17623</v>
      </c>
      <c r="G189" s="98">
        <v>237916</v>
      </c>
      <c r="H189" s="86"/>
      <c r="I189" s="72"/>
      <c r="J189" s="64"/>
      <c r="K189" s="99"/>
      <c r="L189" s="100"/>
      <c r="M189" s="161">
        <v>46106</v>
      </c>
      <c r="N189" s="64"/>
    </row>
    <row r="190" spans="1:14" ht="23.25" x14ac:dyDescent="0.35">
      <c r="A190" s="74"/>
      <c r="B190" s="94">
        <v>169</v>
      </c>
      <c r="C190" s="95">
        <v>89772</v>
      </c>
      <c r="D190" s="96">
        <v>46022</v>
      </c>
      <c r="E190" s="97">
        <f t="shared" si="0"/>
        <v>807267</v>
      </c>
      <c r="F190" s="98">
        <v>64581</v>
      </c>
      <c r="G190" s="98">
        <v>871848</v>
      </c>
      <c r="H190" s="86"/>
      <c r="I190" s="72"/>
      <c r="J190" s="64"/>
      <c r="K190" s="99"/>
      <c r="L190" s="100"/>
      <c r="M190" s="161">
        <v>46106</v>
      </c>
      <c r="N190" s="64"/>
    </row>
    <row r="191" spans="1:14" ht="23.25" x14ac:dyDescent="0.35">
      <c r="A191" s="74"/>
      <c r="B191" s="94">
        <v>170</v>
      </c>
      <c r="C191" s="95">
        <v>89863</v>
      </c>
      <c r="D191" s="96">
        <v>46022</v>
      </c>
      <c r="E191" s="97">
        <f t="shared" si="0"/>
        <v>293724</v>
      </c>
      <c r="F191" s="98">
        <v>23498</v>
      </c>
      <c r="G191" s="98">
        <v>317222</v>
      </c>
      <c r="H191" s="86"/>
      <c r="I191" s="72"/>
      <c r="J191" s="64"/>
      <c r="K191" s="99"/>
      <c r="L191" s="100"/>
      <c r="M191" s="161">
        <v>46106</v>
      </c>
      <c r="N191" s="64"/>
    </row>
    <row r="192" spans="1:14" ht="23.25" x14ac:dyDescent="0.35">
      <c r="A192" s="74"/>
      <c r="B192" s="94">
        <v>171</v>
      </c>
      <c r="C192" s="95">
        <v>71639</v>
      </c>
      <c r="D192" s="96">
        <v>45972</v>
      </c>
      <c r="E192" s="101">
        <f t="shared" si="0"/>
        <v>-7727291</v>
      </c>
      <c r="F192" s="98">
        <v>-618183</v>
      </c>
      <c r="G192" s="98">
        <v>-8345474</v>
      </c>
      <c r="H192" s="86" t="s">
        <v>65</v>
      </c>
      <c r="I192" s="72"/>
      <c r="J192" s="64"/>
      <c r="K192" s="99"/>
      <c r="L192" s="100"/>
      <c r="M192" s="161">
        <v>46106</v>
      </c>
      <c r="N192" s="64"/>
    </row>
    <row r="193" spans="1:14" ht="23.25" x14ac:dyDescent="0.35">
      <c r="A193" s="74"/>
      <c r="B193" s="94">
        <v>172</v>
      </c>
      <c r="C193" s="95">
        <v>72097</v>
      </c>
      <c r="D193" s="96">
        <v>45989</v>
      </c>
      <c r="E193" s="101">
        <f t="shared" si="0"/>
        <v>-10839658</v>
      </c>
      <c r="F193" s="98">
        <v>-867173</v>
      </c>
      <c r="G193" s="98">
        <v>-11706831</v>
      </c>
      <c r="H193" s="86" t="s">
        <v>65</v>
      </c>
      <c r="I193" s="72"/>
      <c r="J193" s="64"/>
      <c r="K193" s="99"/>
      <c r="L193" s="100"/>
      <c r="M193" s="161">
        <v>46106</v>
      </c>
      <c r="N193" s="64"/>
    </row>
    <row r="194" spans="1:14" ht="23.25" x14ac:dyDescent="0.35">
      <c r="A194" s="74"/>
      <c r="B194" s="94">
        <v>173</v>
      </c>
      <c r="C194" s="95">
        <v>73021</v>
      </c>
      <c r="D194" s="96">
        <v>46020</v>
      </c>
      <c r="E194" s="101">
        <f t="shared" si="0"/>
        <v>-7355510</v>
      </c>
      <c r="F194" s="98">
        <v>-588441</v>
      </c>
      <c r="G194" s="98">
        <v>-7943951</v>
      </c>
      <c r="H194" s="86" t="s">
        <v>65</v>
      </c>
      <c r="I194" s="72"/>
      <c r="J194" s="64"/>
      <c r="K194" s="99"/>
      <c r="L194" s="100"/>
      <c r="M194" s="161">
        <v>46106</v>
      </c>
      <c r="N194" s="64"/>
    </row>
    <row r="195" spans="1:14" ht="23.25" x14ac:dyDescent="0.35">
      <c r="A195" s="74"/>
      <c r="B195" s="126" t="s">
        <v>7</v>
      </c>
      <c r="C195" s="126"/>
      <c r="D195" s="126"/>
      <c r="E195" s="102">
        <f>SUM(E22:E194)</f>
        <v>107075374</v>
      </c>
      <c r="F195" s="102">
        <f>SUM(F22:F194)</f>
        <v>8566028</v>
      </c>
      <c r="G195" s="102">
        <f>SUM(G22:G194)</f>
        <v>115641402</v>
      </c>
      <c r="H195" s="103"/>
      <c r="I195" s="104">
        <v>-64584504</v>
      </c>
      <c r="J195" s="105">
        <v>-130016517</v>
      </c>
      <c r="K195" s="105"/>
      <c r="L195" s="64"/>
      <c r="M195" s="64"/>
      <c r="N195" s="64"/>
    </row>
    <row r="196" spans="1:14" ht="23.25" x14ac:dyDescent="0.35">
      <c r="A196" s="74"/>
      <c r="B196" s="127" t="s">
        <v>104</v>
      </c>
      <c r="C196" s="128"/>
      <c r="D196" s="128"/>
      <c r="E196" s="128"/>
      <c r="F196" s="129"/>
      <c r="G196" s="102">
        <v>4057891</v>
      </c>
      <c r="H196" s="103"/>
      <c r="I196" s="104"/>
      <c r="J196" s="105"/>
      <c r="K196" s="105"/>
      <c r="L196" s="64"/>
      <c r="M196" s="64"/>
      <c r="N196" s="64"/>
    </row>
    <row r="197" spans="1:14" ht="23.25" x14ac:dyDescent="0.35">
      <c r="A197" s="74"/>
      <c r="B197" s="127" t="s">
        <v>105</v>
      </c>
      <c r="C197" s="128"/>
      <c r="D197" s="128"/>
      <c r="E197" s="128"/>
      <c r="F197" s="129"/>
      <c r="G197" s="102">
        <v>3732236</v>
      </c>
      <c r="H197" s="103"/>
      <c r="I197" s="104"/>
      <c r="J197" s="105"/>
      <c r="K197" s="105"/>
      <c r="L197" s="64"/>
      <c r="M197" s="64"/>
      <c r="N197" s="64"/>
    </row>
    <row r="198" spans="1:14" ht="23.25" x14ac:dyDescent="0.35">
      <c r="A198" s="74"/>
      <c r="B198" s="127" t="s">
        <v>70</v>
      </c>
      <c r="C198" s="128"/>
      <c r="D198" s="128"/>
      <c r="E198" s="128"/>
      <c r="F198" s="129"/>
      <c r="G198" s="102">
        <f>G195-G196-G197</f>
        <v>107851275</v>
      </c>
      <c r="H198" s="103"/>
      <c r="I198" s="104"/>
      <c r="J198" s="105"/>
      <c r="K198" s="105"/>
      <c r="L198" s="64"/>
      <c r="M198" s="64"/>
      <c r="N198" s="64"/>
    </row>
    <row r="199" spans="1:14" ht="26.25" x14ac:dyDescent="0.4">
      <c r="A199" s="74"/>
      <c r="B199" s="106"/>
      <c r="C199" s="106"/>
      <c r="D199" s="106"/>
      <c r="E199" s="107"/>
      <c r="F199" s="107"/>
      <c r="G199" s="107"/>
      <c r="H199" s="108"/>
      <c r="I199" s="109"/>
      <c r="J199" s="110"/>
      <c r="K199" s="110"/>
      <c r="L199" s="111"/>
      <c r="M199" s="111"/>
      <c r="N199" s="111"/>
    </row>
    <row r="200" spans="1:14" ht="23.25" x14ac:dyDescent="0.35">
      <c r="A200" s="130" t="s">
        <v>106</v>
      </c>
      <c r="B200" s="130"/>
      <c r="C200" s="130"/>
      <c r="D200" s="131" t="e">
        <f ca="1">[1]!VND(G198)</f>
        <v>#NAME?</v>
      </c>
      <c r="E200" s="131"/>
      <c r="F200" s="131"/>
      <c r="G200" s="131"/>
      <c r="H200" s="131"/>
      <c r="I200" s="131"/>
      <c r="J200" s="64"/>
      <c r="K200" s="64"/>
      <c r="L200" s="64"/>
      <c r="M200" s="64"/>
      <c r="N200" s="64"/>
    </row>
    <row r="201" spans="1:14" ht="23.25" x14ac:dyDescent="0.35">
      <c r="A201" s="130"/>
      <c r="B201" s="130"/>
      <c r="C201" s="130"/>
      <c r="D201" s="131"/>
      <c r="E201" s="131"/>
      <c r="F201" s="131"/>
      <c r="G201" s="131"/>
      <c r="H201" s="131"/>
      <c r="I201" s="131"/>
      <c r="J201" s="64"/>
      <c r="K201" s="64"/>
      <c r="L201" s="64"/>
      <c r="M201" s="64"/>
      <c r="N201" s="64"/>
    </row>
    <row r="202" spans="1:14" ht="16.5" x14ac:dyDescent="0.25">
      <c r="A202" s="122" t="s">
        <v>9</v>
      </c>
      <c r="B202" s="122"/>
      <c r="C202" s="22">
        <f>COUNT(C22:C194)</f>
        <v>173</v>
      </c>
      <c r="D202" s="67" t="s">
        <v>10</v>
      </c>
      <c r="E202" s="67"/>
      <c r="F202" s="67"/>
      <c r="G202" s="67"/>
      <c r="H202" s="67"/>
      <c r="I202" s="60"/>
      <c r="J202" s="60"/>
      <c r="K202" s="60"/>
      <c r="L202" s="60"/>
      <c r="M202" s="60"/>
      <c r="N202" s="60"/>
    </row>
    <row r="203" spans="1:14" ht="16.5" x14ac:dyDescent="0.25">
      <c r="A203" s="123" t="s">
        <v>107</v>
      </c>
      <c r="B203" s="123"/>
      <c r="C203" s="123"/>
      <c r="D203" s="124" t="s">
        <v>93</v>
      </c>
      <c r="E203" s="124"/>
      <c r="F203" s="124"/>
      <c r="G203" s="124"/>
      <c r="H203" s="67"/>
      <c r="I203" s="60"/>
      <c r="J203" s="60"/>
      <c r="K203" s="60"/>
      <c r="L203" s="60"/>
      <c r="M203" s="60"/>
      <c r="N203" s="60"/>
    </row>
    <row r="204" spans="1:14" ht="16.5" x14ac:dyDescent="0.25">
      <c r="A204" s="123" t="s">
        <v>108</v>
      </c>
      <c r="B204" s="123"/>
      <c r="C204" s="123"/>
      <c r="D204" s="67"/>
      <c r="E204" s="67"/>
      <c r="F204" s="67"/>
      <c r="G204" s="67"/>
      <c r="H204" s="67"/>
      <c r="I204" s="60"/>
      <c r="J204" s="60"/>
      <c r="K204" s="60"/>
      <c r="L204" s="60"/>
      <c r="M204" s="60"/>
      <c r="N204" s="60"/>
    </row>
    <row r="205" spans="1:14" ht="16.5" x14ac:dyDescent="0.25">
      <c r="A205" s="67"/>
      <c r="B205" s="123" t="s">
        <v>109</v>
      </c>
      <c r="C205" s="123"/>
      <c r="D205" s="125" t="s">
        <v>71</v>
      </c>
      <c r="E205" s="125"/>
      <c r="F205" s="6"/>
      <c r="G205" s="6"/>
      <c r="H205" s="6"/>
      <c r="I205" s="6"/>
      <c r="J205" s="60"/>
      <c r="K205" s="60"/>
      <c r="L205" s="60"/>
      <c r="M205" s="60"/>
      <c r="N205" s="60"/>
    </row>
    <row r="206" spans="1:14" ht="18" x14ac:dyDescent="0.25">
      <c r="A206" s="67"/>
      <c r="B206" s="119" t="s">
        <v>29</v>
      </c>
      <c r="C206" s="119"/>
      <c r="D206" s="5" t="s">
        <v>44</v>
      </c>
      <c r="E206" s="112"/>
      <c r="F206" s="112"/>
      <c r="G206" s="113"/>
      <c r="H206" s="67"/>
      <c r="I206" s="60"/>
      <c r="J206" s="60"/>
      <c r="K206" s="60"/>
      <c r="L206" s="60"/>
      <c r="M206" s="60"/>
      <c r="N206" s="60"/>
    </row>
    <row r="207" spans="1:14" ht="18.75" x14ac:dyDescent="0.25">
      <c r="A207" s="67"/>
      <c r="B207" s="120" t="s">
        <v>110</v>
      </c>
      <c r="C207" s="120"/>
      <c r="D207" s="114" t="s">
        <v>111</v>
      </c>
      <c r="E207" s="114"/>
      <c r="F207" s="114"/>
      <c r="G207" s="114"/>
      <c r="H207" s="114"/>
      <c r="I207" s="60"/>
      <c r="J207" s="60"/>
      <c r="K207" s="60"/>
      <c r="L207" s="60"/>
      <c r="M207" s="60"/>
      <c r="N207" s="60"/>
    </row>
    <row r="208" spans="1:14" ht="16.5" x14ac:dyDescent="0.25">
      <c r="A208" s="67"/>
      <c r="B208" s="67"/>
      <c r="C208" s="67"/>
      <c r="D208" s="67"/>
      <c r="E208" s="68"/>
      <c r="F208" s="68"/>
      <c r="G208" s="68"/>
      <c r="H208" s="67"/>
      <c r="I208" s="60"/>
      <c r="J208" s="60"/>
      <c r="K208" s="60"/>
      <c r="L208" s="60"/>
      <c r="M208" s="60"/>
      <c r="N208" s="60"/>
    </row>
    <row r="209" spans="1:14" ht="16.5" x14ac:dyDescent="0.25">
      <c r="A209" s="67"/>
      <c r="B209" s="67" t="s">
        <v>112</v>
      </c>
      <c r="C209" s="67"/>
      <c r="D209" s="67"/>
      <c r="E209" s="68"/>
      <c r="F209" s="68"/>
      <c r="G209" s="68"/>
      <c r="H209" s="67"/>
      <c r="I209" s="60"/>
      <c r="J209" s="60"/>
      <c r="K209" s="60"/>
      <c r="L209" s="60"/>
      <c r="M209" s="60"/>
      <c r="N209" s="60"/>
    </row>
    <row r="210" spans="1:14" ht="16.5" x14ac:dyDescent="0.25">
      <c r="A210" s="67"/>
      <c r="B210" s="67"/>
      <c r="C210" s="67"/>
      <c r="D210" s="67"/>
      <c r="E210" s="68"/>
      <c r="F210" s="68"/>
      <c r="G210" s="68"/>
      <c r="H210" s="67"/>
      <c r="I210" s="60"/>
      <c r="J210" s="60"/>
      <c r="K210" s="60"/>
      <c r="L210" s="60"/>
      <c r="M210" s="60"/>
      <c r="N210" s="60"/>
    </row>
    <row r="211" spans="1:14" ht="16.5" x14ac:dyDescent="0.25">
      <c r="A211" s="67"/>
      <c r="B211" s="118" t="s">
        <v>113</v>
      </c>
      <c r="C211" s="118"/>
      <c r="D211" s="118" t="s">
        <v>114</v>
      </c>
      <c r="E211" s="118"/>
      <c r="F211" s="118" t="s">
        <v>115</v>
      </c>
      <c r="G211" s="118"/>
      <c r="H211" s="121" t="s">
        <v>116</v>
      </c>
      <c r="I211" s="121"/>
      <c r="J211" s="121"/>
      <c r="K211" s="121"/>
      <c r="L211" s="121"/>
      <c r="M211" s="121"/>
      <c r="N211" s="121"/>
    </row>
    <row r="212" spans="1:14" ht="16.5" x14ac:dyDescent="0.25">
      <c r="A212" s="67"/>
      <c r="B212" s="118" t="s">
        <v>11</v>
      </c>
      <c r="C212" s="118"/>
      <c r="D212" s="118" t="s">
        <v>12</v>
      </c>
      <c r="E212" s="118"/>
      <c r="F212" s="118" t="s">
        <v>11</v>
      </c>
      <c r="G212" s="118"/>
      <c r="H212" s="118" t="s">
        <v>11</v>
      </c>
      <c r="I212" s="118"/>
      <c r="J212" s="118"/>
      <c r="K212" s="118"/>
      <c r="L212" s="118"/>
      <c r="M212" s="118"/>
      <c r="N212" s="118"/>
    </row>
    <row r="213" spans="1:14" ht="16.5" x14ac:dyDescent="0.25">
      <c r="A213" s="67"/>
      <c r="B213" s="115"/>
      <c r="C213" s="115"/>
      <c r="D213" s="77"/>
      <c r="E213" s="77"/>
      <c r="F213" s="77"/>
      <c r="G213" s="77"/>
      <c r="H213" s="77"/>
      <c r="I213" s="60"/>
      <c r="J213" s="60"/>
      <c r="K213" s="60"/>
      <c r="L213" s="60"/>
      <c r="M213" s="60"/>
      <c r="N213" s="60"/>
    </row>
    <row r="214" spans="1:14" ht="23.25" x14ac:dyDescent="0.35">
      <c r="A214" s="64"/>
      <c r="B214" s="116"/>
      <c r="C214" s="116"/>
      <c r="D214" s="117"/>
      <c r="E214" s="117"/>
      <c r="F214" s="117"/>
      <c r="G214" s="117"/>
      <c r="H214" s="117"/>
      <c r="I214" s="60"/>
      <c r="J214" s="60"/>
      <c r="K214" s="60"/>
      <c r="L214" s="60"/>
      <c r="M214" s="60"/>
      <c r="N214" s="60"/>
    </row>
    <row r="215" spans="1:14" ht="23.25" x14ac:dyDescent="0.35">
      <c r="A215" s="64"/>
      <c r="B215" s="116"/>
      <c r="C215" s="116"/>
      <c r="D215" s="117"/>
      <c r="E215" s="117"/>
      <c r="F215" s="117"/>
      <c r="G215" s="117"/>
      <c r="H215" s="117"/>
      <c r="I215" s="60"/>
      <c r="J215" s="60"/>
      <c r="K215" s="60"/>
      <c r="L215" s="60"/>
      <c r="M215" s="60"/>
      <c r="N215" s="60"/>
    </row>
    <row r="216" spans="1:14" ht="23.25" x14ac:dyDescent="0.35">
      <c r="A216" s="64"/>
      <c r="B216" s="116"/>
      <c r="C216" s="116"/>
      <c r="D216" s="117"/>
      <c r="E216" s="117"/>
      <c r="F216" s="117"/>
      <c r="G216" s="117"/>
      <c r="H216" s="117"/>
      <c r="I216" s="60"/>
      <c r="J216" s="60"/>
      <c r="K216" s="60"/>
      <c r="L216" s="60"/>
      <c r="M216" s="60"/>
      <c r="N216" s="60"/>
    </row>
    <row r="217" spans="1:14" ht="16.5" x14ac:dyDescent="0.25">
      <c r="A217" s="60"/>
      <c r="B217" s="60"/>
      <c r="C217" s="60"/>
      <c r="D217" s="118" t="s">
        <v>52</v>
      </c>
      <c r="E217" s="118"/>
      <c r="F217" s="118" t="s">
        <v>117</v>
      </c>
      <c r="G217" s="118"/>
      <c r="H217" s="115" t="s">
        <v>118</v>
      </c>
      <c r="I217" s="60"/>
      <c r="J217" s="60"/>
      <c r="K217" s="60"/>
      <c r="L217" s="60"/>
      <c r="M217" s="60"/>
      <c r="N217" s="60"/>
    </row>
  </sheetData>
  <mergeCells count="42">
    <mergeCell ref="F3:H3"/>
    <mergeCell ref="F4:H4"/>
    <mergeCell ref="A8:H8"/>
    <mergeCell ref="A9:H9"/>
    <mergeCell ref="B13:C13"/>
    <mergeCell ref="D13:E13"/>
    <mergeCell ref="H20:H21"/>
    <mergeCell ref="A14:C14"/>
    <mergeCell ref="D14:E14"/>
    <mergeCell ref="B15:C15"/>
    <mergeCell ref="D15:G15"/>
    <mergeCell ref="C16:F16"/>
    <mergeCell ref="G16:H16"/>
    <mergeCell ref="C17:G17"/>
    <mergeCell ref="B20:B21"/>
    <mergeCell ref="C20:C21"/>
    <mergeCell ref="D20:D21"/>
    <mergeCell ref="E20:G20"/>
    <mergeCell ref="B195:D195"/>
    <mergeCell ref="B196:F196"/>
    <mergeCell ref="B197:F197"/>
    <mergeCell ref="B198:F198"/>
    <mergeCell ref="A200:C201"/>
    <mergeCell ref="D200:I201"/>
    <mergeCell ref="H211:N211"/>
    <mergeCell ref="A202:B202"/>
    <mergeCell ref="A203:C203"/>
    <mergeCell ref="D203:G203"/>
    <mergeCell ref="A204:C204"/>
    <mergeCell ref="B205:C205"/>
    <mergeCell ref="D205:E205"/>
    <mergeCell ref="B206:C206"/>
    <mergeCell ref="B207:C207"/>
    <mergeCell ref="B211:C211"/>
    <mergeCell ref="D211:E211"/>
    <mergeCell ref="F211:G211"/>
    <mergeCell ref="B212:C212"/>
    <mergeCell ref="D212:E212"/>
    <mergeCell ref="F212:G212"/>
    <mergeCell ref="H212:N212"/>
    <mergeCell ref="D217:E217"/>
    <mergeCell ref="F217:G217"/>
  </mergeCells>
  <conditionalFormatting sqref="C3:C9 D10:D11 C12 B17:B18 C20:C21 D200:D201 A203:A204 B205:B207 C208:C210 B209">
    <cfRule type="expression" dxfId="2" priority="2" stopIfTrue="1">
      <formula>AND(COUNTIF(#REF!, A3)+COUNTIF(#REF!, A3)+COUNTIF($C$2:$C$195, A3)&gt;1,NOT(ISBLANK(A3)))</formula>
    </cfRule>
  </conditionalFormatting>
  <conditionalFormatting sqref="C195:C199">
    <cfRule type="expression" dxfId="1" priority="1" stopIfTrue="1">
      <formula>AND(COUNTIF(#REF!, C195)+COUNTIF(#REF!, C195)+COUNTIF($C$2:$C$195, C195)&gt;1,NOT(ISBLANK(C195)))</formula>
    </cfRule>
  </conditionalFormatting>
  <conditionalFormatting sqref="C213:C216">
    <cfRule type="expression" dxfId="0" priority="3" stopIfTrue="1">
      <formula>AND(COUNTIF(#REF!, C213)+COUNTIF(#REF!, C213)+COUNTIF($C$2:$C$217, C213)&gt;1,NOT(ISBLANK(C213)))</formula>
    </cfRule>
  </conditionalFormatting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F0"/>
  </sheetPr>
  <dimension ref="B4:F38"/>
  <sheetViews>
    <sheetView topLeftCell="A12" workbookViewId="0">
      <selection activeCell="C37" sqref="C6:C37"/>
    </sheetView>
  </sheetViews>
  <sheetFormatPr defaultRowHeight="14.25" x14ac:dyDescent="0.2"/>
  <cols>
    <col min="2" max="2" width="9.25" style="22" bestFit="1" customWidth="1"/>
    <col min="3" max="3" width="9.25" bestFit="1" customWidth="1"/>
    <col min="4" max="4" width="13.125" customWidth="1"/>
    <col min="5" max="5" width="14.375" bestFit="1" customWidth="1"/>
    <col min="6" max="6" width="18.125" bestFit="1" customWidth="1"/>
    <col min="9" max="9" width="16.75" bestFit="1" customWidth="1"/>
  </cols>
  <sheetData>
    <row r="4" spans="2:6" ht="20.25" x14ac:dyDescent="0.2">
      <c r="B4" s="157" t="s">
        <v>61</v>
      </c>
      <c r="C4" s="157"/>
      <c r="D4" s="157"/>
      <c r="E4" s="157"/>
      <c r="F4" s="157"/>
    </row>
    <row r="5" spans="2:6" ht="15" x14ac:dyDescent="0.25">
      <c r="B5" s="23" t="s">
        <v>6</v>
      </c>
      <c r="C5" s="23" t="s">
        <v>48</v>
      </c>
      <c r="D5" s="23" t="s">
        <v>49</v>
      </c>
      <c r="E5" s="23" t="s">
        <v>50</v>
      </c>
      <c r="F5" s="23" t="s">
        <v>51</v>
      </c>
    </row>
    <row r="6" spans="2:6" ht="18" x14ac:dyDescent="0.25">
      <c r="B6" s="27">
        <v>1</v>
      </c>
      <c r="C6" s="24">
        <v>94</v>
      </c>
      <c r="D6" s="25">
        <v>45659</v>
      </c>
      <c r="E6" s="26">
        <v>45576</v>
      </c>
      <c r="F6" s="26">
        <v>615282</v>
      </c>
    </row>
    <row r="7" spans="2:6" ht="18" x14ac:dyDescent="0.25">
      <c r="B7" s="27">
        <v>2</v>
      </c>
      <c r="C7" s="24">
        <v>95</v>
      </c>
      <c r="D7" s="25">
        <v>45659</v>
      </c>
      <c r="E7" s="26">
        <v>42006</v>
      </c>
      <c r="F7" s="26">
        <v>567084</v>
      </c>
    </row>
    <row r="8" spans="2:6" ht="18" x14ac:dyDescent="0.25">
      <c r="B8" s="27">
        <v>3</v>
      </c>
      <c r="C8" s="24">
        <v>1081</v>
      </c>
      <c r="D8" s="25">
        <v>45660</v>
      </c>
      <c r="E8" s="26">
        <v>70670</v>
      </c>
      <c r="F8" s="26">
        <v>954041</v>
      </c>
    </row>
    <row r="9" spans="2:6" ht="18" x14ac:dyDescent="0.25">
      <c r="B9" s="27">
        <v>4</v>
      </c>
      <c r="C9" s="24">
        <v>1089</v>
      </c>
      <c r="D9" s="25">
        <v>45660</v>
      </c>
      <c r="E9" s="26">
        <v>56026</v>
      </c>
      <c r="F9" s="26">
        <v>756355</v>
      </c>
    </row>
    <row r="10" spans="2:6" ht="18" x14ac:dyDescent="0.25">
      <c r="B10" s="27">
        <v>5</v>
      </c>
      <c r="C10" s="24">
        <v>1109</v>
      </c>
      <c r="D10" s="25">
        <v>45660</v>
      </c>
      <c r="E10" s="26">
        <v>196479</v>
      </c>
      <c r="F10" s="26">
        <v>2652471</v>
      </c>
    </row>
    <row r="11" spans="2:6" ht="18" x14ac:dyDescent="0.25">
      <c r="B11" s="27">
        <v>6</v>
      </c>
      <c r="C11" s="24">
        <v>1111</v>
      </c>
      <c r="D11" s="25">
        <v>45660</v>
      </c>
      <c r="E11" s="26">
        <v>35393</v>
      </c>
      <c r="F11" s="26">
        <v>477802</v>
      </c>
    </row>
    <row r="12" spans="2:6" ht="18" x14ac:dyDescent="0.25">
      <c r="B12" s="27">
        <v>7</v>
      </c>
      <c r="C12" s="24">
        <v>1125</v>
      </c>
      <c r="D12" s="25">
        <v>45660</v>
      </c>
      <c r="E12" s="26">
        <v>62068</v>
      </c>
      <c r="F12" s="26">
        <v>837915</v>
      </c>
    </row>
    <row r="13" spans="2:6" ht="18" x14ac:dyDescent="0.25">
      <c r="B13" s="27">
        <v>8</v>
      </c>
      <c r="C13" s="24">
        <v>1430</v>
      </c>
      <c r="D13" s="25">
        <v>45661</v>
      </c>
      <c r="E13" s="26">
        <v>16197</v>
      </c>
      <c r="F13" s="26">
        <v>218654</v>
      </c>
    </row>
    <row r="14" spans="2:6" ht="18" x14ac:dyDescent="0.25">
      <c r="B14" s="27">
        <v>9</v>
      </c>
      <c r="C14" s="24">
        <v>1431</v>
      </c>
      <c r="D14" s="25">
        <v>45661</v>
      </c>
      <c r="E14" s="26">
        <v>70007</v>
      </c>
      <c r="F14" s="26">
        <v>945089</v>
      </c>
    </row>
    <row r="15" spans="2:6" ht="18" x14ac:dyDescent="0.25">
      <c r="B15" s="27">
        <v>10</v>
      </c>
      <c r="C15" s="24">
        <v>1510</v>
      </c>
      <c r="D15" s="25">
        <v>45663</v>
      </c>
      <c r="E15" s="26">
        <v>125406</v>
      </c>
      <c r="F15" s="26">
        <v>1692981</v>
      </c>
    </row>
    <row r="16" spans="2:6" ht="18" x14ac:dyDescent="0.25">
      <c r="B16" s="27">
        <v>11</v>
      </c>
      <c r="C16" s="24">
        <v>1530</v>
      </c>
      <c r="D16" s="25">
        <v>45663</v>
      </c>
      <c r="E16" s="26">
        <v>97072</v>
      </c>
      <c r="F16" s="26">
        <v>1310467</v>
      </c>
    </row>
    <row r="17" spans="2:6" ht="18" x14ac:dyDescent="0.25">
      <c r="B17" s="27">
        <v>12</v>
      </c>
      <c r="C17" s="24">
        <v>1537</v>
      </c>
      <c r="D17" s="25">
        <v>45663</v>
      </c>
      <c r="E17" s="26">
        <v>77704</v>
      </c>
      <c r="F17" s="26">
        <v>1048998</v>
      </c>
    </row>
    <row r="18" spans="2:6" ht="18" x14ac:dyDescent="0.25">
      <c r="B18" s="27">
        <v>13</v>
      </c>
      <c r="C18" s="24">
        <v>1664</v>
      </c>
      <c r="D18" s="25">
        <v>45663</v>
      </c>
      <c r="E18" s="26">
        <v>96034</v>
      </c>
      <c r="F18" s="26">
        <v>1296454</v>
      </c>
    </row>
    <row r="19" spans="2:6" ht="18" x14ac:dyDescent="0.25">
      <c r="B19" s="27">
        <v>14</v>
      </c>
      <c r="C19" s="24">
        <v>1692</v>
      </c>
      <c r="D19" s="25">
        <v>45664</v>
      </c>
      <c r="E19" s="26">
        <v>61911</v>
      </c>
      <c r="F19" s="26">
        <v>835803</v>
      </c>
    </row>
    <row r="20" spans="2:6" ht="18" x14ac:dyDescent="0.25">
      <c r="B20" s="27">
        <v>15</v>
      </c>
      <c r="C20" s="24">
        <v>1700</v>
      </c>
      <c r="D20" s="25">
        <v>45664</v>
      </c>
      <c r="E20" s="26">
        <v>51597</v>
      </c>
      <c r="F20" s="26">
        <v>696557</v>
      </c>
    </row>
    <row r="21" spans="2:6" ht="18" x14ac:dyDescent="0.25">
      <c r="B21" s="27">
        <v>16</v>
      </c>
      <c r="C21" s="24">
        <v>1701</v>
      </c>
      <c r="D21" s="25">
        <v>45664</v>
      </c>
      <c r="E21" s="26">
        <v>179177</v>
      </c>
      <c r="F21" s="26">
        <v>2418889</v>
      </c>
    </row>
    <row r="22" spans="2:6" ht="18" x14ac:dyDescent="0.25">
      <c r="B22" s="27">
        <v>17</v>
      </c>
      <c r="C22" s="24">
        <v>1730</v>
      </c>
      <c r="D22" s="25">
        <v>45664</v>
      </c>
      <c r="E22" s="26">
        <v>57325</v>
      </c>
      <c r="F22" s="26">
        <v>773893</v>
      </c>
    </row>
    <row r="23" spans="2:6" ht="18" x14ac:dyDescent="0.25">
      <c r="B23" s="27">
        <v>18</v>
      </c>
      <c r="C23" s="24">
        <v>1845</v>
      </c>
      <c r="D23" s="25">
        <v>45665</v>
      </c>
      <c r="E23" s="26">
        <v>43568</v>
      </c>
      <c r="F23" s="26">
        <v>588164</v>
      </c>
    </row>
    <row r="24" spans="2:6" ht="18" x14ac:dyDescent="0.25">
      <c r="B24" s="27">
        <v>19</v>
      </c>
      <c r="C24" s="24">
        <v>1846</v>
      </c>
      <c r="D24" s="25">
        <v>45665</v>
      </c>
      <c r="E24" s="26">
        <v>200900</v>
      </c>
      <c r="F24" s="26">
        <v>2712156</v>
      </c>
    </row>
    <row r="25" spans="2:6" ht="18" x14ac:dyDescent="0.25">
      <c r="B25" s="27">
        <v>20</v>
      </c>
      <c r="C25" s="24">
        <v>1897</v>
      </c>
      <c r="D25" s="25">
        <v>45665</v>
      </c>
      <c r="E25" s="26">
        <v>69664</v>
      </c>
      <c r="F25" s="26">
        <v>940462</v>
      </c>
    </row>
    <row r="26" spans="2:6" ht="18" x14ac:dyDescent="0.25">
      <c r="B26" s="27">
        <v>21</v>
      </c>
      <c r="C26" s="24">
        <v>1958</v>
      </c>
      <c r="D26" s="25">
        <v>45665</v>
      </c>
      <c r="E26" s="26">
        <v>29372</v>
      </c>
      <c r="F26" s="26">
        <v>396527</v>
      </c>
    </row>
    <row r="27" spans="2:6" ht="18" x14ac:dyDescent="0.25">
      <c r="B27" s="27">
        <v>22</v>
      </c>
      <c r="C27" s="24">
        <v>1966</v>
      </c>
      <c r="D27" s="25">
        <v>45666</v>
      </c>
      <c r="E27" s="26">
        <v>141219</v>
      </c>
      <c r="F27" s="26">
        <v>1906458</v>
      </c>
    </row>
    <row r="28" spans="2:6" ht="18" x14ac:dyDescent="0.25">
      <c r="B28" s="27">
        <v>23</v>
      </c>
      <c r="C28" s="24">
        <v>2583</v>
      </c>
      <c r="D28" s="25">
        <v>45666</v>
      </c>
      <c r="E28" s="26">
        <v>36841</v>
      </c>
      <c r="F28" s="26">
        <v>497350</v>
      </c>
    </row>
    <row r="29" spans="2:6" ht="18" x14ac:dyDescent="0.25">
      <c r="B29" s="27">
        <v>24</v>
      </c>
      <c r="C29" s="24">
        <v>2587</v>
      </c>
      <c r="D29" s="25">
        <v>45666</v>
      </c>
      <c r="E29" s="26">
        <v>73678</v>
      </c>
      <c r="F29" s="26">
        <v>994658</v>
      </c>
    </row>
    <row r="30" spans="2:6" ht="18" x14ac:dyDescent="0.25">
      <c r="B30" s="27">
        <v>25</v>
      </c>
      <c r="C30" s="24">
        <v>2588</v>
      </c>
      <c r="D30" s="25">
        <v>45666</v>
      </c>
      <c r="E30" s="26">
        <v>44277</v>
      </c>
      <c r="F30" s="26">
        <v>597744</v>
      </c>
    </row>
    <row r="31" spans="2:6" ht="18" x14ac:dyDescent="0.25">
      <c r="B31" s="27">
        <v>26</v>
      </c>
      <c r="C31" s="24">
        <v>2589</v>
      </c>
      <c r="D31" s="25">
        <v>45666</v>
      </c>
      <c r="E31" s="26">
        <v>23793</v>
      </c>
      <c r="F31" s="26">
        <v>321201</v>
      </c>
    </row>
    <row r="32" spans="2:6" ht="18" x14ac:dyDescent="0.25">
      <c r="B32" s="27">
        <v>27</v>
      </c>
      <c r="C32" s="24">
        <v>2591</v>
      </c>
      <c r="D32" s="25">
        <v>45666</v>
      </c>
      <c r="E32" s="26">
        <v>48736</v>
      </c>
      <c r="F32" s="26">
        <v>657930</v>
      </c>
    </row>
    <row r="33" spans="2:6" ht="18" x14ac:dyDescent="0.25">
      <c r="B33" s="27">
        <v>28</v>
      </c>
      <c r="C33" s="24">
        <v>2599</v>
      </c>
      <c r="D33" s="25">
        <v>45666</v>
      </c>
      <c r="E33" s="26">
        <v>19935</v>
      </c>
      <c r="F33" s="26">
        <v>269125</v>
      </c>
    </row>
    <row r="34" spans="2:6" ht="18" x14ac:dyDescent="0.25">
      <c r="B34" s="27">
        <v>29</v>
      </c>
      <c r="C34" s="24">
        <v>2601</v>
      </c>
      <c r="D34" s="25">
        <v>45666</v>
      </c>
      <c r="E34" s="26">
        <v>29529</v>
      </c>
      <c r="F34" s="26">
        <v>398639</v>
      </c>
    </row>
    <row r="35" spans="2:6" ht="18" x14ac:dyDescent="0.25">
      <c r="B35" s="27">
        <v>30</v>
      </c>
      <c r="C35" s="24">
        <v>2792</v>
      </c>
      <c r="D35" s="25">
        <v>45666</v>
      </c>
      <c r="E35" s="26">
        <v>296878</v>
      </c>
      <c r="F35" s="26">
        <v>4007852</v>
      </c>
    </row>
    <row r="36" spans="2:6" ht="18" x14ac:dyDescent="0.25">
      <c r="B36" s="27">
        <v>31</v>
      </c>
      <c r="C36" s="24">
        <v>3035</v>
      </c>
      <c r="D36" s="25">
        <v>45668</v>
      </c>
      <c r="E36" s="26">
        <v>101119</v>
      </c>
      <c r="F36" s="26">
        <v>1365102</v>
      </c>
    </row>
    <row r="37" spans="2:6" ht="18" x14ac:dyDescent="0.25">
      <c r="B37" s="27">
        <v>32</v>
      </c>
      <c r="C37" s="24">
        <v>3061</v>
      </c>
      <c r="D37" s="25">
        <v>45668</v>
      </c>
      <c r="E37" s="26">
        <v>118115</v>
      </c>
      <c r="F37" s="26">
        <v>1594555</v>
      </c>
    </row>
    <row r="38" spans="2:6" ht="18" x14ac:dyDescent="0.25">
      <c r="B38" s="158" t="s">
        <v>47</v>
      </c>
      <c r="C38" s="159"/>
      <c r="D38" s="159"/>
      <c r="E38" s="160"/>
      <c r="F38" s="56">
        <f>SUM(F6:F37)</f>
        <v>35346658</v>
      </c>
    </row>
  </sheetData>
  <mergeCells count="2">
    <mergeCell ref="B4:F4"/>
    <mergeCell ref="B38:E38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ĐẢO GĐ+T1+2.25</vt:lpstr>
      <vt:lpstr>T3+4.25</vt:lpstr>
      <vt:lpstr>T5+6.25</vt:lpstr>
      <vt:lpstr>T7+8.25</vt:lpstr>
      <vt:lpstr>T9.25</vt:lpstr>
      <vt:lpstr>T10+11+12.2025</vt:lpstr>
      <vt:lpstr>HĐGĐ2025</vt:lpstr>
      <vt:lpstr>'ĐẢO GĐ+T1+2.25'!Print_Area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Dinh Thi Thu Trang</dc:creator>
  <cp:lastModifiedBy>Admin</cp:lastModifiedBy>
  <cp:lastPrinted>2025-05-27T07:40:46Z</cp:lastPrinted>
  <dcterms:created xsi:type="dcterms:W3CDTF">2014-12-10T00:47:25Z</dcterms:created>
  <dcterms:modified xsi:type="dcterms:W3CDTF">2026-04-08T09:49:15Z</dcterms:modified>
</cp:coreProperties>
</file>