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xr:revisionPtr revIDLastSave="0" documentId="13_ncr:1_{AF30BDD1-EC81-4015-8CEF-AA35DFB1BEF9}" xr6:coauthVersionLast="47" xr6:coauthVersionMax="47" xr10:uidLastSave="{00000000-0000-0000-0000-000000000000}"/>
  <bookViews>
    <workbookView xWindow="-120" yWindow="-120" windowWidth="20730" windowHeight="11040" tabRatio="843" activeTab="4" xr2:uid="{00000000-000D-0000-FFFF-FFFF00000000}"/>
  </bookViews>
  <sheets>
    <sheet name="ĐẢO GĐ+T1+2.25" sheetId="129" r:id="rId1"/>
    <sheet name="T3+4.25" sheetId="130" r:id="rId2"/>
    <sheet name="T5+6.25" sheetId="131" r:id="rId3"/>
    <sheet name="T7+8.25" sheetId="132" r:id="rId4"/>
    <sheet name="T9.25" sheetId="133" r:id="rId5"/>
    <sheet name="HĐGĐ2025" sheetId="20" r:id="rId6"/>
  </sheets>
  <externalReferences>
    <externalReference r:id="rId7"/>
    <externalReference r:id="rId8"/>
  </externalReferences>
  <definedNames>
    <definedName name="_xlnm.Print_Area" localSheetId="0">'ĐẢO GĐ+T1+2.25'!$A$1:$H$216</definedName>
    <definedName name="_xlnm.Print_Area" localSheetId="5">HĐGĐ2025!#REF!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33" l="1"/>
  <c r="C83" i="133"/>
  <c r="G81" i="133"/>
  <c r="G78" i="133"/>
  <c r="F78" i="133"/>
  <c r="E78" i="133"/>
  <c r="E77" i="133"/>
  <c r="E76" i="133"/>
  <c r="E75" i="133"/>
  <c r="E74" i="133"/>
  <c r="E73" i="133"/>
  <c r="E72" i="133"/>
  <c r="E71" i="133"/>
  <c r="E70" i="133"/>
  <c r="E69" i="133"/>
  <c r="E68" i="133"/>
  <c r="E67" i="133"/>
  <c r="E66" i="133"/>
  <c r="E65" i="133"/>
  <c r="E64" i="133"/>
  <c r="E63" i="133"/>
  <c r="E62" i="133"/>
  <c r="E61" i="133"/>
  <c r="E60" i="133"/>
  <c r="E59" i="133"/>
  <c r="E58" i="133"/>
  <c r="E57" i="133"/>
  <c r="E56" i="133"/>
  <c r="E55" i="133"/>
  <c r="E54" i="133"/>
  <c r="E53" i="133"/>
  <c r="E52" i="133"/>
  <c r="E51" i="133"/>
  <c r="E50" i="133"/>
  <c r="E49" i="133"/>
  <c r="E48" i="133"/>
  <c r="E47" i="133"/>
  <c r="E46" i="133"/>
  <c r="E45" i="133"/>
  <c r="E44" i="133"/>
  <c r="E43" i="133"/>
  <c r="E42" i="133"/>
  <c r="E41" i="133"/>
  <c r="E40" i="133"/>
  <c r="E39" i="133"/>
  <c r="E38" i="133"/>
  <c r="E37" i="133"/>
  <c r="E36" i="133"/>
  <c r="E35" i="133"/>
  <c r="E34" i="133"/>
  <c r="E33" i="133"/>
  <c r="E32" i="133"/>
  <c r="E31" i="133"/>
  <c r="E30" i="133"/>
  <c r="E29" i="133"/>
  <c r="E28" i="133"/>
  <c r="C170" i="132" l="1"/>
  <c r="C168" i="132"/>
  <c r="G166" i="132"/>
  <c r="F166" i="132"/>
  <c r="E165" i="132"/>
  <c r="E164" i="132"/>
  <c r="E163" i="132"/>
  <c r="E162" i="132"/>
  <c r="E161" i="132"/>
  <c r="E160" i="132"/>
  <c r="E159" i="132"/>
  <c r="E158" i="132"/>
  <c r="E157" i="132"/>
  <c r="E156" i="132"/>
  <c r="E155" i="132"/>
  <c r="E154" i="132"/>
  <c r="E153" i="132"/>
  <c r="E152" i="132"/>
  <c r="E151" i="132"/>
  <c r="E150" i="132"/>
  <c r="E149" i="132"/>
  <c r="E148" i="132"/>
  <c r="E147" i="132"/>
  <c r="E146" i="132"/>
  <c r="E145" i="132"/>
  <c r="E144" i="132"/>
  <c r="E143" i="132"/>
  <c r="E142" i="132"/>
  <c r="E141" i="132"/>
  <c r="E140" i="132"/>
  <c r="E139" i="132"/>
  <c r="E138" i="132"/>
  <c r="E137" i="132"/>
  <c r="E136" i="132"/>
  <c r="E135" i="132"/>
  <c r="E134" i="132"/>
  <c r="E133" i="132"/>
  <c r="E132" i="132"/>
  <c r="E131" i="132"/>
  <c r="E130" i="132"/>
  <c r="E129" i="132"/>
  <c r="E128" i="132"/>
  <c r="E127" i="132"/>
  <c r="E126" i="132"/>
  <c r="E125" i="132"/>
  <c r="E124" i="132"/>
  <c r="E123" i="132"/>
  <c r="E122" i="132"/>
  <c r="E121" i="132"/>
  <c r="E120" i="132"/>
  <c r="E119" i="132"/>
  <c r="E118" i="132"/>
  <c r="E117" i="132"/>
  <c r="E116" i="132"/>
  <c r="E115" i="132"/>
  <c r="E114" i="132"/>
  <c r="E113" i="132"/>
  <c r="E112" i="132"/>
  <c r="E111" i="132"/>
  <c r="E110" i="132"/>
  <c r="E109" i="132"/>
  <c r="E108" i="132"/>
  <c r="E107" i="132"/>
  <c r="E106" i="132"/>
  <c r="E105" i="132"/>
  <c r="E104" i="132"/>
  <c r="E103" i="132"/>
  <c r="E102" i="132"/>
  <c r="E101" i="132"/>
  <c r="E100" i="132"/>
  <c r="E99" i="132"/>
  <c r="E98" i="132"/>
  <c r="E97" i="132"/>
  <c r="E96" i="132"/>
  <c r="E95" i="132"/>
  <c r="E94" i="132"/>
  <c r="E93" i="132"/>
  <c r="E92" i="132"/>
  <c r="E91" i="132"/>
  <c r="E90" i="132"/>
  <c r="E89" i="132"/>
  <c r="E88" i="132"/>
  <c r="E87" i="132"/>
  <c r="E86" i="132"/>
  <c r="E85" i="132"/>
  <c r="E84" i="132"/>
  <c r="E83" i="132"/>
  <c r="E82" i="132"/>
  <c r="E81" i="132"/>
  <c r="E80" i="132"/>
  <c r="E79" i="132"/>
  <c r="E78" i="132"/>
  <c r="E77" i="132"/>
  <c r="E76" i="132"/>
  <c r="E75" i="132"/>
  <c r="E74" i="132"/>
  <c r="E73" i="132"/>
  <c r="E72" i="132"/>
  <c r="E71" i="132"/>
  <c r="E70" i="132"/>
  <c r="E69" i="132"/>
  <c r="E68" i="132"/>
  <c r="E67" i="132"/>
  <c r="E66" i="132"/>
  <c r="E65" i="132"/>
  <c r="E64" i="132"/>
  <c r="E63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E48" i="132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5" i="132"/>
  <c r="E34" i="132"/>
  <c r="E33" i="132"/>
  <c r="E32" i="132"/>
  <c r="E31" i="132"/>
  <c r="E30" i="132"/>
  <c r="E29" i="132"/>
  <c r="E28" i="132"/>
  <c r="E166" i="132" s="1"/>
  <c r="C181" i="131"/>
  <c r="G177" i="131"/>
  <c r="G175" i="131"/>
  <c r="F175" i="131"/>
  <c r="E174" i="131"/>
  <c r="E173" i="131"/>
  <c r="E172" i="131"/>
  <c r="E171" i="131"/>
  <c r="E170" i="131"/>
  <c r="E169" i="131"/>
  <c r="E168" i="131"/>
  <c r="E167" i="131"/>
  <c r="E166" i="131"/>
  <c r="E165" i="131"/>
  <c r="E164" i="131"/>
  <c r="E163" i="131"/>
  <c r="E162" i="131"/>
  <c r="E161" i="131"/>
  <c r="E160" i="131"/>
  <c r="E159" i="131"/>
  <c r="E158" i="131"/>
  <c r="E157" i="131"/>
  <c r="E156" i="131"/>
  <c r="E155" i="131"/>
  <c r="E154" i="131"/>
  <c r="E153" i="131"/>
  <c r="E152" i="131"/>
  <c r="E151" i="131"/>
  <c r="E150" i="131"/>
  <c r="E149" i="131"/>
  <c r="E148" i="131"/>
  <c r="E147" i="131"/>
  <c r="E146" i="131"/>
  <c r="E145" i="131"/>
  <c r="E144" i="131"/>
  <c r="E143" i="131"/>
  <c r="E142" i="131"/>
  <c r="E141" i="131"/>
  <c r="E140" i="131"/>
  <c r="E139" i="131"/>
  <c r="E138" i="131"/>
  <c r="E137" i="131"/>
  <c r="E136" i="131"/>
  <c r="E135" i="131"/>
  <c r="E134" i="131"/>
  <c r="E133" i="131"/>
  <c r="E132" i="131"/>
  <c r="E131" i="131"/>
  <c r="E130" i="131"/>
  <c r="E129" i="131"/>
  <c r="E128" i="131"/>
  <c r="E127" i="131"/>
  <c r="E126" i="131"/>
  <c r="E125" i="131"/>
  <c r="E124" i="131"/>
  <c r="E123" i="131"/>
  <c r="E122" i="131"/>
  <c r="E121" i="131"/>
  <c r="E120" i="131"/>
  <c r="E119" i="131"/>
  <c r="E118" i="131"/>
  <c r="E117" i="131"/>
  <c r="E116" i="131"/>
  <c r="E115" i="13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E102" i="131"/>
  <c r="E101" i="131"/>
  <c r="E100" i="131"/>
  <c r="E99" i="131"/>
  <c r="E98" i="131"/>
  <c r="E97" i="131"/>
  <c r="E96" i="131"/>
  <c r="E95" i="131"/>
  <c r="E94" i="131"/>
  <c r="E93" i="131"/>
  <c r="E92" i="131"/>
  <c r="E91" i="131"/>
  <c r="E90" i="131"/>
  <c r="E89" i="131"/>
  <c r="E88" i="131"/>
  <c r="E87" i="131"/>
  <c r="E86" i="131"/>
  <c r="E85" i="131"/>
  <c r="E84" i="131"/>
  <c r="E83" i="131"/>
  <c r="E82" i="131"/>
  <c r="E81" i="131"/>
  <c r="E80" i="131"/>
  <c r="E79" i="131"/>
  <c r="E78" i="131"/>
  <c r="E77" i="131"/>
  <c r="E76" i="131"/>
  <c r="E75" i="131"/>
  <c r="E74" i="131"/>
  <c r="E73" i="131"/>
  <c r="E72" i="131"/>
  <c r="E71" i="131"/>
  <c r="E70" i="131"/>
  <c r="E69" i="131"/>
  <c r="E68" i="131"/>
  <c r="E67" i="131"/>
  <c r="E66" i="131"/>
  <c r="E65" i="131"/>
  <c r="E64" i="131"/>
  <c r="E63" i="131"/>
  <c r="E62" i="131"/>
  <c r="E61" i="131"/>
  <c r="E60" i="131"/>
  <c r="E59" i="131"/>
  <c r="E58" i="131"/>
  <c r="E57" i="131"/>
  <c r="E56" i="131"/>
  <c r="E55" i="131"/>
  <c r="E54" i="131"/>
  <c r="E53" i="131"/>
  <c r="E52" i="131"/>
  <c r="E51" i="131"/>
  <c r="E50" i="131"/>
  <c r="E49" i="131"/>
  <c r="E48" i="131"/>
  <c r="E47" i="131"/>
  <c r="E46" i="131"/>
  <c r="E45" i="131"/>
  <c r="E44" i="131"/>
  <c r="E43" i="131"/>
  <c r="E42" i="131"/>
  <c r="E41" i="131"/>
  <c r="E40" i="131"/>
  <c r="E39" i="131"/>
  <c r="E38" i="131"/>
  <c r="E37" i="131"/>
  <c r="E36" i="131"/>
  <c r="E35" i="131"/>
  <c r="E34" i="131"/>
  <c r="E33" i="131"/>
  <c r="E32" i="131"/>
  <c r="E31" i="131"/>
  <c r="E30" i="131"/>
  <c r="E29" i="131"/>
  <c r="E28" i="131"/>
  <c r="E175" i="131" s="1"/>
  <c r="C195" i="130"/>
  <c r="C193" i="130"/>
  <c r="G191" i="130"/>
  <c r="F191" i="130"/>
  <c r="E190" i="130"/>
  <c r="E189" i="130"/>
  <c r="E188" i="130"/>
  <c r="E187" i="130"/>
  <c r="E186" i="130"/>
  <c r="E185" i="130"/>
  <c r="E184" i="130"/>
  <c r="E183" i="130"/>
  <c r="E182" i="130"/>
  <c r="E181" i="130"/>
  <c r="E180" i="130"/>
  <c r="E179" i="130"/>
  <c r="E178" i="130"/>
  <c r="E177" i="130"/>
  <c r="E176" i="130"/>
  <c r="E175" i="130"/>
  <c r="E174" i="130"/>
  <c r="E173" i="130"/>
  <c r="E172" i="130"/>
  <c r="E171" i="130"/>
  <c r="E170" i="130"/>
  <c r="E169" i="130"/>
  <c r="E168" i="130"/>
  <c r="E167" i="130"/>
  <c r="E166" i="130"/>
  <c r="E165" i="130"/>
  <c r="E164" i="130"/>
  <c r="E163" i="130"/>
  <c r="E162" i="130"/>
  <c r="E161" i="130"/>
  <c r="E160" i="130"/>
  <c r="E159" i="130"/>
  <c r="E158" i="130"/>
  <c r="E157" i="130"/>
  <c r="E156" i="130"/>
  <c r="E155" i="130"/>
  <c r="E154" i="130"/>
  <c r="E153" i="130"/>
  <c r="E152" i="130"/>
  <c r="E151" i="130"/>
  <c r="E150" i="130"/>
  <c r="E149" i="130"/>
  <c r="E148" i="130"/>
  <c r="E147" i="130"/>
  <c r="E146" i="130"/>
  <c r="E145" i="130"/>
  <c r="E144" i="130"/>
  <c r="E143" i="130"/>
  <c r="E142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30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95" i="130"/>
  <c r="E94" i="130"/>
  <c r="E93" i="130"/>
  <c r="E92" i="130"/>
  <c r="E91" i="130"/>
  <c r="E90" i="130"/>
  <c r="E89" i="130"/>
  <c r="E88" i="130"/>
  <c r="E87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3" i="130"/>
  <c r="E72" i="130"/>
  <c r="E71" i="130"/>
  <c r="E70" i="130"/>
  <c r="E69" i="130"/>
  <c r="E68" i="130"/>
  <c r="E67" i="130"/>
  <c r="E66" i="130"/>
  <c r="E65" i="130"/>
  <c r="E64" i="130"/>
  <c r="E63" i="130"/>
  <c r="E62" i="130"/>
  <c r="E61" i="130"/>
  <c r="E60" i="130"/>
  <c r="E59" i="130"/>
  <c r="E58" i="130"/>
  <c r="E57" i="130"/>
  <c r="E56" i="130"/>
  <c r="E55" i="130"/>
  <c r="E54" i="130"/>
  <c r="E53" i="130"/>
  <c r="E52" i="130"/>
  <c r="E51" i="130"/>
  <c r="E50" i="130"/>
  <c r="E49" i="130"/>
  <c r="E48" i="130"/>
  <c r="E47" i="130"/>
  <c r="E46" i="130"/>
  <c r="E45" i="130"/>
  <c r="E44" i="130"/>
  <c r="E43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191" i="130" s="1"/>
  <c r="E28" i="130"/>
  <c r="C179" i="131" a="1"/>
  <c r="C179" i="131" l="1"/>
  <c r="E89" i="129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<sst xmlns="http://schemas.openxmlformats.org/spreadsheetml/2006/main" count="362" uniqueCount="79">
  <si>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</si>
  <si>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</si>
  <si>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</si>
  <si>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</si>
  <si>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</si>
  <si>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</si>
  <si>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</si>
  <si>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</si>
  <si>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</si>
  <si>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</si>
  <si>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</si>
  <si>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</si>
  <si>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</si>
  <si>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Arial"/>
        <family val="2"/>
        <scheme val="minor"/>
      </rPr>
      <t>Kính gửi</t>
    </r>
    <r>
      <rPr>
        <sz val="13"/>
        <color theme="1"/>
        <rFont val="Arial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</si>
  <si>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</si>
  <si>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</si>
  <si>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</si>
  <si>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</si>
  <si>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</si>
  <si>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</si>
  <si>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</si>
  <si>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</si>
  <si>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</si>
  <si>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</si>
  <si>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</si>
  <si>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</si>
  <si>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</si>
  <si>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</si>
  <si>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</si>
  <si>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</si>
  <si>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</si>
  <si>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</si>
  <si>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</si>
  <si>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</si>
  <si>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</si>
  <si>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</si>
  <si>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</si>
  <si>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</si>
  <si>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</si>
  <si>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</si>
  <si>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</si>
  <si>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</si>
  <si>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</si>
  <si>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</si>
  <si>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</si>
  <si>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</si>
  <si>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</si>
  <si>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</si>
  <si>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</si>
  <si>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</si>
  <si>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</si>
  <si>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</si>
  <si>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</si>
  <si>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</si>
  <si>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</si>
  <si>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</si>
  <si>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</si>
  <si>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</si>
  <si>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</si>
  <si>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</si>
  <si>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</si>
  <si>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</si>
  <si>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</si>
  <si>
    <t xml:space="preserve"> THÁNG 3 + 4/2025</t>
  </si>
  <si>
    <t>Ngày   15  tháng  7  năm 2025</t>
  </si>
  <si>
    <t>XUẤT TRẢ</t>
  </si>
  <si>
    <t>PHÓ GIÁM ĐỐC</t>
  </si>
  <si>
    <t>Lương Thị Phước Hạnh</t>
  </si>
  <si>
    <t xml:space="preserve"> THÁNG 5+6/2025</t>
  </si>
  <si>
    <t>Ngày   26  tháng  8  năm 2025</t>
  </si>
  <si>
    <t>SỐ TIỀN THANH TOÁN</t>
  </si>
  <si>
    <t xml:space="preserve">072 100 510 4420 </t>
  </si>
  <si>
    <t>HỖ TRỢ QUÝ 1+2/2025</t>
  </si>
  <si>
    <t xml:space="preserve"> THÁNG  7+8/2025</t>
  </si>
  <si>
    <t>Ngày   24  tháng  10  năm 2025</t>
  </si>
  <si>
    <t xml:space="preserve"> THÁNG  9/2025</t>
  </si>
  <si>
    <t>Ngày   5  tháng  11  năm 2025</t>
  </si>
  <si>
    <t>HỖ TRỢ QUÝ 1+2/2025 LẦN 2</t>
  </si>
  <si>
    <t>HỖ TRỢ QUÝ  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</si>
</sst>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₫_-;\-* #,##0.00\ _₫_-;_-* &quot;-&quot;??\ _₫_-;_-@_-"/>
    <numFmt numFmtId="165" formatCode="[$-1010000]d/m/yyyy;@"/>
    <numFmt numFmtId="166" formatCode="_-* #,##0\ _₫_-;\-* #,##0\ _₫_-;_-* &quot;-&quot;??\ _₫_-;_-@_-"/>
    <numFmt numFmtId="167" formatCode="000000#"/>
    <numFmt numFmtId="168" formatCode="_(* #,##0_);_(* \(#,##0\);_(* &quot;-&quot;??_);_(@_)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charset val="163"/>
      <scheme val="minor"/>
    </font>
    <font>
      <sz val="13"/>
      <color theme="1"/>
      <name val="Arial"/>
      <family val="2"/>
      <scheme val="minor"/>
    </font>
    <font>
      <i/>
      <u/>
      <sz val="13"/>
      <color theme="1"/>
      <name val="Arial"/>
      <family val="2"/>
      <scheme val="minor"/>
    </font>
    <font>
      <sz val="13"/>
      <color theme="1"/>
      <name val="Arial"/>
      <family val="2"/>
      <charset val="163"/>
      <scheme val="minor"/>
    </font>
    <font>
      <b/>
      <sz val="13"/>
      <color theme="1"/>
      <name val="Arial"/>
      <family val="2"/>
      <scheme val="minor"/>
    </font>
    <font>
      <sz val="13"/>
      <name val="Arial"/>
      <family val="2"/>
      <scheme val="minor"/>
    </font>
    <font>
      <sz val="10"/>
      <name val="Arial"/>
      <family val="2"/>
    </font>
    <font>
      <b/>
      <sz val="13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6" fontId="11" fillId="0" borderId="1" xfId="4" applyNumberFormat="1" applyFont="1" applyFill="1" applyBorder="1" applyAlignment="1">
      <alignment horizontal="center" vertical="center"/>
    </xf>
    <xf numFmtId="166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6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6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6" fontId="19" fillId="0" borderId="0" xfId="4" applyNumberFormat="1" applyFont="1" applyAlignment="1">
      <alignment horizontal="right"/>
    </xf>
    <xf numFmtId="0" fontId="10" fillId="0" borderId="0" xfId="0" applyFont="1"/>
    <xf numFmtId="166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6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8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5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6" fontId="19" fillId="3" borderId="1" xfId="4" applyNumberFormat="1" applyFont="1" applyFill="1" applyBorder="1"/>
    <xf numFmtId="168" fontId="19" fillId="0" borderId="0" xfId="0" applyNumberFormat="1" applyFont="1" applyAlignment="1">
      <alignment horizont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19" fillId="0" borderId="5" xfId="4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 xr:uid="{00000000-0005-0000-0000-000002000000}"/>
    <cellStyle name="Normal 109" xfId="2" xr:uid="{00000000-0005-0000-0000-000003000000}"/>
    <cellStyle name="Normal 25 2" xfId="3" xr:uid="{00000000-0005-0000-0000-000004000000}"/>
    <cellStyle name="Normal 3" xfId="5" xr:uid="{00000000-0005-0000-0000-000005000000}"/>
    <cellStyle name="Percent 2" xfId="6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B22C6-0FAC-45AD-9F0F-245076BFA438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F80CEC-B42D-4B8B-94FF-BD0479DE516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F6D68-C402-4719-AFFD-3DE1C04214C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7A7886-B0EF-4F5E-8346-C88621CCA660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C2FD2-1BDE-4535-B090-D8139221857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D2434AD-AD63-41C4-8B0B-72607D7E7DF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B727C7-F893-43E7-A6FA-6D3737A736F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998557-33F6-4108-99B0-CAD286A4624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D013A5-0605-4E4A-8ADD-DDECD208F82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6D2BA0-F140-42E1-8865-EA530379CF54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3078C8-0958-468B-B7AA-55D9EEADC9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A976D5-70D6-4C5C-A3A4-9BA4287C28B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03FE3D-9C22-4AD5-B957-025C9577779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D1B3A6-DBD4-4183-91E7-A2F6B9EB36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253514-DF2A-4166-BC12-59218923D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C2A0D1-2DE5-4683-B820-4E0437B4DFA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C9C2C3-42FF-47DB-BB6E-D449C65D3D2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13F0019-84F1-468A-BE76-A54A799948F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DED56D-7E14-4C59-AAE2-FA6945AC68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583DFF-1FA4-40D6-8A04-55E1D2364D5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FB19CB2-A4F3-4184-8761-1529C720254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E7AFA17-5CAB-40F9-82C7-564C12CB4FF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EBA99D2-61EA-41DD-80B0-4BBDFB2A138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08907B3-3290-4793-8BF7-AEB4A0648ED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22340E-A16F-408C-87B9-23A47A0A78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630829-FEC5-490D-8E90-DEEA9865330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BF29B4-11C3-423A-AFBA-94E7DCD0B7EE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CAF586-4162-4602-BDE5-3A5947DE9DE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AED682-C426-4F9C-B03B-55971473F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918A88-0B23-49EB-85FC-59B0AAD8B1E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0EB203-0733-43E8-BA75-F4E78F3C5B9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F8EEA13-77D8-474B-AED8-02AFF451FA3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C3F197-F45E-4AFF-847D-36385F2B1D1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2CB115-1770-494F-BCD4-FB733567FA7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0AC135-9384-4E12-B897-56907013D01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D8F096-7AB5-41A5-811F-C61C7382E29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E1168F1-093E-4828-AAB9-49E509A936A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0F5F59-8096-4717-8662-1742BFCE61A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D3D701-6292-4EE3-894D-E03022E0048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F446BD-0A44-45BF-910A-85A1A72E928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nh.ptt.04\Desktop\Doiso.xla" TargetMode="External"/><Relationship Id="rId1" Type="http://schemas.openxmlformats.org/officeDocument/2006/relationships/externalLinkPath" Target="file:///C:\Users\binh.ptt.04\Desktop\Doiso.xla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m.llt.04\Desktop\Doiso.xla" TargetMode="External"/><Relationship Id="rId1" Type="http://schemas.openxmlformats.org/officeDocument/2006/relationships/externalLinkPath" Target="file:///C:\Users\diem.ll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16"/>
  <sheetViews>
    <sheetView topLeftCell="A190" workbookViewId="0">
      <selection activeCell="C204" sqref="C204:H205"/>
    </sheetView>
  </sheetViews>
  <sheetFormatPr defaultRowHeight="14.25" x14ac:dyDescent="0.2"/>
  <cols>
    <col min="1" max="1" width="1.375" customWidth="1"/>
    <col min="2" max="2" width="10.125" customWidth="1"/>
    <col min="3" max="3" width="15.75" customWidth="1"/>
    <col min="4" max="4" width="14.875" customWidth="1"/>
    <col min="5" max="5" width="18.625" customWidth="1"/>
    <col min="6" max="7" width="17.375" customWidth="1"/>
    <col min="8" max="8" width="18" customWidth="1"/>
    <col min="9" max="9" width="21.125" customWidth="1"/>
    <col min="10" max="10" width="12.125" bestFit="1" customWidth="1"/>
  </cols>
  <sheetData>
    <row r="1" spans="1:8" ht="17.25" customHeight="1" x14ac:dyDescent="0.2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7.25" customHeight="1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7.25" customHeight="1" x14ac:dyDescent="0.25">
      <c r="B3" s="4" t="s">
        <v>16</v>
      </c>
      <c r="G3" s="74" t="s">
        <v>46</v>
      </c>
      <c r="H3" s="74"/>
    </row>
    <row r="4" spans="1:8" ht="17.25" customHeight="1" x14ac:dyDescent="0.2">
      <c r="G4" s="22"/>
    </row>
    <row r="5" spans="1:8" ht="20.25" x14ac:dyDescent="0.3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0.25" x14ac:dyDescent="0.3">
      <c r="A6" s="75" t="s">
        <v>62</v>
      </c>
      <c r="B6" s="75"/>
      <c r="C6" s="75"/>
      <c r="D6" s="75"/>
      <c r="E6" s="75"/>
      <c r="F6" s="75"/>
      <c r="G6" s="75"/>
      <c r="H6" s="75"/>
    </row>
    <row r="7" spans="1:8" ht="15" x14ac:dyDescent="0.2">
      <c r="A7" s="73" t="s">
        <v>60</v>
      </c>
      <c r="B7" s="73"/>
      <c r="C7" s="73"/>
      <c r="D7" s="73"/>
      <c r="E7" s="73"/>
      <c r="F7" s="73"/>
      <c r="G7" s="73"/>
      <c r="H7" s="73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10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6.5" x14ac:dyDescent="0.25">
      <c r="A20" s="5"/>
      <c r="B20" s="5"/>
      <c r="C20" s="5"/>
      <c r="D20" s="5"/>
      <c r="E20" s="5"/>
      <c r="F20" s="5"/>
      <c r="G20" s="7"/>
      <c r="H20" s="13"/>
    </row>
    <row r="21" spans="1:10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25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</row>
    <row r="29" spans="1:10" ht="24" customHeight="1" x14ac:dyDescent="0.2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</row>
    <row r="30" spans="1:10" ht="24" customHeight="1" x14ac:dyDescent="0.2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</row>
    <row r="31" spans="1:10" ht="24" customHeight="1" x14ac:dyDescent="0.2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</row>
    <row r="32" spans="1:10" ht="24" customHeight="1" x14ac:dyDescent="0.2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</row>
    <row r="33" spans="1:8" ht="24" customHeight="1" x14ac:dyDescent="0.2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</row>
    <row r="34" spans="1:8" ht="24" customHeight="1" x14ac:dyDescent="0.2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</row>
    <row r="35" spans="1:8" ht="24" customHeight="1" x14ac:dyDescent="0.2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</row>
    <row r="36" spans="1:8" ht="24" customHeight="1" x14ac:dyDescent="0.2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</row>
    <row r="37" spans="1:8" ht="24" customHeight="1" x14ac:dyDescent="0.2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</row>
    <row r="38" spans="1:8" ht="24" customHeight="1" x14ac:dyDescent="0.2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</row>
    <row r="39" spans="1:8" ht="24" customHeight="1" x14ac:dyDescent="0.2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</row>
    <row r="40" spans="1:8" ht="24" customHeight="1" x14ac:dyDescent="0.2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</row>
    <row r="41" spans="1:8" ht="24" customHeight="1" x14ac:dyDescent="0.2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</row>
    <row r="42" spans="1:8" ht="24" customHeight="1" x14ac:dyDescent="0.2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</row>
    <row r="43" spans="1:8" ht="24" customHeight="1" x14ac:dyDescent="0.2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</row>
    <row r="44" spans="1:8" ht="24" customHeight="1" x14ac:dyDescent="0.2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</row>
    <row r="45" spans="1:8" ht="24" customHeight="1" x14ac:dyDescent="0.2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</row>
    <row r="46" spans="1:8" ht="24" customHeight="1" x14ac:dyDescent="0.2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</row>
    <row r="47" spans="1:8" ht="24" customHeight="1" x14ac:dyDescent="0.2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</row>
    <row r="48" spans="1:8" ht="24" customHeight="1" x14ac:dyDescent="0.2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</row>
    <row r="49" spans="1:8" ht="24" customHeight="1" x14ac:dyDescent="0.2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</row>
    <row r="50" spans="1:8" ht="24" customHeight="1" x14ac:dyDescent="0.2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</row>
    <row r="51" spans="1:8" ht="24" customHeight="1" x14ac:dyDescent="0.2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</row>
    <row r="52" spans="1:8" ht="24" customHeight="1" x14ac:dyDescent="0.2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</row>
    <row r="53" spans="1:8" ht="24" customHeight="1" x14ac:dyDescent="0.2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</row>
    <row r="54" spans="1:8" ht="24" customHeight="1" x14ac:dyDescent="0.2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</row>
    <row r="55" spans="1:8" ht="24" customHeight="1" x14ac:dyDescent="0.2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</row>
    <row r="56" spans="1:8" ht="24" customHeight="1" x14ac:dyDescent="0.2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</row>
    <row r="57" spans="1:8" ht="24" customHeight="1" x14ac:dyDescent="0.2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</row>
    <row r="58" spans="1:8" ht="24" customHeight="1" x14ac:dyDescent="0.2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</row>
    <row r="59" spans="1:8" ht="24" customHeight="1" x14ac:dyDescent="0.2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</row>
    <row r="60" spans="1:8" ht="24" customHeight="1" x14ac:dyDescent="0.2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</row>
    <row r="61" spans="1:8" ht="24" customHeight="1" x14ac:dyDescent="0.2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</row>
    <row r="62" spans="1:8" ht="24" customHeight="1" x14ac:dyDescent="0.2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</row>
    <row r="63" spans="1:8" ht="24" customHeight="1" x14ac:dyDescent="0.2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</row>
    <row r="64" spans="1:8" ht="24" customHeight="1" x14ac:dyDescent="0.2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</row>
    <row r="65" spans="1:8" ht="24" customHeight="1" x14ac:dyDescent="0.2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</row>
    <row r="66" spans="1:8" ht="24" customHeight="1" x14ac:dyDescent="0.2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</row>
    <row r="67" spans="1:8" ht="24" customHeight="1" x14ac:dyDescent="0.2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</row>
    <row r="68" spans="1:8" ht="24" customHeight="1" x14ac:dyDescent="0.2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</row>
    <row r="69" spans="1:8" ht="24" customHeight="1" x14ac:dyDescent="0.2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</row>
    <row r="70" spans="1:8" ht="24" customHeight="1" x14ac:dyDescent="0.2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</row>
    <row r="71" spans="1:8" ht="24" customHeight="1" x14ac:dyDescent="0.2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</row>
    <row r="72" spans="1:8" ht="24" customHeight="1" x14ac:dyDescent="0.2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</row>
    <row r="73" spans="1:8" ht="24" customHeight="1" x14ac:dyDescent="0.2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</row>
    <row r="74" spans="1:8" ht="24" customHeight="1" x14ac:dyDescent="0.2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</row>
    <row r="75" spans="1:8" ht="24" customHeight="1" x14ac:dyDescent="0.2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24" customHeight="1" x14ac:dyDescent="0.2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</row>
    <row r="77" spans="1:8" ht="24" customHeight="1" x14ac:dyDescent="0.2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</row>
    <row r="78" spans="1:8" ht="24" customHeight="1" x14ac:dyDescent="0.2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</row>
    <row r="79" spans="1:8" ht="24" customHeight="1" x14ac:dyDescent="0.2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</row>
    <row r="80" spans="1:8" ht="24" customHeight="1" x14ac:dyDescent="0.2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</row>
    <row r="81" spans="1:8" ht="24" customHeight="1" x14ac:dyDescent="0.2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</row>
    <row r="82" spans="1:8" ht="24" customHeight="1" x14ac:dyDescent="0.2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</row>
    <row r="83" spans="1:8" ht="24" customHeight="1" x14ac:dyDescent="0.2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</row>
    <row r="84" spans="1:8" ht="24" customHeight="1" x14ac:dyDescent="0.2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</row>
    <row r="85" spans="1:8" ht="24" customHeight="1" x14ac:dyDescent="0.2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</row>
    <row r="86" spans="1:8" ht="24" customHeight="1" x14ac:dyDescent="0.2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</row>
    <row r="87" spans="1:8" ht="24" customHeight="1" x14ac:dyDescent="0.2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</row>
    <row r="88" spans="1:8" ht="24" customHeight="1" x14ac:dyDescent="0.2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</row>
    <row r="89" spans="1:8" ht="24" customHeight="1" x14ac:dyDescent="0.2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</row>
    <row r="90" spans="1:8" ht="24" customHeight="1" x14ac:dyDescent="0.2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</row>
    <row r="91" spans="1:8" ht="24" customHeight="1" x14ac:dyDescent="0.2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</row>
    <row r="92" spans="1:8" ht="24" customHeight="1" x14ac:dyDescent="0.2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</row>
    <row r="93" spans="1:8" ht="24" customHeight="1" x14ac:dyDescent="0.2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</row>
    <row r="94" spans="1:8" ht="24" customHeight="1" x14ac:dyDescent="0.2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</row>
    <row r="95" spans="1:8" ht="24" customHeight="1" x14ac:dyDescent="0.2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</row>
    <row r="96" spans="1:8" ht="24" customHeight="1" x14ac:dyDescent="0.2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</row>
    <row r="97" spans="1:8" ht="24" customHeight="1" x14ac:dyDescent="0.2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</row>
    <row r="98" spans="1:8" ht="24" customHeight="1" x14ac:dyDescent="0.2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</row>
    <row r="99" spans="1:8" ht="24" customHeight="1" x14ac:dyDescent="0.2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</row>
    <row r="100" spans="1:8" ht="24" customHeight="1" x14ac:dyDescent="0.2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</row>
    <row r="101" spans="1:8" ht="24" customHeight="1" x14ac:dyDescent="0.2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</row>
    <row r="102" spans="1:8" ht="24" customHeight="1" x14ac:dyDescent="0.2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</row>
    <row r="103" spans="1:8" ht="24" customHeight="1" x14ac:dyDescent="0.2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</row>
    <row r="104" spans="1:8" ht="24" customHeight="1" x14ac:dyDescent="0.2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</row>
    <row r="105" spans="1:8" ht="24" customHeight="1" x14ac:dyDescent="0.2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</row>
    <row r="106" spans="1:8" ht="24" customHeight="1" x14ac:dyDescent="0.2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</row>
    <row r="107" spans="1:8" ht="24" customHeight="1" x14ac:dyDescent="0.2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</row>
    <row r="108" spans="1:8" ht="24" customHeight="1" x14ac:dyDescent="0.2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</row>
    <row r="109" spans="1:8" ht="24" customHeight="1" x14ac:dyDescent="0.2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</row>
    <row r="110" spans="1:8" ht="24" customHeight="1" x14ac:dyDescent="0.2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</row>
    <row r="111" spans="1:8" ht="24" customHeight="1" x14ac:dyDescent="0.2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</row>
    <row r="112" spans="1:8" ht="24" customHeight="1" x14ac:dyDescent="0.2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</row>
    <row r="113" spans="1:8" ht="24" customHeight="1" x14ac:dyDescent="0.2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</row>
    <row r="114" spans="1:8" ht="24" customHeight="1" x14ac:dyDescent="0.2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</row>
    <row r="115" spans="1:8" ht="24" customHeight="1" x14ac:dyDescent="0.2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</row>
    <row r="116" spans="1:8" ht="24" customHeight="1" x14ac:dyDescent="0.2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</row>
    <row r="117" spans="1:8" ht="24" customHeight="1" x14ac:dyDescent="0.2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</row>
    <row r="118" spans="1:8" ht="24" customHeight="1" x14ac:dyDescent="0.2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</row>
    <row r="119" spans="1:8" ht="24" customHeight="1" x14ac:dyDescent="0.2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</row>
    <row r="120" spans="1:8" ht="24" customHeight="1" x14ac:dyDescent="0.2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</row>
    <row r="121" spans="1:8" ht="24" customHeight="1" x14ac:dyDescent="0.2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</row>
    <row r="122" spans="1:8" ht="24" customHeight="1" x14ac:dyDescent="0.2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</row>
    <row r="123" spans="1:8" ht="24" customHeight="1" x14ac:dyDescent="0.2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</row>
    <row r="124" spans="1:8" ht="24" customHeight="1" x14ac:dyDescent="0.2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</row>
    <row r="125" spans="1:8" ht="24" customHeight="1" x14ac:dyDescent="0.2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</row>
    <row r="126" spans="1:8" ht="24" customHeight="1" x14ac:dyDescent="0.2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</row>
    <row r="127" spans="1:8" ht="24" customHeight="1" x14ac:dyDescent="0.2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</row>
    <row r="128" spans="1:8" ht="24" customHeight="1" x14ac:dyDescent="0.2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</row>
    <row r="129" spans="1:8" ht="24" customHeight="1" x14ac:dyDescent="0.2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</row>
    <row r="130" spans="1:8" ht="24" customHeight="1" x14ac:dyDescent="0.2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</row>
    <row r="131" spans="1:8" ht="24" customHeight="1" x14ac:dyDescent="0.2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</row>
    <row r="132" spans="1:8" ht="24" customHeight="1" x14ac:dyDescent="0.2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</row>
    <row r="133" spans="1:8" ht="24" customHeight="1" x14ac:dyDescent="0.2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</row>
    <row r="134" spans="1:8" ht="24" customHeight="1" x14ac:dyDescent="0.2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</row>
    <row r="135" spans="1:8" ht="24" customHeight="1" x14ac:dyDescent="0.2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</row>
    <row r="136" spans="1:8" ht="24" customHeight="1" x14ac:dyDescent="0.2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</row>
    <row r="137" spans="1:8" ht="24" customHeight="1" x14ac:dyDescent="0.2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</row>
    <row r="138" spans="1:8" ht="24" customHeight="1" x14ac:dyDescent="0.2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</row>
    <row r="139" spans="1:8" ht="24" customHeight="1" x14ac:dyDescent="0.2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</row>
    <row r="140" spans="1:8" ht="24" customHeight="1" x14ac:dyDescent="0.2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</row>
    <row r="141" spans="1:8" ht="24" customHeight="1" x14ac:dyDescent="0.2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</row>
    <row r="142" spans="1:8" ht="24" customHeight="1" x14ac:dyDescent="0.2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</row>
    <row r="143" spans="1:8" ht="24" customHeight="1" x14ac:dyDescent="0.2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</row>
    <row r="144" spans="1:8" ht="24" customHeight="1" x14ac:dyDescent="0.2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</row>
    <row r="145" spans="1:8" ht="24" customHeight="1" x14ac:dyDescent="0.2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</row>
    <row r="146" spans="1:8" ht="24" customHeight="1" x14ac:dyDescent="0.2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</row>
    <row r="147" spans="1:8" ht="24" customHeight="1" x14ac:dyDescent="0.2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</row>
    <row r="148" spans="1:8" ht="24" customHeight="1" x14ac:dyDescent="0.2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</row>
    <row r="149" spans="1:8" ht="24" customHeight="1" x14ac:dyDescent="0.2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</row>
    <row r="150" spans="1:8" ht="24" customHeight="1" x14ac:dyDescent="0.2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</row>
    <row r="151" spans="1:8" ht="24" customHeight="1" x14ac:dyDescent="0.2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</row>
    <row r="152" spans="1:8" ht="24" customHeight="1" x14ac:dyDescent="0.2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</row>
    <row r="153" spans="1:8" ht="24" customHeight="1" x14ac:dyDescent="0.2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</row>
    <row r="154" spans="1:8" ht="24" customHeight="1" x14ac:dyDescent="0.2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</row>
    <row r="155" spans="1:8" ht="24" customHeight="1" x14ac:dyDescent="0.2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</row>
    <row r="156" spans="1:8" ht="24" customHeight="1" x14ac:dyDescent="0.2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</row>
    <row r="157" spans="1:8" ht="24" customHeight="1" x14ac:dyDescent="0.2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</row>
    <row r="158" spans="1:8" ht="24" customHeight="1" x14ac:dyDescent="0.2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</row>
    <row r="159" spans="1:8" ht="24" customHeight="1" x14ac:dyDescent="0.2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</row>
    <row r="160" spans="1:8" ht="24" customHeight="1" x14ac:dyDescent="0.2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</row>
    <row r="161" spans="1:8" ht="24" customHeight="1" x14ac:dyDescent="0.2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</row>
    <row r="162" spans="1:8" ht="24" customHeight="1" x14ac:dyDescent="0.2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</row>
    <row r="163" spans="1:8" ht="24" customHeight="1" x14ac:dyDescent="0.2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</row>
    <row r="164" spans="1:8" ht="24" customHeight="1" x14ac:dyDescent="0.2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</row>
    <row r="165" spans="1:8" ht="24" customHeight="1" x14ac:dyDescent="0.2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</row>
    <row r="166" spans="1:8" ht="24" customHeight="1" x14ac:dyDescent="0.2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</row>
    <row r="167" spans="1:8" ht="24" customHeight="1" x14ac:dyDescent="0.2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</row>
    <row r="168" spans="1:8" ht="24" customHeight="1" x14ac:dyDescent="0.2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</row>
    <row r="169" spans="1:8" ht="24" customHeight="1" x14ac:dyDescent="0.2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</row>
    <row r="170" spans="1:8" ht="24" customHeight="1" x14ac:dyDescent="0.2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</row>
    <row r="171" spans="1:8" ht="24" customHeight="1" x14ac:dyDescent="0.2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</row>
    <row r="172" spans="1:8" ht="24" customHeight="1" x14ac:dyDescent="0.2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</row>
    <row r="173" spans="1:8" ht="24" customHeight="1" x14ac:dyDescent="0.2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</row>
    <row r="174" spans="1:8" ht="24" customHeight="1" x14ac:dyDescent="0.2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</row>
    <row r="175" spans="1:8" ht="24" customHeight="1" x14ac:dyDescent="0.2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</row>
    <row r="176" spans="1:8" ht="24" customHeight="1" x14ac:dyDescent="0.2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</row>
    <row r="177" spans="1:8" ht="24" customHeight="1" x14ac:dyDescent="0.2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</row>
    <row r="178" spans="1:8" ht="24" customHeight="1" x14ac:dyDescent="0.2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</row>
    <row r="179" spans="1:8" ht="24" customHeight="1" x14ac:dyDescent="0.2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</row>
    <row r="180" spans="1:8" ht="24" customHeight="1" x14ac:dyDescent="0.2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</row>
    <row r="181" spans="1:8" ht="24" customHeight="1" x14ac:dyDescent="0.2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</row>
    <row r="182" spans="1:8" ht="24" customHeight="1" x14ac:dyDescent="0.2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</row>
    <row r="183" spans="1:8" ht="24" customHeight="1" x14ac:dyDescent="0.2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</row>
    <row r="184" spans="1:8" ht="24" customHeight="1" x14ac:dyDescent="0.2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</row>
    <row r="185" spans="1:8" ht="24" customHeight="1" x14ac:dyDescent="0.2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</row>
    <row r="186" spans="1:8" ht="24" customHeight="1" x14ac:dyDescent="0.2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</row>
    <row r="187" spans="1:8" ht="24" customHeight="1" x14ac:dyDescent="0.2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</row>
    <row r="188" spans="1:8" ht="24" customHeight="1" x14ac:dyDescent="0.2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</row>
    <row r="189" spans="1:8" ht="24" customHeight="1" x14ac:dyDescent="0.2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</row>
    <row r="190" spans="1:8" ht="24" customHeight="1" x14ac:dyDescent="0.2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</row>
    <row r="191" spans="1:8" ht="24" customHeight="1" x14ac:dyDescent="0.2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</row>
    <row r="192" spans="1:8" ht="24" customHeight="1" x14ac:dyDescent="0.2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</row>
    <row r="193" spans="1:13" ht="24" customHeight="1" x14ac:dyDescent="0.2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</row>
    <row r="194" spans="1:13" ht="24" customHeight="1" x14ac:dyDescent="0.2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</row>
    <row r="195" spans="1:13" ht="24" customHeight="1" x14ac:dyDescent="0.2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</row>
    <row r="196" spans="1:13" ht="24" customHeight="1" x14ac:dyDescent="0.2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</row>
    <row r="197" spans="1:13" ht="24" customHeight="1" x14ac:dyDescent="0.2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</row>
    <row r="198" spans="1:13" ht="24" customHeight="1" x14ac:dyDescent="0.2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</row>
    <row r="199" spans="1:13" ht="24" customHeight="1" x14ac:dyDescent="0.2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</row>
    <row r="200" spans="1:13" ht="24" customHeight="1" x14ac:dyDescent="0.2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</row>
    <row r="201" spans="1:13" ht="31.5" customHeight="1" x14ac:dyDescent="0.2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</row>
    <row r="202" spans="1:13" ht="31.5" customHeight="1" x14ac:dyDescent="0.2">
      <c r="A202" s="10"/>
      <c r="B202" s="67" t="s">
        <v>7</v>
      </c>
      <c r="C202" s="68"/>
      <c r="D202" s="69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">
      <c r="A204" s="70" t="s">
        <v>8</v>
      </c>
      <c r="B204" s="70"/>
      <c r="C204" s="71" t="e">
        <f ca="1">[1]!VND(G202)</f>
        <v>#NAME?</v>
      </c>
      <c r="D204" s="71"/>
      <c r="E204" s="71"/>
      <c r="F204" s="71"/>
      <c r="G204" s="71"/>
      <c r="H204" s="71"/>
    </row>
    <row r="205" spans="1:13" ht="30.75" customHeight="1" x14ac:dyDescent="0.2">
      <c r="A205" s="70"/>
      <c r="B205" s="70"/>
      <c r="C205" s="71"/>
      <c r="D205" s="71"/>
      <c r="E205" s="71"/>
      <c r="F205" s="71"/>
      <c r="G205" s="71"/>
      <c r="H205" s="71"/>
    </row>
    <row r="206" spans="1:13" ht="20.25" customHeight="1" x14ac:dyDescent="0.2">
      <c r="A206" s="72" t="s">
        <v>9</v>
      </c>
      <c r="B206" s="72"/>
      <c r="C206" s="22">
        <f>COUNT(B28:B202)</f>
        <v>174</v>
      </c>
      <c r="D206" t="s">
        <v>10</v>
      </c>
    </row>
    <row r="207" spans="1:13" ht="15" x14ac:dyDescent="0.25">
      <c r="G207" s="22"/>
      <c r="L207" s="60"/>
      <c r="M207" s="60"/>
    </row>
    <row r="208" spans="1:13" ht="15" x14ac:dyDescent="0.25">
      <c r="A208" s="4"/>
      <c r="B208" s="4" t="s">
        <v>20</v>
      </c>
      <c r="C208" s="4"/>
      <c r="D208" s="64" t="s">
        <v>21</v>
      </c>
      <c r="E208" s="64"/>
      <c r="F208" s="48"/>
      <c r="G208" s="60" t="s">
        <v>56</v>
      </c>
      <c r="H208" s="60"/>
      <c r="L208" s="61"/>
      <c r="M208" s="61"/>
    </row>
    <row r="209" spans="1:12" ht="15" x14ac:dyDescent="0.25">
      <c r="A209" s="4"/>
      <c r="B209" s="39" t="s">
        <v>11</v>
      </c>
      <c r="C209" s="37"/>
      <c r="D209" s="62" t="s">
        <v>12</v>
      </c>
      <c r="E209" s="62"/>
      <c r="F209" s="49"/>
      <c r="G209" s="62" t="s">
        <v>12</v>
      </c>
      <c r="H209" s="62"/>
    </row>
    <row r="210" spans="1:12" ht="15" x14ac:dyDescent="0.25">
      <c r="A210" s="4"/>
      <c r="B210" s="39"/>
      <c r="C210" s="37"/>
      <c r="D210" s="39"/>
      <c r="E210" s="49"/>
      <c r="G210" s="49"/>
      <c r="H210" s="39"/>
    </row>
    <row r="211" spans="1:12" ht="15" x14ac:dyDescent="0.25">
      <c r="D211" s="38"/>
      <c r="E211" s="47"/>
      <c r="H211" s="22"/>
    </row>
    <row r="212" spans="1:12" ht="15" x14ac:dyDescent="0.25">
      <c r="D212" s="38"/>
      <c r="E212" s="47"/>
      <c r="H212" s="22"/>
    </row>
    <row r="213" spans="1:12" ht="15" x14ac:dyDescent="0.25">
      <c r="D213" s="38"/>
      <c r="E213" s="47"/>
      <c r="H213" s="22"/>
    </row>
    <row r="214" spans="1:12" ht="18" x14ac:dyDescent="0.25">
      <c r="B214" s="50"/>
      <c r="C214" s="4"/>
      <c r="D214" s="38"/>
      <c r="E214" s="47"/>
      <c r="G214" s="47"/>
      <c r="H214" s="38"/>
      <c r="L214" s="19"/>
    </row>
    <row r="215" spans="1:12" x14ac:dyDescent="0.2">
      <c r="E215" s="51"/>
    </row>
    <row r="216" spans="1:12" ht="18" x14ac:dyDescent="0.25">
      <c r="A216" s="52" t="s">
        <v>53</v>
      </c>
      <c r="B216" s="52"/>
      <c r="C216" s="19"/>
      <c r="D216" s="65" t="s">
        <v>52</v>
      </c>
      <c r="E216" s="65"/>
      <c r="F216" s="53"/>
      <c r="G216" s="63" t="s">
        <v>58</v>
      </c>
      <c r="H216" s="63"/>
    </row>
  </sheetData>
  <mergeCells count="19">
    <mergeCell ref="A7:H7"/>
    <mergeCell ref="G1:H1"/>
    <mergeCell ref="G2:H2"/>
    <mergeCell ref="G3:H3"/>
    <mergeCell ref="A5:H5"/>
    <mergeCell ref="A6:H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L207:M207"/>
    <mergeCell ref="G208:H208"/>
    <mergeCell ref="L208:M208"/>
    <mergeCell ref="G209:H209"/>
    <mergeCell ref="G216:H216"/>
  </mergeCells>
  <conditionalFormatting sqref="C208:C215">
    <cfRule type="duplicateValues" dxfId="4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A849-EF07-48D7-A347-281B1EBAE7FA}">
  <dimension ref="A1:H205"/>
  <sheetViews>
    <sheetView topLeftCell="A175" workbookViewId="0">
      <selection activeCell="C187" sqref="C28:C18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5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5" x14ac:dyDescent="0.25">
      <c r="B3" s="4" t="s">
        <v>16</v>
      </c>
      <c r="G3" s="74" t="s">
        <v>46</v>
      </c>
      <c r="H3" s="74"/>
    </row>
    <row r="4" spans="1:8" x14ac:dyDescent="0.2">
      <c r="G4" s="22"/>
    </row>
    <row r="5" spans="1:8" ht="20.25" x14ac:dyDescent="0.3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0.25" x14ac:dyDescent="0.3">
      <c r="A6" s="75" t="s">
        <v>63</v>
      </c>
      <c r="B6" s="75"/>
      <c r="C6" s="75"/>
      <c r="D6" s="75"/>
      <c r="E6" s="75"/>
      <c r="F6" s="75"/>
      <c r="G6" s="75"/>
      <c r="H6" s="75"/>
    </row>
    <row r="7" spans="1:8" ht="15" x14ac:dyDescent="0.2">
      <c r="A7" s="73" t="s">
        <v>64</v>
      </c>
      <c r="B7" s="73"/>
      <c r="C7" s="73"/>
      <c r="D7" s="73"/>
      <c r="E7" s="73"/>
      <c r="F7" s="73"/>
      <c r="G7" s="73"/>
      <c r="H7" s="73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14238</v>
      </c>
      <c r="D28" s="34">
        <v>45719</v>
      </c>
      <c r="E28" s="16">
        <f>G28-F28</f>
        <v>988904</v>
      </c>
      <c r="F28" s="16">
        <v>79112</v>
      </c>
      <c r="G28" s="17">
        <v>1068016</v>
      </c>
      <c r="H28" s="35"/>
    </row>
    <row r="29" spans="1:8" ht="16.5" x14ac:dyDescent="0.2">
      <c r="A29" s="10"/>
      <c r="B29" s="32">
        <v>2</v>
      </c>
      <c r="C29" s="33">
        <v>14241</v>
      </c>
      <c r="D29" s="34">
        <v>45719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14252</v>
      </c>
      <c r="D30" s="34">
        <v>45719</v>
      </c>
      <c r="E30" s="16">
        <f t="shared" ref="E30:E93" si="0">G30-F30</f>
        <v>320657</v>
      </c>
      <c r="F30" s="16">
        <v>25653</v>
      </c>
      <c r="G30" s="17">
        <v>346310</v>
      </c>
      <c r="H30" s="35"/>
    </row>
    <row r="31" spans="1:8" ht="16.5" x14ac:dyDescent="0.2">
      <c r="A31" s="10"/>
      <c r="B31" s="32">
        <v>4</v>
      </c>
      <c r="C31" s="33">
        <v>14254</v>
      </c>
      <c r="D31" s="34">
        <v>45719</v>
      </c>
      <c r="E31" s="16">
        <f t="shared" si="0"/>
        <v>765021</v>
      </c>
      <c r="F31" s="16">
        <v>61202</v>
      </c>
      <c r="G31" s="17">
        <v>826223</v>
      </c>
      <c r="H31" s="35"/>
    </row>
    <row r="32" spans="1:8" ht="16.5" x14ac:dyDescent="0.2">
      <c r="A32" s="10"/>
      <c r="B32" s="32">
        <v>5</v>
      </c>
      <c r="C32" s="33">
        <v>14285</v>
      </c>
      <c r="D32" s="34">
        <v>45719</v>
      </c>
      <c r="E32" s="16">
        <f t="shared" si="0"/>
        <v>718532</v>
      </c>
      <c r="F32" s="16">
        <v>57483</v>
      </c>
      <c r="G32" s="17">
        <v>776015</v>
      </c>
      <c r="H32" s="35"/>
    </row>
    <row r="33" spans="1:8" ht="16.5" x14ac:dyDescent="0.2">
      <c r="A33" s="10"/>
      <c r="B33" s="32">
        <v>6</v>
      </c>
      <c r="C33" s="33">
        <v>14360</v>
      </c>
      <c r="D33" s="34">
        <v>45720</v>
      </c>
      <c r="E33" s="16">
        <f t="shared" si="0"/>
        <v>507101</v>
      </c>
      <c r="F33" s="16">
        <v>40568</v>
      </c>
      <c r="G33" s="17">
        <v>547669</v>
      </c>
      <c r="H33" s="35"/>
    </row>
    <row r="34" spans="1:8" ht="16.5" x14ac:dyDescent="0.2">
      <c r="A34" s="10"/>
      <c r="B34" s="32">
        <v>7</v>
      </c>
      <c r="C34" s="33">
        <v>14367</v>
      </c>
      <c r="D34" s="34">
        <v>45720</v>
      </c>
      <c r="E34" s="16">
        <f t="shared" si="0"/>
        <v>896040</v>
      </c>
      <c r="F34" s="16">
        <v>71683</v>
      </c>
      <c r="G34" s="17">
        <v>967723</v>
      </c>
      <c r="H34" s="35"/>
    </row>
    <row r="35" spans="1:8" ht="16.5" x14ac:dyDescent="0.2">
      <c r="A35" s="10"/>
      <c r="B35" s="32">
        <v>8</v>
      </c>
      <c r="C35" s="33">
        <v>14447</v>
      </c>
      <c r="D35" s="34">
        <v>45720</v>
      </c>
      <c r="E35" s="16">
        <f t="shared" si="0"/>
        <v>867246</v>
      </c>
      <c r="F35" s="16">
        <v>69380</v>
      </c>
      <c r="G35" s="17">
        <v>936626</v>
      </c>
      <c r="H35" s="35"/>
    </row>
    <row r="36" spans="1:8" ht="16.5" x14ac:dyDescent="0.2">
      <c r="A36" s="10"/>
      <c r="B36" s="32">
        <v>9</v>
      </c>
      <c r="C36" s="33">
        <v>14455</v>
      </c>
      <c r="D36" s="34">
        <v>45721</v>
      </c>
      <c r="E36" s="16">
        <f t="shared" si="0"/>
        <v>563203</v>
      </c>
      <c r="F36" s="16">
        <v>45056</v>
      </c>
      <c r="G36" s="17">
        <v>608259</v>
      </c>
      <c r="H36" s="35"/>
    </row>
    <row r="37" spans="1:8" ht="16.5" x14ac:dyDescent="0.2">
      <c r="A37" s="10"/>
      <c r="B37" s="32">
        <v>10</v>
      </c>
      <c r="C37" s="33">
        <v>14457</v>
      </c>
      <c r="D37" s="34">
        <v>45721</v>
      </c>
      <c r="E37" s="16">
        <f t="shared" si="0"/>
        <v>498136</v>
      </c>
      <c r="F37" s="16">
        <v>39851</v>
      </c>
      <c r="G37" s="17">
        <v>537987</v>
      </c>
      <c r="H37" s="35"/>
    </row>
    <row r="38" spans="1:8" ht="16.5" x14ac:dyDescent="0.2">
      <c r="A38" s="10"/>
      <c r="B38" s="32">
        <v>11</v>
      </c>
      <c r="C38" s="33">
        <v>14464</v>
      </c>
      <c r="D38" s="34">
        <v>45721</v>
      </c>
      <c r="E38" s="16">
        <f t="shared" si="0"/>
        <v>686309</v>
      </c>
      <c r="F38" s="16">
        <v>54905</v>
      </c>
      <c r="G38" s="17">
        <v>741214</v>
      </c>
      <c r="H38" s="35"/>
    </row>
    <row r="39" spans="1:8" ht="16.5" x14ac:dyDescent="0.2">
      <c r="A39" s="10"/>
      <c r="B39" s="32">
        <v>12</v>
      </c>
      <c r="C39" s="33">
        <v>14465</v>
      </c>
      <c r="D39" s="34">
        <v>45721</v>
      </c>
      <c r="E39" s="16">
        <f t="shared" si="0"/>
        <v>1351248</v>
      </c>
      <c r="F39" s="16">
        <v>108100</v>
      </c>
      <c r="G39" s="17">
        <v>1459348</v>
      </c>
      <c r="H39" s="35"/>
    </row>
    <row r="40" spans="1:8" ht="16.5" x14ac:dyDescent="0.2">
      <c r="A40" s="10"/>
      <c r="B40" s="32">
        <v>13</v>
      </c>
      <c r="C40" s="33">
        <v>14494</v>
      </c>
      <c r="D40" s="34">
        <v>45721</v>
      </c>
      <c r="E40" s="16">
        <f t="shared" si="0"/>
        <v>515840</v>
      </c>
      <c r="F40" s="16">
        <v>41267</v>
      </c>
      <c r="G40" s="17">
        <v>557107</v>
      </c>
      <c r="H40" s="35"/>
    </row>
    <row r="41" spans="1:8" ht="16.5" x14ac:dyDescent="0.2">
      <c r="A41" s="10"/>
      <c r="B41" s="32">
        <v>14</v>
      </c>
      <c r="C41" s="33">
        <v>14822</v>
      </c>
      <c r="D41" s="34">
        <v>45722</v>
      </c>
      <c r="E41" s="16">
        <f t="shared" si="0"/>
        <v>664657</v>
      </c>
      <c r="F41" s="16">
        <v>53173</v>
      </c>
      <c r="G41" s="17">
        <v>717830</v>
      </c>
      <c r="H41" s="35"/>
    </row>
    <row r="42" spans="1:8" ht="16.5" x14ac:dyDescent="0.2">
      <c r="A42" s="10"/>
      <c r="B42" s="32">
        <v>15</v>
      </c>
      <c r="C42" s="33">
        <v>14837</v>
      </c>
      <c r="D42" s="34">
        <v>45722</v>
      </c>
      <c r="E42" s="16">
        <f t="shared" si="0"/>
        <v>220293</v>
      </c>
      <c r="F42" s="16">
        <v>17623</v>
      </c>
      <c r="G42" s="17">
        <v>237916</v>
      </c>
      <c r="H42" s="35"/>
    </row>
    <row r="43" spans="1:8" ht="16.5" x14ac:dyDescent="0.2">
      <c r="A43" s="10"/>
      <c r="B43" s="32">
        <v>16</v>
      </c>
      <c r="C43" s="33">
        <v>15156</v>
      </c>
      <c r="D43" s="34">
        <v>45722</v>
      </c>
      <c r="E43" s="16">
        <f t="shared" si="0"/>
        <v>592955</v>
      </c>
      <c r="F43" s="16">
        <v>47436</v>
      </c>
      <c r="G43" s="17">
        <v>640391</v>
      </c>
      <c r="H43" s="35"/>
    </row>
    <row r="44" spans="1:8" ht="16.5" x14ac:dyDescent="0.2">
      <c r="A44" s="10"/>
      <c r="B44" s="32">
        <v>17</v>
      </c>
      <c r="C44" s="33">
        <v>15164</v>
      </c>
      <c r="D44" s="34">
        <v>45722</v>
      </c>
      <c r="E44" s="16">
        <f t="shared" si="0"/>
        <v>1244060</v>
      </c>
      <c r="F44" s="16">
        <v>99525</v>
      </c>
      <c r="G44" s="17">
        <v>1343585</v>
      </c>
      <c r="H44" s="35"/>
    </row>
    <row r="45" spans="1:8" ht="16.5" x14ac:dyDescent="0.2">
      <c r="A45" s="10"/>
      <c r="B45" s="32">
        <v>18</v>
      </c>
      <c r="C45" s="33">
        <v>15301</v>
      </c>
      <c r="D45" s="34">
        <v>45723</v>
      </c>
      <c r="E45" s="16">
        <f t="shared" si="0"/>
        <v>1501512</v>
      </c>
      <c r="F45" s="16">
        <v>120121</v>
      </c>
      <c r="G45" s="17">
        <v>1621633</v>
      </c>
      <c r="H45" s="35"/>
    </row>
    <row r="46" spans="1:8" ht="16.5" x14ac:dyDescent="0.2">
      <c r="A46" s="10"/>
      <c r="B46" s="32">
        <v>19</v>
      </c>
      <c r="C46" s="33">
        <v>15313</v>
      </c>
      <c r="D46" s="34">
        <v>45723</v>
      </c>
      <c r="E46" s="16">
        <f t="shared" si="0"/>
        <v>516104</v>
      </c>
      <c r="F46" s="16">
        <v>41288</v>
      </c>
      <c r="G46" s="17">
        <v>557392</v>
      </c>
      <c r="H46" s="35"/>
    </row>
    <row r="47" spans="1:8" ht="16.5" x14ac:dyDescent="0.2">
      <c r="A47" s="10"/>
      <c r="B47" s="32">
        <v>20</v>
      </c>
      <c r="C47" s="33">
        <v>15328</v>
      </c>
      <c r="D47" s="34">
        <v>45723</v>
      </c>
      <c r="E47" s="16">
        <f t="shared" si="0"/>
        <v>505615</v>
      </c>
      <c r="F47" s="16">
        <v>40449</v>
      </c>
      <c r="G47" s="17">
        <v>546064</v>
      </c>
      <c r="H47" s="35"/>
    </row>
    <row r="48" spans="1:8" ht="16.5" x14ac:dyDescent="0.2">
      <c r="A48" s="10"/>
      <c r="B48" s="32">
        <v>21</v>
      </c>
      <c r="C48" s="33">
        <v>15330</v>
      </c>
      <c r="D48" s="34">
        <v>45723</v>
      </c>
      <c r="E48" s="16">
        <f t="shared" si="0"/>
        <v>662834</v>
      </c>
      <c r="F48" s="16">
        <v>53027</v>
      </c>
      <c r="G48" s="17">
        <v>715861</v>
      </c>
      <c r="H48" s="35"/>
    </row>
    <row r="49" spans="1:8" ht="16.5" x14ac:dyDescent="0.2">
      <c r="A49" s="10"/>
      <c r="B49" s="32">
        <v>22</v>
      </c>
      <c r="C49" s="33">
        <v>15587</v>
      </c>
      <c r="D49" s="34">
        <v>45724</v>
      </c>
      <c r="E49" s="16">
        <f t="shared" si="0"/>
        <v>555290</v>
      </c>
      <c r="F49" s="16">
        <v>44423</v>
      </c>
      <c r="G49" s="17">
        <v>599713</v>
      </c>
      <c r="H49" s="35"/>
    </row>
    <row r="50" spans="1:8" ht="16.5" x14ac:dyDescent="0.2">
      <c r="A50" s="10"/>
      <c r="B50" s="32">
        <v>23</v>
      </c>
      <c r="C50" s="33">
        <v>15588</v>
      </c>
      <c r="D50" s="34">
        <v>45724</v>
      </c>
      <c r="E50" s="16">
        <f t="shared" si="0"/>
        <v>872621</v>
      </c>
      <c r="F50" s="16">
        <v>69810</v>
      </c>
      <c r="G50" s="17">
        <v>942431</v>
      </c>
      <c r="H50" s="35"/>
    </row>
    <row r="51" spans="1:8" ht="16.5" x14ac:dyDescent="0.2">
      <c r="A51" s="10"/>
      <c r="B51" s="32">
        <v>24</v>
      </c>
      <c r="C51" s="33">
        <v>15654</v>
      </c>
      <c r="D51" s="34">
        <v>45726</v>
      </c>
      <c r="E51" s="16">
        <f t="shared" si="0"/>
        <v>499959</v>
      </c>
      <c r="F51" s="16">
        <v>39997</v>
      </c>
      <c r="G51" s="17">
        <v>539956</v>
      </c>
      <c r="H51" s="35"/>
    </row>
    <row r="52" spans="1:8" ht="16.5" x14ac:dyDescent="0.2">
      <c r="A52" s="10"/>
      <c r="B52" s="32">
        <v>25</v>
      </c>
      <c r="C52" s="33">
        <v>15690</v>
      </c>
      <c r="D52" s="34">
        <v>45726</v>
      </c>
      <c r="E52" s="16">
        <f t="shared" si="0"/>
        <v>705836</v>
      </c>
      <c r="F52" s="16">
        <v>56467</v>
      </c>
      <c r="G52" s="17">
        <v>762303</v>
      </c>
      <c r="H52" s="35"/>
    </row>
    <row r="53" spans="1:8" ht="16.5" x14ac:dyDescent="0.2">
      <c r="A53" s="10"/>
      <c r="B53" s="32">
        <v>26</v>
      </c>
      <c r="C53" s="33">
        <v>15699</v>
      </c>
      <c r="D53" s="34">
        <v>45726</v>
      </c>
      <c r="E53" s="16">
        <f t="shared" si="0"/>
        <v>515840</v>
      </c>
      <c r="F53" s="16">
        <v>41267</v>
      </c>
      <c r="G53" s="17">
        <v>557107</v>
      </c>
      <c r="H53" s="35"/>
    </row>
    <row r="54" spans="1:8" ht="16.5" x14ac:dyDescent="0.2">
      <c r="A54" s="10"/>
      <c r="B54" s="32">
        <v>27</v>
      </c>
      <c r="C54" s="33">
        <v>15800</v>
      </c>
      <c r="D54" s="34">
        <v>45727</v>
      </c>
      <c r="E54" s="16">
        <f t="shared" si="0"/>
        <v>774156</v>
      </c>
      <c r="F54" s="16">
        <v>61932</v>
      </c>
      <c r="G54" s="17">
        <v>836088</v>
      </c>
      <c r="H54" s="35"/>
    </row>
    <row r="55" spans="1:8" ht="16.5" x14ac:dyDescent="0.2">
      <c r="A55" s="10"/>
      <c r="B55" s="32">
        <v>28</v>
      </c>
      <c r="C55" s="33">
        <v>15807</v>
      </c>
      <c r="D55" s="34">
        <v>45727</v>
      </c>
      <c r="E55" s="16">
        <f t="shared" si="0"/>
        <v>657083</v>
      </c>
      <c r="F55" s="16">
        <v>52567</v>
      </c>
      <c r="G55" s="17">
        <v>709650</v>
      </c>
      <c r="H55" s="35"/>
    </row>
    <row r="56" spans="1:8" ht="16.5" x14ac:dyDescent="0.2">
      <c r="A56" s="10"/>
      <c r="B56" s="32">
        <v>29</v>
      </c>
      <c r="C56" s="33">
        <v>15815</v>
      </c>
      <c r="D56" s="34">
        <v>45727</v>
      </c>
      <c r="E56" s="16">
        <f t="shared" si="0"/>
        <v>507110</v>
      </c>
      <c r="F56" s="16">
        <v>40569</v>
      </c>
      <c r="G56" s="17">
        <v>547679</v>
      </c>
      <c r="H56" s="35"/>
    </row>
    <row r="57" spans="1:8" ht="16.5" x14ac:dyDescent="0.2">
      <c r="A57" s="10"/>
      <c r="B57" s="32">
        <v>30</v>
      </c>
      <c r="C57" s="33">
        <v>15819</v>
      </c>
      <c r="D57" s="34">
        <v>45727</v>
      </c>
      <c r="E57" s="16">
        <f t="shared" si="0"/>
        <v>922445</v>
      </c>
      <c r="F57" s="16">
        <v>73796</v>
      </c>
      <c r="G57" s="17">
        <v>996241</v>
      </c>
      <c r="H57" s="35"/>
    </row>
    <row r="58" spans="1:8" ht="16.5" x14ac:dyDescent="0.2">
      <c r="A58" s="10"/>
      <c r="B58" s="32">
        <v>31</v>
      </c>
      <c r="C58" s="33">
        <v>15826</v>
      </c>
      <c r="D58" s="34">
        <v>45727</v>
      </c>
      <c r="E58" s="16">
        <f t="shared" si="0"/>
        <v>460248</v>
      </c>
      <c r="F58" s="16">
        <v>36820</v>
      </c>
      <c r="G58" s="17">
        <v>497068</v>
      </c>
      <c r="H58" s="35"/>
    </row>
    <row r="59" spans="1:8" ht="16.5" x14ac:dyDescent="0.2">
      <c r="A59" s="10"/>
      <c r="B59" s="32">
        <v>32</v>
      </c>
      <c r="C59" s="33">
        <v>15842</v>
      </c>
      <c r="D59" s="34">
        <v>45727</v>
      </c>
      <c r="E59" s="16">
        <f t="shared" si="0"/>
        <v>537624</v>
      </c>
      <c r="F59" s="16">
        <v>43010</v>
      </c>
      <c r="G59" s="17">
        <v>580634</v>
      </c>
      <c r="H59" s="35"/>
    </row>
    <row r="60" spans="1:8" ht="16.5" x14ac:dyDescent="0.2">
      <c r="A60" s="10"/>
      <c r="B60" s="32">
        <v>33</v>
      </c>
      <c r="C60" s="33">
        <v>15941</v>
      </c>
      <c r="D60" s="34">
        <v>45728</v>
      </c>
      <c r="E60" s="16">
        <f t="shared" si="0"/>
        <v>200728</v>
      </c>
      <c r="F60" s="16">
        <v>16058</v>
      </c>
      <c r="G60" s="17">
        <v>216786</v>
      </c>
      <c r="H60" s="35"/>
    </row>
    <row r="61" spans="1:8" ht="16.5" x14ac:dyDescent="0.2">
      <c r="A61" s="10"/>
      <c r="B61" s="32">
        <v>34</v>
      </c>
      <c r="C61" s="33">
        <v>15944</v>
      </c>
      <c r="D61" s="34">
        <v>45728</v>
      </c>
      <c r="E61" s="16">
        <f t="shared" si="0"/>
        <v>423483</v>
      </c>
      <c r="F61" s="16">
        <v>33879</v>
      </c>
      <c r="G61" s="17">
        <v>457362</v>
      </c>
      <c r="H61" s="35"/>
    </row>
    <row r="62" spans="1:8" ht="16.5" x14ac:dyDescent="0.2">
      <c r="A62" s="10"/>
      <c r="B62" s="32">
        <v>35</v>
      </c>
      <c r="C62" s="33">
        <v>15969</v>
      </c>
      <c r="D62" s="34">
        <v>45728</v>
      </c>
      <c r="E62" s="16">
        <f t="shared" si="0"/>
        <v>460248</v>
      </c>
      <c r="F62" s="16">
        <v>36820</v>
      </c>
      <c r="G62" s="17">
        <v>497068</v>
      </c>
      <c r="H62" s="35"/>
    </row>
    <row r="63" spans="1:8" ht="16.5" x14ac:dyDescent="0.2">
      <c r="A63" s="10"/>
      <c r="B63" s="32">
        <v>36</v>
      </c>
      <c r="C63" s="33">
        <v>16565</v>
      </c>
      <c r="D63" s="34">
        <v>45729</v>
      </c>
      <c r="E63" s="16">
        <f t="shared" si="0"/>
        <v>1323943</v>
      </c>
      <c r="F63" s="16">
        <v>105915</v>
      </c>
      <c r="G63" s="17">
        <v>1429858</v>
      </c>
      <c r="H63" s="35"/>
    </row>
    <row r="64" spans="1:8" ht="16.5" x14ac:dyDescent="0.2">
      <c r="A64" s="10"/>
      <c r="B64" s="32">
        <v>37</v>
      </c>
      <c r="C64" s="33">
        <v>16682</v>
      </c>
      <c r="D64" s="34">
        <v>45729</v>
      </c>
      <c r="E64" s="16">
        <f t="shared" si="0"/>
        <v>555554</v>
      </c>
      <c r="F64" s="16">
        <v>44444</v>
      </c>
      <c r="G64" s="17">
        <v>599998</v>
      </c>
      <c r="H64" s="35"/>
    </row>
    <row r="65" spans="1:8" ht="16.5" x14ac:dyDescent="0.2">
      <c r="A65" s="10"/>
      <c r="B65" s="32">
        <v>38</v>
      </c>
      <c r="C65" s="33">
        <v>16943</v>
      </c>
      <c r="D65" s="34">
        <v>45730</v>
      </c>
      <c r="E65" s="16">
        <f t="shared" si="0"/>
        <v>331483</v>
      </c>
      <c r="F65" s="16">
        <v>26519</v>
      </c>
      <c r="G65" s="17">
        <v>358002</v>
      </c>
      <c r="H65" s="35"/>
    </row>
    <row r="66" spans="1:8" ht="16.5" x14ac:dyDescent="0.2">
      <c r="A66" s="10"/>
      <c r="B66" s="32">
        <v>39</v>
      </c>
      <c r="C66" s="33">
        <v>17169</v>
      </c>
      <c r="D66" s="34">
        <v>45730</v>
      </c>
      <c r="E66" s="16">
        <f t="shared" si="0"/>
        <v>2360569</v>
      </c>
      <c r="F66" s="16">
        <v>188846</v>
      </c>
      <c r="G66" s="17">
        <v>2549415</v>
      </c>
      <c r="H66" s="35"/>
    </row>
    <row r="67" spans="1:8" ht="16.5" x14ac:dyDescent="0.2">
      <c r="A67" s="10"/>
      <c r="B67" s="32">
        <v>40</v>
      </c>
      <c r="C67" s="33">
        <v>17183</v>
      </c>
      <c r="D67" s="34">
        <v>45731</v>
      </c>
      <c r="E67" s="16">
        <f t="shared" si="0"/>
        <v>542773</v>
      </c>
      <c r="F67" s="16">
        <v>43422</v>
      </c>
      <c r="G67" s="17">
        <v>586195</v>
      </c>
      <c r="H67" s="35"/>
    </row>
    <row r="68" spans="1:8" ht="16.5" x14ac:dyDescent="0.2">
      <c r="A68" s="10"/>
      <c r="B68" s="32">
        <v>41</v>
      </c>
      <c r="C68" s="33">
        <v>17184</v>
      </c>
      <c r="D68" s="34">
        <v>45731</v>
      </c>
      <c r="E68" s="16">
        <f t="shared" si="0"/>
        <v>850875</v>
      </c>
      <c r="F68" s="16">
        <v>68070</v>
      </c>
      <c r="G68" s="17">
        <v>918945</v>
      </c>
      <c r="H68" s="35"/>
    </row>
    <row r="69" spans="1:8" ht="16.5" x14ac:dyDescent="0.2">
      <c r="A69" s="10"/>
      <c r="B69" s="32">
        <v>42</v>
      </c>
      <c r="C69" s="33">
        <v>17187</v>
      </c>
      <c r="D69" s="34">
        <v>45731</v>
      </c>
      <c r="E69" s="16">
        <f t="shared" si="0"/>
        <v>650505</v>
      </c>
      <c r="F69" s="16">
        <v>52040</v>
      </c>
      <c r="G69" s="17">
        <v>702545</v>
      </c>
      <c r="H69" s="35"/>
    </row>
    <row r="70" spans="1:8" ht="16.5" x14ac:dyDescent="0.2">
      <c r="A70" s="10"/>
      <c r="B70" s="32">
        <v>43</v>
      </c>
      <c r="C70" s="33">
        <v>17189</v>
      </c>
      <c r="D70" s="34">
        <v>45731</v>
      </c>
      <c r="E70" s="16">
        <f t="shared" si="0"/>
        <v>886089</v>
      </c>
      <c r="F70" s="16">
        <v>70887</v>
      </c>
      <c r="G70" s="17">
        <v>956976</v>
      </c>
      <c r="H70" s="35"/>
    </row>
    <row r="71" spans="1:8" ht="16.5" x14ac:dyDescent="0.2">
      <c r="A71" s="10"/>
      <c r="B71" s="32">
        <v>44</v>
      </c>
      <c r="C71" s="33">
        <v>17228</v>
      </c>
      <c r="D71" s="34">
        <v>45733</v>
      </c>
      <c r="E71" s="16">
        <f t="shared" si="0"/>
        <v>367155</v>
      </c>
      <c r="F71" s="16">
        <v>29372</v>
      </c>
      <c r="G71" s="17">
        <v>396527</v>
      </c>
      <c r="H71" s="35"/>
    </row>
    <row r="72" spans="1:8" ht="16.5" x14ac:dyDescent="0.2">
      <c r="A72" s="10"/>
      <c r="B72" s="32">
        <v>45</v>
      </c>
      <c r="C72" s="33">
        <v>17305</v>
      </c>
      <c r="D72" s="34">
        <v>45733</v>
      </c>
      <c r="E72" s="16">
        <f t="shared" si="0"/>
        <v>877808</v>
      </c>
      <c r="F72" s="16">
        <v>70225</v>
      </c>
      <c r="G72" s="17">
        <v>948033</v>
      </c>
      <c r="H72" s="35"/>
    </row>
    <row r="73" spans="1:8" ht="16.5" x14ac:dyDescent="0.2">
      <c r="A73" s="10"/>
      <c r="B73" s="32">
        <v>46</v>
      </c>
      <c r="C73" s="33">
        <v>17311</v>
      </c>
      <c r="D73" s="34">
        <v>45733</v>
      </c>
      <c r="E73" s="16">
        <f t="shared" si="0"/>
        <v>1228128</v>
      </c>
      <c r="F73" s="16">
        <v>98250</v>
      </c>
      <c r="G73" s="17">
        <v>1326378</v>
      </c>
      <c r="H73" s="35"/>
    </row>
    <row r="74" spans="1:8" ht="16.5" x14ac:dyDescent="0.2">
      <c r="A74" s="10"/>
      <c r="B74" s="32">
        <v>47</v>
      </c>
      <c r="C74" s="33">
        <v>17348</v>
      </c>
      <c r="D74" s="34">
        <v>45734</v>
      </c>
      <c r="E74" s="16">
        <f t="shared" si="0"/>
        <v>759740</v>
      </c>
      <c r="F74" s="16">
        <v>60779</v>
      </c>
      <c r="G74" s="17">
        <v>820519</v>
      </c>
      <c r="H74" s="35"/>
    </row>
    <row r="75" spans="1:8" ht="16.5" x14ac:dyDescent="0.2">
      <c r="A75" s="10"/>
      <c r="B75" s="32">
        <v>48</v>
      </c>
      <c r="C75" s="33">
        <v>17359</v>
      </c>
      <c r="D75" s="34">
        <v>45734</v>
      </c>
      <c r="E75" s="16">
        <f t="shared" si="0"/>
        <v>756657</v>
      </c>
      <c r="F75" s="16">
        <v>60533</v>
      </c>
      <c r="G75" s="17">
        <v>817190</v>
      </c>
      <c r="H75" s="35"/>
    </row>
    <row r="76" spans="1:8" ht="16.5" x14ac:dyDescent="0.2">
      <c r="A76" s="10"/>
      <c r="B76" s="32">
        <v>49</v>
      </c>
      <c r="C76" s="33">
        <v>17365</v>
      </c>
      <c r="D76" s="34">
        <v>45734</v>
      </c>
      <c r="E76" s="16">
        <f t="shared" si="0"/>
        <v>1173355</v>
      </c>
      <c r="F76" s="16">
        <v>93868</v>
      </c>
      <c r="G76" s="17">
        <v>1267223</v>
      </c>
      <c r="H76" s="35"/>
    </row>
    <row r="77" spans="1:8" ht="16.5" x14ac:dyDescent="0.2">
      <c r="A77" s="10"/>
      <c r="B77" s="32">
        <v>50</v>
      </c>
      <c r="C77" s="33">
        <v>17445</v>
      </c>
      <c r="D77" s="34">
        <v>45735</v>
      </c>
      <c r="E77" s="16">
        <f t="shared" si="0"/>
        <v>662702</v>
      </c>
      <c r="F77" s="16">
        <v>53016</v>
      </c>
      <c r="G77" s="17">
        <v>715718</v>
      </c>
      <c r="H77" s="35"/>
    </row>
    <row r="78" spans="1:8" ht="16.5" x14ac:dyDescent="0.2">
      <c r="A78" s="10"/>
      <c r="B78" s="32">
        <v>51</v>
      </c>
      <c r="C78" s="33">
        <v>17453</v>
      </c>
      <c r="D78" s="34">
        <v>45735</v>
      </c>
      <c r="E78" s="16">
        <f t="shared" si="0"/>
        <v>1451330</v>
      </c>
      <c r="F78" s="16">
        <v>116106</v>
      </c>
      <c r="G78" s="17">
        <v>1567436</v>
      </c>
      <c r="H78" s="35"/>
    </row>
    <row r="79" spans="1:8" ht="16.5" x14ac:dyDescent="0.2">
      <c r="A79" s="10"/>
      <c r="B79" s="32">
        <v>52</v>
      </c>
      <c r="C79" s="33">
        <v>17455</v>
      </c>
      <c r="D79" s="34">
        <v>45735</v>
      </c>
      <c r="E79" s="16">
        <f t="shared" si="0"/>
        <v>277975</v>
      </c>
      <c r="F79" s="16">
        <v>22238</v>
      </c>
      <c r="G79" s="17">
        <v>300213</v>
      </c>
      <c r="H79" s="35"/>
    </row>
    <row r="80" spans="1:8" ht="16.5" x14ac:dyDescent="0.2">
      <c r="A80" s="10"/>
      <c r="B80" s="32">
        <v>53</v>
      </c>
      <c r="C80" s="33">
        <v>17465</v>
      </c>
      <c r="D80" s="34">
        <v>45735</v>
      </c>
      <c r="E80" s="16">
        <f t="shared" si="0"/>
        <v>1025628</v>
      </c>
      <c r="F80" s="16">
        <v>82050</v>
      </c>
      <c r="G80" s="17">
        <v>1107678</v>
      </c>
      <c r="H80" s="35"/>
    </row>
    <row r="81" spans="1:8" ht="16.5" x14ac:dyDescent="0.2">
      <c r="A81" s="10"/>
      <c r="B81" s="32">
        <v>54</v>
      </c>
      <c r="C81" s="33">
        <v>18167</v>
      </c>
      <c r="D81" s="34">
        <v>45736</v>
      </c>
      <c r="E81" s="16">
        <f t="shared" si="0"/>
        <v>499959</v>
      </c>
      <c r="F81" s="16">
        <v>39997</v>
      </c>
      <c r="G81" s="17">
        <v>539956</v>
      </c>
      <c r="H81" s="35"/>
    </row>
    <row r="82" spans="1:8" ht="16.5" x14ac:dyDescent="0.2">
      <c r="A82" s="10"/>
      <c r="B82" s="32">
        <v>55</v>
      </c>
      <c r="C82" s="33">
        <v>18223</v>
      </c>
      <c r="D82" s="34">
        <v>45736</v>
      </c>
      <c r="E82" s="16">
        <f t="shared" si="0"/>
        <v>734310</v>
      </c>
      <c r="F82" s="16">
        <v>58745</v>
      </c>
      <c r="G82" s="17">
        <v>793055</v>
      </c>
      <c r="H82" s="35"/>
    </row>
    <row r="83" spans="1:8" ht="16.5" x14ac:dyDescent="0.2">
      <c r="A83" s="10"/>
      <c r="B83" s="32">
        <v>56</v>
      </c>
      <c r="C83" s="33">
        <v>18224</v>
      </c>
      <c r="D83" s="34">
        <v>45736</v>
      </c>
      <c r="E83" s="16">
        <f t="shared" si="0"/>
        <v>938461</v>
      </c>
      <c r="F83" s="16">
        <v>75077</v>
      </c>
      <c r="G83" s="17">
        <v>1013538</v>
      </c>
      <c r="H83" s="35"/>
    </row>
    <row r="84" spans="1:8" ht="16.5" x14ac:dyDescent="0.2">
      <c r="A84" s="10"/>
      <c r="B84" s="32">
        <v>57</v>
      </c>
      <c r="C84" s="33">
        <v>18490</v>
      </c>
      <c r="D84" s="34">
        <v>45737</v>
      </c>
      <c r="E84" s="16">
        <f t="shared" si="0"/>
        <v>811387</v>
      </c>
      <c r="F84" s="16">
        <v>64911</v>
      </c>
      <c r="G84" s="17">
        <v>876298</v>
      </c>
      <c r="H84" s="35"/>
    </row>
    <row r="85" spans="1:8" ht="16.5" x14ac:dyDescent="0.2">
      <c r="A85" s="10"/>
      <c r="B85" s="32">
        <v>58</v>
      </c>
      <c r="C85" s="33">
        <v>18496</v>
      </c>
      <c r="D85" s="34">
        <v>45737</v>
      </c>
      <c r="E85" s="16">
        <f t="shared" si="0"/>
        <v>553467</v>
      </c>
      <c r="F85" s="16">
        <v>44277</v>
      </c>
      <c r="G85" s="17">
        <v>597744</v>
      </c>
      <c r="H85" s="35"/>
    </row>
    <row r="86" spans="1:8" ht="16.5" x14ac:dyDescent="0.2">
      <c r="A86" s="10"/>
      <c r="B86" s="32">
        <v>59</v>
      </c>
      <c r="C86" s="33">
        <v>18507</v>
      </c>
      <c r="D86" s="34">
        <v>45737</v>
      </c>
      <c r="E86" s="16">
        <f t="shared" si="0"/>
        <v>773760</v>
      </c>
      <c r="F86" s="16">
        <v>61901</v>
      </c>
      <c r="G86" s="17">
        <v>835661</v>
      </c>
      <c r="H86" s="35"/>
    </row>
    <row r="87" spans="1:8" ht="16.5" x14ac:dyDescent="0.2">
      <c r="A87" s="10"/>
      <c r="B87" s="32">
        <v>60</v>
      </c>
      <c r="C87" s="33">
        <v>18509</v>
      </c>
      <c r="D87" s="34">
        <v>45737</v>
      </c>
      <c r="E87" s="16">
        <f t="shared" si="0"/>
        <v>749178</v>
      </c>
      <c r="F87" s="16">
        <v>59934</v>
      </c>
      <c r="G87" s="17">
        <v>809112</v>
      </c>
      <c r="H87" s="35"/>
    </row>
    <row r="88" spans="1:8" ht="16.5" x14ac:dyDescent="0.2">
      <c r="A88" s="10"/>
      <c r="B88" s="32">
        <v>61</v>
      </c>
      <c r="C88" s="33">
        <v>18799</v>
      </c>
      <c r="D88" s="34">
        <v>45738</v>
      </c>
      <c r="E88" s="16">
        <f t="shared" si="0"/>
        <v>367155</v>
      </c>
      <c r="F88" s="16">
        <v>29372</v>
      </c>
      <c r="G88" s="17">
        <v>396527</v>
      </c>
      <c r="H88" s="35"/>
    </row>
    <row r="89" spans="1:8" ht="16.5" x14ac:dyDescent="0.2">
      <c r="A89" s="10"/>
      <c r="B89" s="32">
        <v>62</v>
      </c>
      <c r="C89" s="33">
        <v>18800</v>
      </c>
      <c r="D89" s="34">
        <v>45738</v>
      </c>
      <c r="E89" s="16">
        <f t="shared" si="0"/>
        <v>1200420</v>
      </c>
      <c r="F89" s="16">
        <v>96034</v>
      </c>
      <c r="G89" s="17">
        <v>1296454</v>
      </c>
      <c r="H89" s="35"/>
    </row>
    <row r="90" spans="1:8" ht="16.5" x14ac:dyDescent="0.2">
      <c r="A90" s="10"/>
      <c r="B90" s="32">
        <v>63</v>
      </c>
      <c r="C90" s="33">
        <v>18801</v>
      </c>
      <c r="D90" s="34">
        <v>45738</v>
      </c>
      <c r="E90" s="16">
        <f t="shared" si="0"/>
        <v>2013760</v>
      </c>
      <c r="F90" s="16">
        <v>161101</v>
      </c>
      <c r="G90" s="17">
        <v>2174861</v>
      </c>
      <c r="H90" s="35"/>
    </row>
    <row r="91" spans="1:8" ht="16.5" x14ac:dyDescent="0.2">
      <c r="A91" s="10"/>
      <c r="B91" s="32">
        <v>64</v>
      </c>
      <c r="C91" s="33">
        <v>18823</v>
      </c>
      <c r="D91" s="34">
        <v>45738</v>
      </c>
      <c r="E91" s="16">
        <f t="shared" si="0"/>
        <v>645130</v>
      </c>
      <c r="F91" s="16">
        <v>51610</v>
      </c>
      <c r="G91" s="17">
        <v>696740</v>
      </c>
      <c r="H91" s="35"/>
    </row>
    <row r="92" spans="1:8" ht="16.5" x14ac:dyDescent="0.2">
      <c r="A92" s="10"/>
      <c r="B92" s="32">
        <v>65</v>
      </c>
      <c r="C92" s="33">
        <v>18933</v>
      </c>
      <c r="D92" s="34">
        <v>45741</v>
      </c>
      <c r="E92" s="16">
        <f t="shared" si="0"/>
        <v>867246</v>
      </c>
      <c r="F92" s="16">
        <v>69380</v>
      </c>
      <c r="G92" s="17">
        <v>936626</v>
      </c>
      <c r="H92" s="35"/>
    </row>
    <row r="93" spans="1:8" ht="16.5" x14ac:dyDescent="0.2">
      <c r="A93" s="10"/>
      <c r="B93" s="32">
        <v>66</v>
      </c>
      <c r="C93" s="33">
        <v>18940</v>
      </c>
      <c r="D93" s="34">
        <v>45741</v>
      </c>
      <c r="E93" s="16">
        <f t="shared" si="0"/>
        <v>759740</v>
      </c>
      <c r="F93" s="16">
        <v>60779</v>
      </c>
      <c r="G93" s="17">
        <v>820519</v>
      </c>
      <c r="H93" s="35"/>
    </row>
    <row r="94" spans="1:8" ht="16.5" x14ac:dyDescent="0.2">
      <c r="A94" s="10"/>
      <c r="B94" s="32">
        <v>67</v>
      </c>
      <c r="C94" s="33">
        <v>18953</v>
      </c>
      <c r="D94" s="34">
        <v>45741</v>
      </c>
      <c r="E94" s="16">
        <f t="shared" ref="E94:E157" si="1">G94-F94</f>
        <v>653831</v>
      </c>
      <c r="F94" s="16">
        <v>52306</v>
      </c>
      <c r="G94" s="17">
        <v>706137</v>
      </c>
      <c r="H94" s="35"/>
    </row>
    <row r="95" spans="1:8" ht="16.5" x14ac:dyDescent="0.2">
      <c r="A95" s="10"/>
      <c r="B95" s="32">
        <v>68</v>
      </c>
      <c r="C95" s="33">
        <v>19019</v>
      </c>
      <c r="D95" s="34">
        <v>45742</v>
      </c>
      <c r="E95" s="16">
        <f t="shared" si="1"/>
        <v>2382852</v>
      </c>
      <c r="F95" s="16">
        <v>190628</v>
      </c>
      <c r="G95" s="17">
        <v>2573480</v>
      </c>
      <c r="H95" s="35"/>
    </row>
    <row r="96" spans="1:8" ht="16.5" x14ac:dyDescent="0.2">
      <c r="A96" s="10"/>
      <c r="B96" s="32">
        <v>69</v>
      </c>
      <c r="C96" s="33">
        <v>19022</v>
      </c>
      <c r="D96" s="34">
        <v>45742</v>
      </c>
      <c r="E96" s="16">
        <f t="shared" si="1"/>
        <v>704013</v>
      </c>
      <c r="F96" s="16">
        <v>56321</v>
      </c>
      <c r="G96" s="17">
        <v>760334</v>
      </c>
      <c r="H96" s="35"/>
    </row>
    <row r="97" spans="1:8" ht="16.5" x14ac:dyDescent="0.2">
      <c r="A97" s="10"/>
      <c r="B97" s="32">
        <v>70</v>
      </c>
      <c r="C97" s="33">
        <v>19037</v>
      </c>
      <c r="D97" s="34">
        <v>45742</v>
      </c>
      <c r="E97" s="16">
        <f t="shared" si="1"/>
        <v>940545</v>
      </c>
      <c r="F97" s="16">
        <v>75244</v>
      </c>
      <c r="G97" s="17">
        <v>1015789</v>
      </c>
      <c r="H97" s="35"/>
    </row>
    <row r="98" spans="1:8" ht="16.5" x14ac:dyDescent="0.2">
      <c r="A98" s="10"/>
      <c r="B98" s="32">
        <v>71</v>
      </c>
      <c r="C98" s="33">
        <v>19076</v>
      </c>
      <c r="D98" s="34">
        <v>45742</v>
      </c>
      <c r="E98" s="16">
        <f t="shared" si="1"/>
        <v>666386</v>
      </c>
      <c r="F98" s="16">
        <v>53311</v>
      </c>
      <c r="G98" s="17">
        <v>719697</v>
      </c>
      <c r="H98" s="35"/>
    </row>
    <row r="99" spans="1:8" ht="16.5" x14ac:dyDescent="0.2">
      <c r="A99" s="10"/>
      <c r="B99" s="32">
        <v>72</v>
      </c>
      <c r="C99" s="33">
        <v>19077</v>
      </c>
      <c r="D99" s="34">
        <v>45742</v>
      </c>
      <c r="E99" s="16">
        <f t="shared" si="1"/>
        <v>1075248</v>
      </c>
      <c r="F99" s="16">
        <v>86020</v>
      </c>
      <c r="G99" s="17">
        <v>1161268</v>
      </c>
      <c r="H99" s="35"/>
    </row>
    <row r="100" spans="1:8" ht="16.5" x14ac:dyDescent="0.2">
      <c r="A100" s="10"/>
      <c r="B100" s="32">
        <v>73</v>
      </c>
      <c r="C100" s="33">
        <v>19313</v>
      </c>
      <c r="D100" s="34">
        <v>45743</v>
      </c>
      <c r="E100" s="16">
        <f t="shared" si="1"/>
        <v>1098141</v>
      </c>
      <c r="F100" s="16">
        <v>87851</v>
      </c>
      <c r="G100" s="17">
        <v>1185992</v>
      </c>
      <c r="H100" s="35"/>
    </row>
    <row r="101" spans="1:8" ht="16.5" x14ac:dyDescent="0.2">
      <c r="A101" s="10"/>
      <c r="B101" s="32">
        <v>74</v>
      </c>
      <c r="C101" s="33">
        <v>20094</v>
      </c>
      <c r="D101" s="34">
        <v>45744</v>
      </c>
      <c r="E101" s="16">
        <f t="shared" si="1"/>
        <v>479078</v>
      </c>
      <c r="F101" s="16">
        <v>38326</v>
      </c>
      <c r="G101" s="17">
        <v>517404</v>
      </c>
      <c r="H101" s="35"/>
    </row>
    <row r="102" spans="1:8" ht="16.5" x14ac:dyDescent="0.2">
      <c r="A102" s="10"/>
      <c r="B102" s="32">
        <v>75</v>
      </c>
      <c r="C102" s="33">
        <v>20104</v>
      </c>
      <c r="D102" s="34">
        <v>45744</v>
      </c>
      <c r="E102" s="16">
        <f t="shared" si="1"/>
        <v>333438</v>
      </c>
      <c r="F102" s="16">
        <v>26675</v>
      </c>
      <c r="G102" s="17">
        <v>360113</v>
      </c>
      <c r="H102" s="35"/>
    </row>
    <row r="103" spans="1:8" ht="16.5" x14ac:dyDescent="0.2">
      <c r="A103" s="10"/>
      <c r="B103" s="32">
        <v>76</v>
      </c>
      <c r="C103" s="33">
        <v>20457</v>
      </c>
      <c r="D103" s="34">
        <v>45745</v>
      </c>
      <c r="E103" s="16">
        <f t="shared" si="1"/>
        <v>553467</v>
      </c>
      <c r="F103" s="16">
        <v>44277</v>
      </c>
      <c r="G103" s="17">
        <v>597744</v>
      </c>
      <c r="H103" s="35"/>
    </row>
    <row r="104" spans="1:8" ht="16.5" x14ac:dyDescent="0.2">
      <c r="A104" s="10"/>
      <c r="B104" s="32">
        <v>77</v>
      </c>
      <c r="C104" s="33">
        <v>20459</v>
      </c>
      <c r="D104" s="34">
        <v>45745</v>
      </c>
      <c r="E104" s="16">
        <f t="shared" si="1"/>
        <v>611149</v>
      </c>
      <c r="F104" s="16">
        <v>48892</v>
      </c>
      <c r="G104" s="17">
        <v>660041</v>
      </c>
      <c r="H104" s="35"/>
    </row>
    <row r="105" spans="1:8" ht="16.5" x14ac:dyDescent="0.2">
      <c r="A105" s="10"/>
      <c r="B105" s="32">
        <v>78</v>
      </c>
      <c r="C105" s="33">
        <v>20466</v>
      </c>
      <c r="D105" s="34">
        <v>45745</v>
      </c>
      <c r="E105" s="16">
        <f t="shared" si="1"/>
        <v>960336</v>
      </c>
      <c r="F105" s="16">
        <v>76827</v>
      </c>
      <c r="G105" s="17">
        <v>1037163</v>
      </c>
      <c r="H105" s="35"/>
    </row>
    <row r="106" spans="1:8" ht="16.5" x14ac:dyDescent="0.2">
      <c r="A106" s="10"/>
      <c r="B106" s="32">
        <v>79</v>
      </c>
      <c r="C106" s="33">
        <v>20482</v>
      </c>
      <c r="D106" s="34">
        <v>45745</v>
      </c>
      <c r="E106" s="16">
        <f t="shared" si="1"/>
        <v>1451330</v>
      </c>
      <c r="F106" s="16">
        <v>116106</v>
      </c>
      <c r="G106" s="17">
        <v>1567436</v>
      </c>
      <c r="H106" s="35"/>
    </row>
    <row r="107" spans="1:8" ht="16.5" x14ac:dyDescent="0.2">
      <c r="A107" s="10"/>
      <c r="B107" s="32">
        <v>80</v>
      </c>
      <c r="C107" s="33">
        <v>20510</v>
      </c>
      <c r="D107" s="34">
        <v>45745</v>
      </c>
      <c r="E107" s="16">
        <f t="shared" si="1"/>
        <v>444232</v>
      </c>
      <c r="F107" s="16">
        <v>35539</v>
      </c>
      <c r="G107" s="17">
        <v>479771</v>
      </c>
      <c r="H107" s="35"/>
    </row>
    <row r="108" spans="1:8" ht="16.5" x14ac:dyDescent="0.2">
      <c r="A108" s="10"/>
      <c r="B108" s="32">
        <v>81</v>
      </c>
      <c r="C108" s="33">
        <v>20525</v>
      </c>
      <c r="D108" s="34">
        <v>45747</v>
      </c>
      <c r="E108" s="16">
        <f t="shared" si="1"/>
        <v>749178</v>
      </c>
      <c r="F108" s="16">
        <v>59934</v>
      </c>
      <c r="G108" s="17">
        <v>809112</v>
      </c>
      <c r="H108" s="35"/>
    </row>
    <row r="109" spans="1:8" ht="16.5" x14ac:dyDescent="0.2">
      <c r="A109" s="10"/>
      <c r="B109" s="32">
        <v>82</v>
      </c>
      <c r="C109" s="33">
        <v>20631</v>
      </c>
      <c r="D109" s="34">
        <v>45748</v>
      </c>
      <c r="E109" s="16">
        <f t="shared" si="1"/>
        <v>440586</v>
      </c>
      <c r="F109" s="16">
        <v>35247</v>
      </c>
      <c r="G109" s="17">
        <v>475833</v>
      </c>
      <c r="H109" s="35"/>
    </row>
    <row r="110" spans="1:8" ht="16.5" x14ac:dyDescent="0.2">
      <c r="A110" s="10"/>
      <c r="B110" s="32">
        <v>83</v>
      </c>
      <c r="C110" s="33">
        <v>20712</v>
      </c>
      <c r="D110" s="34">
        <v>45749</v>
      </c>
      <c r="E110" s="16">
        <f t="shared" si="1"/>
        <v>367155</v>
      </c>
      <c r="F110" s="16">
        <v>29372</v>
      </c>
      <c r="G110" s="17">
        <v>396527</v>
      </c>
      <c r="H110" s="35"/>
    </row>
    <row r="111" spans="1:8" ht="16.5" x14ac:dyDescent="0.2">
      <c r="A111" s="10"/>
      <c r="B111" s="32">
        <v>84</v>
      </c>
      <c r="C111" s="33">
        <v>20721</v>
      </c>
      <c r="D111" s="34">
        <v>45749</v>
      </c>
      <c r="E111" s="16">
        <f t="shared" si="1"/>
        <v>369110</v>
      </c>
      <c r="F111" s="16">
        <v>29529</v>
      </c>
      <c r="G111" s="17">
        <v>398639</v>
      </c>
      <c r="H111" s="35"/>
    </row>
    <row r="112" spans="1:8" ht="16.5" x14ac:dyDescent="0.2">
      <c r="A112" s="10"/>
      <c r="B112" s="32">
        <v>85</v>
      </c>
      <c r="C112" s="33">
        <v>20784</v>
      </c>
      <c r="D112" s="34">
        <v>45750</v>
      </c>
      <c r="E112" s="16">
        <f t="shared" si="1"/>
        <v>442409</v>
      </c>
      <c r="F112" s="16">
        <v>35393</v>
      </c>
      <c r="G112" s="17">
        <v>477802</v>
      </c>
      <c r="H112" s="35"/>
    </row>
    <row r="113" spans="1:8" ht="16.5" x14ac:dyDescent="0.2">
      <c r="A113" s="10"/>
      <c r="B113" s="32">
        <v>86</v>
      </c>
      <c r="C113" s="33">
        <v>20788</v>
      </c>
      <c r="D113" s="34">
        <v>45750</v>
      </c>
      <c r="E113" s="16">
        <f t="shared" si="1"/>
        <v>431847</v>
      </c>
      <c r="F113" s="16">
        <v>34548</v>
      </c>
      <c r="G113" s="17">
        <v>466395</v>
      </c>
      <c r="H113" s="35"/>
    </row>
    <row r="114" spans="1:8" ht="16.5" x14ac:dyDescent="0.2">
      <c r="A114" s="10"/>
      <c r="B114" s="32">
        <v>87</v>
      </c>
      <c r="C114" s="33">
        <v>21573</v>
      </c>
      <c r="D114" s="34">
        <v>45750</v>
      </c>
      <c r="E114" s="16">
        <f t="shared" si="1"/>
        <v>293724</v>
      </c>
      <c r="F114" s="16">
        <v>23498</v>
      </c>
      <c r="G114" s="17">
        <v>317222</v>
      </c>
      <c r="H114" s="35"/>
    </row>
    <row r="115" spans="1:8" ht="16.5" x14ac:dyDescent="0.2">
      <c r="A115" s="10"/>
      <c r="B115" s="32">
        <v>88</v>
      </c>
      <c r="C115" s="33">
        <v>21574</v>
      </c>
      <c r="D115" s="34">
        <v>45750</v>
      </c>
      <c r="E115" s="16">
        <f t="shared" si="1"/>
        <v>704013</v>
      </c>
      <c r="F115" s="16">
        <v>56321</v>
      </c>
      <c r="G115" s="17">
        <v>760334</v>
      </c>
      <c r="H115" s="35"/>
    </row>
    <row r="116" spans="1:8" ht="16.5" x14ac:dyDescent="0.2">
      <c r="A116" s="10"/>
      <c r="B116" s="32">
        <v>89</v>
      </c>
      <c r="C116" s="33">
        <v>21577</v>
      </c>
      <c r="D116" s="34">
        <v>45750</v>
      </c>
      <c r="E116" s="16">
        <f t="shared" si="1"/>
        <v>999918</v>
      </c>
      <c r="F116" s="16">
        <v>79993</v>
      </c>
      <c r="G116" s="17">
        <v>1079911</v>
      </c>
      <c r="H116" s="35"/>
    </row>
    <row r="117" spans="1:8" ht="16.5" x14ac:dyDescent="0.2">
      <c r="A117" s="10"/>
      <c r="B117" s="32">
        <v>90</v>
      </c>
      <c r="C117" s="33">
        <v>21585</v>
      </c>
      <c r="D117" s="34">
        <v>45750</v>
      </c>
      <c r="E117" s="16">
        <f t="shared" si="1"/>
        <v>1496005</v>
      </c>
      <c r="F117" s="16">
        <v>119680</v>
      </c>
      <c r="G117" s="17">
        <v>1615685</v>
      </c>
      <c r="H117" s="35"/>
    </row>
    <row r="118" spans="1:8" ht="16.5" x14ac:dyDescent="0.2">
      <c r="A118" s="10"/>
      <c r="B118" s="32">
        <v>91</v>
      </c>
      <c r="C118" s="33">
        <v>21941</v>
      </c>
      <c r="D118" s="34">
        <v>45751</v>
      </c>
      <c r="E118" s="16">
        <f t="shared" si="1"/>
        <v>1161575</v>
      </c>
      <c r="F118" s="16">
        <v>92926</v>
      </c>
      <c r="G118" s="17">
        <v>1254501</v>
      </c>
      <c r="H118" s="35"/>
    </row>
    <row r="119" spans="1:8" ht="16.5" x14ac:dyDescent="0.2">
      <c r="A119" s="10"/>
      <c r="B119" s="32">
        <v>92</v>
      </c>
      <c r="C119" s="33">
        <v>21947</v>
      </c>
      <c r="D119" s="34">
        <v>45751</v>
      </c>
      <c r="E119" s="16">
        <f t="shared" si="1"/>
        <v>609194</v>
      </c>
      <c r="F119" s="16">
        <v>48736</v>
      </c>
      <c r="G119" s="17">
        <v>657930</v>
      </c>
      <c r="H119" s="35"/>
    </row>
    <row r="120" spans="1:8" ht="16.5" x14ac:dyDescent="0.2">
      <c r="A120" s="10"/>
      <c r="B120" s="32">
        <v>93</v>
      </c>
      <c r="C120" s="33">
        <v>22005</v>
      </c>
      <c r="D120" s="34">
        <v>45755</v>
      </c>
      <c r="E120" s="16">
        <f t="shared" si="1"/>
        <v>1517775</v>
      </c>
      <c r="F120" s="16">
        <v>121422</v>
      </c>
      <c r="G120" s="17">
        <v>1639197</v>
      </c>
      <c r="H120" s="35"/>
    </row>
    <row r="121" spans="1:8" ht="16.5" x14ac:dyDescent="0.2">
      <c r="A121" s="10"/>
      <c r="B121" s="32">
        <v>94</v>
      </c>
      <c r="C121" s="33">
        <v>22013</v>
      </c>
      <c r="D121" s="34">
        <v>45755</v>
      </c>
      <c r="E121" s="16">
        <f t="shared" si="1"/>
        <v>1124215</v>
      </c>
      <c r="F121" s="16">
        <v>89937</v>
      </c>
      <c r="G121" s="17">
        <v>1214152</v>
      </c>
      <c r="H121" s="35"/>
    </row>
    <row r="122" spans="1:8" ht="16.5" x14ac:dyDescent="0.2">
      <c r="A122" s="10"/>
      <c r="B122" s="32">
        <v>95</v>
      </c>
      <c r="C122" s="33">
        <v>22110</v>
      </c>
      <c r="D122" s="34">
        <v>45755</v>
      </c>
      <c r="E122" s="16">
        <f t="shared" si="1"/>
        <v>440586</v>
      </c>
      <c r="F122" s="16">
        <v>35247</v>
      </c>
      <c r="G122" s="17">
        <v>475833</v>
      </c>
      <c r="H122" s="35"/>
    </row>
    <row r="123" spans="1:8" ht="16.5" x14ac:dyDescent="0.2">
      <c r="A123" s="10"/>
      <c r="B123" s="32">
        <v>96</v>
      </c>
      <c r="C123" s="33">
        <v>22121</v>
      </c>
      <c r="D123" s="34">
        <v>45755</v>
      </c>
      <c r="E123" s="16">
        <f t="shared" si="1"/>
        <v>720252</v>
      </c>
      <c r="F123" s="16">
        <v>57620</v>
      </c>
      <c r="G123" s="17">
        <v>777872</v>
      </c>
      <c r="H123" s="35"/>
    </row>
    <row r="124" spans="1:8" ht="16.5" x14ac:dyDescent="0.2">
      <c r="A124" s="10"/>
      <c r="B124" s="32">
        <v>97</v>
      </c>
      <c r="C124" s="33">
        <v>22135</v>
      </c>
      <c r="D124" s="34">
        <v>45756</v>
      </c>
      <c r="E124" s="16">
        <f t="shared" si="1"/>
        <v>618065</v>
      </c>
      <c r="F124" s="16">
        <v>49445</v>
      </c>
      <c r="G124" s="17">
        <v>667510</v>
      </c>
      <c r="H124" s="35"/>
    </row>
    <row r="125" spans="1:8" ht="16.5" x14ac:dyDescent="0.2">
      <c r="A125" s="10"/>
      <c r="B125" s="32">
        <v>98</v>
      </c>
      <c r="C125" s="33">
        <v>22145</v>
      </c>
      <c r="D125" s="34">
        <v>45756</v>
      </c>
      <c r="E125" s="16">
        <f t="shared" si="1"/>
        <v>553467</v>
      </c>
      <c r="F125" s="16">
        <v>44277</v>
      </c>
      <c r="G125" s="17">
        <v>597744</v>
      </c>
      <c r="H125" s="35"/>
    </row>
    <row r="126" spans="1:8" ht="16.5" x14ac:dyDescent="0.2">
      <c r="A126" s="10"/>
      <c r="B126" s="32">
        <v>99</v>
      </c>
      <c r="C126" s="33">
        <v>22150</v>
      </c>
      <c r="D126" s="34">
        <v>45756</v>
      </c>
      <c r="E126" s="16">
        <f t="shared" si="1"/>
        <v>467519</v>
      </c>
      <c r="F126" s="16">
        <v>37402</v>
      </c>
      <c r="G126" s="17">
        <v>504921</v>
      </c>
      <c r="H126" s="35"/>
    </row>
    <row r="127" spans="1:8" ht="16.5" x14ac:dyDescent="0.2">
      <c r="A127" s="10"/>
      <c r="B127" s="32">
        <v>100</v>
      </c>
      <c r="C127" s="33">
        <v>22203</v>
      </c>
      <c r="D127" s="34">
        <v>45756</v>
      </c>
      <c r="E127" s="16">
        <f t="shared" si="1"/>
        <v>368978</v>
      </c>
      <c r="F127" s="16">
        <v>29518</v>
      </c>
      <c r="G127" s="17">
        <v>398496</v>
      </c>
      <c r="H127" s="35"/>
    </row>
    <row r="128" spans="1:8" ht="16.5" x14ac:dyDescent="0.2">
      <c r="A128" s="10"/>
      <c r="B128" s="32">
        <v>101</v>
      </c>
      <c r="C128" s="33">
        <v>22866</v>
      </c>
      <c r="D128" s="34">
        <v>45757</v>
      </c>
      <c r="E128" s="16">
        <f t="shared" si="1"/>
        <v>1459214</v>
      </c>
      <c r="F128" s="16">
        <v>116737</v>
      </c>
      <c r="G128" s="17">
        <v>1575951</v>
      </c>
      <c r="H128" s="35"/>
    </row>
    <row r="129" spans="1:8" ht="16.5" x14ac:dyDescent="0.2">
      <c r="A129" s="10"/>
      <c r="B129" s="32">
        <v>102</v>
      </c>
      <c r="C129" s="33">
        <v>23002</v>
      </c>
      <c r="D129" s="34">
        <v>45757</v>
      </c>
      <c r="E129" s="16">
        <f t="shared" si="1"/>
        <v>455331</v>
      </c>
      <c r="F129" s="16">
        <v>36426</v>
      </c>
      <c r="G129" s="17">
        <v>491757</v>
      </c>
      <c r="H129" s="35"/>
    </row>
    <row r="130" spans="1:8" ht="16.5" x14ac:dyDescent="0.2">
      <c r="A130" s="10"/>
      <c r="B130" s="32">
        <v>103</v>
      </c>
      <c r="C130" s="33">
        <v>23032</v>
      </c>
      <c r="D130" s="34">
        <v>45757</v>
      </c>
      <c r="E130" s="16">
        <f t="shared" si="1"/>
        <v>609062</v>
      </c>
      <c r="F130" s="16">
        <v>48725</v>
      </c>
      <c r="G130" s="17">
        <v>657787</v>
      </c>
      <c r="H130" s="35"/>
    </row>
    <row r="131" spans="1:8" ht="16.5" x14ac:dyDescent="0.2">
      <c r="A131" s="10"/>
      <c r="B131" s="32">
        <v>104</v>
      </c>
      <c r="C131" s="33">
        <v>23079</v>
      </c>
      <c r="D131" s="34">
        <v>45758</v>
      </c>
      <c r="E131" s="16">
        <f t="shared" si="1"/>
        <v>357198</v>
      </c>
      <c r="F131" s="16">
        <v>28576</v>
      </c>
      <c r="G131" s="17">
        <v>385774</v>
      </c>
      <c r="H131" s="35"/>
    </row>
    <row r="132" spans="1:8" ht="16.5" x14ac:dyDescent="0.2">
      <c r="A132" s="10"/>
      <c r="B132" s="32">
        <v>105</v>
      </c>
      <c r="C132" s="33">
        <v>23084</v>
      </c>
      <c r="D132" s="34">
        <v>45758</v>
      </c>
      <c r="E132" s="16">
        <f t="shared" si="1"/>
        <v>1451330</v>
      </c>
      <c r="F132" s="16">
        <v>116106</v>
      </c>
      <c r="G132" s="17">
        <v>1567436</v>
      </c>
      <c r="H132" s="35"/>
    </row>
    <row r="133" spans="1:8" ht="16.5" x14ac:dyDescent="0.2">
      <c r="A133" s="10"/>
      <c r="B133" s="32">
        <v>106</v>
      </c>
      <c r="C133" s="33">
        <v>23094</v>
      </c>
      <c r="D133" s="34">
        <v>45758</v>
      </c>
      <c r="E133" s="16">
        <f t="shared" si="1"/>
        <v>517701</v>
      </c>
      <c r="F133" s="16">
        <v>41416</v>
      </c>
      <c r="G133" s="17">
        <v>559117</v>
      </c>
      <c r="H133" s="35"/>
    </row>
    <row r="134" spans="1:8" ht="16.5" x14ac:dyDescent="0.2">
      <c r="A134" s="10"/>
      <c r="B134" s="32">
        <v>107</v>
      </c>
      <c r="C134" s="33">
        <v>23110</v>
      </c>
      <c r="D134" s="34">
        <v>45758</v>
      </c>
      <c r="E134" s="16">
        <f t="shared" si="1"/>
        <v>333306</v>
      </c>
      <c r="F134" s="16">
        <v>26664</v>
      </c>
      <c r="G134" s="17">
        <v>359970</v>
      </c>
      <c r="H134" s="35"/>
    </row>
    <row r="135" spans="1:8" ht="16.5" x14ac:dyDescent="0.2">
      <c r="A135" s="10"/>
      <c r="B135" s="32">
        <v>108</v>
      </c>
      <c r="C135" s="33">
        <v>23430</v>
      </c>
      <c r="D135" s="34">
        <v>45758</v>
      </c>
      <c r="E135" s="16">
        <f t="shared" si="1"/>
        <v>838329</v>
      </c>
      <c r="F135" s="16">
        <v>67066</v>
      </c>
      <c r="G135" s="17">
        <v>905395</v>
      </c>
      <c r="H135" s="35"/>
    </row>
    <row r="136" spans="1:8" ht="16.5" x14ac:dyDescent="0.2">
      <c r="A136" s="10"/>
      <c r="B136" s="32">
        <v>109</v>
      </c>
      <c r="C136" s="33">
        <v>23431</v>
      </c>
      <c r="D136" s="34">
        <v>45758</v>
      </c>
      <c r="E136" s="16">
        <f t="shared" si="1"/>
        <v>609458</v>
      </c>
      <c r="F136" s="16">
        <v>48757</v>
      </c>
      <c r="G136" s="17">
        <v>658215</v>
      </c>
      <c r="H136" s="35"/>
    </row>
    <row r="137" spans="1:8" ht="16.5" x14ac:dyDescent="0.2">
      <c r="A137" s="10"/>
      <c r="B137" s="32">
        <v>110</v>
      </c>
      <c r="C137" s="33">
        <v>23435</v>
      </c>
      <c r="D137" s="34">
        <v>45758</v>
      </c>
      <c r="E137" s="16">
        <f t="shared" si="1"/>
        <v>775583</v>
      </c>
      <c r="F137" s="16">
        <v>62047</v>
      </c>
      <c r="G137" s="17">
        <v>837630</v>
      </c>
      <c r="H137" s="35"/>
    </row>
    <row r="138" spans="1:8" ht="16.5" x14ac:dyDescent="0.2">
      <c r="A138" s="10"/>
      <c r="B138" s="32">
        <v>111</v>
      </c>
      <c r="C138" s="33">
        <v>23436</v>
      </c>
      <c r="D138" s="34">
        <v>45758</v>
      </c>
      <c r="E138" s="16">
        <f t="shared" si="1"/>
        <v>1055287</v>
      </c>
      <c r="F138" s="16">
        <v>84423</v>
      </c>
      <c r="G138" s="17">
        <v>1139710</v>
      </c>
      <c r="H138" s="35"/>
    </row>
    <row r="139" spans="1:8" ht="16.5" x14ac:dyDescent="0.2">
      <c r="A139" s="10"/>
      <c r="B139" s="32">
        <v>112</v>
      </c>
      <c r="C139" s="33">
        <v>23440</v>
      </c>
      <c r="D139" s="34">
        <v>45758</v>
      </c>
      <c r="E139" s="16">
        <f t="shared" si="1"/>
        <v>387078</v>
      </c>
      <c r="F139" s="16">
        <v>30966</v>
      </c>
      <c r="G139" s="17">
        <v>418044</v>
      </c>
      <c r="H139" s="35"/>
    </row>
    <row r="140" spans="1:8" ht="16.5" x14ac:dyDescent="0.2">
      <c r="A140" s="10"/>
      <c r="B140" s="32">
        <v>113</v>
      </c>
      <c r="C140" s="33">
        <v>23448</v>
      </c>
      <c r="D140" s="34">
        <v>45759</v>
      </c>
      <c r="E140" s="16">
        <f t="shared" si="1"/>
        <v>607371</v>
      </c>
      <c r="F140" s="16">
        <v>48590</v>
      </c>
      <c r="G140" s="17">
        <v>655961</v>
      </c>
      <c r="H140" s="35"/>
    </row>
    <row r="141" spans="1:8" ht="16.5" x14ac:dyDescent="0.2">
      <c r="A141" s="10"/>
      <c r="B141" s="32">
        <v>114</v>
      </c>
      <c r="C141" s="33">
        <v>23449</v>
      </c>
      <c r="D141" s="34">
        <v>45759</v>
      </c>
      <c r="E141" s="16">
        <f t="shared" si="1"/>
        <v>1511984</v>
      </c>
      <c r="F141" s="16">
        <v>120959</v>
      </c>
      <c r="G141" s="17">
        <v>1632943</v>
      </c>
      <c r="H141" s="35"/>
    </row>
    <row r="142" spans="1:8" ht="16.5" x14ac:dyDescent="0.2">
      <c r="A142" s="10"/>
      <c r="B142" s="32">
        <v>115</v>
      </c>
      <c r="C142" s="33">
        <v>23497</v>
      </c>
      <c r="D142" s="34">
        <v>45759</v>
      </c>
      <c r="E142" s="16">
        <f t="shared" si="1"/>
        <v>541908</v>
      </c>
      <c r="F142" s="16">
        <v>43353</v>
      </c>
      <c r="G142" s="17">
        <v>585261</v>
      </c>
      <c r="H142" s="35"/>
    </row>
    <row r="143" spans="1:8" ht="16.5" x14ac:dyDescent="0.2">
      <c r="A143" s="10"/>
      <c r="B143" s="32">
        <v>116</v>
      </c>
      <c r="C143" s="33">
        <v>23545</v>
      </c>
      <c r="D143" s="34">
        <v>45761</v>
      </c>
      <c r="E143" s="16">
        <f t="shared" si="1"/>
        <v>387078</v>
      </c>
      <c r="F143" s="16">
        <v>30966</v>
      </c>
      <c r="G143" s="17">
        <v>418044</v>
      </c>
      <c r="H143" s="35"/>
    </row>
    <row r="144" spans="1:8" ht="16.5" x14ac:dyDescent="0.2">
      <c r="A144" s="10"/>
      <c r="B144" s="32">
        <v>117</v>
      </c>
      <c r="C144" s="33">
        <v>23643</v>
      </c>
      <c r="D144" s="34">
        <v>45762</v>
      </c>
      <c r="E144" s="16">
        <f t="shared" si="1"/>
        <v>333174</v>
      </c>
      <c r="F144" s="16">
        <v>26654</v>
      </c>
      <c r="G144" s="17">
        <v>359828</v>
      </c>
      <c r="H144" s="35"/>
    </row>
    <row r="145" spans="1:8" ht="16.5" x14ac:dyDescent="0.2">
      <c r="A145" s="10"/>
      <c r="B145" s="32">
        <v>118</v>
      </c>
      <c r="C145" s="33">
        <v>23654</v>
      </c>
      <c r="D145" s="34">
        <v>45762</v>
      </c>
      <c r="E145" s="16">
        <f t="shared" si="1"/>
        <v>591226</v>
      </c>
      <c r="F145" s="16">
        <v>47298</v>
      </c>
      <c r="G145" s="17">
        <v>638524</v>
      </c>
      <c r="H145" s="35"/>
    </row>
    <row r="146" spans="1:8" ht="16.5" x14ac:dyDescent="0.2">
      <c r="A146" s="10"/>
      <c r="B146" s="32">
        <v>119</v>
      </c>
      <c r="C146" s="33">
        <v>23729</v>
      </c>
      <c r="D146" s="34">
        <v>45763</v>
      </c>
      <c r="E146" s="16">
        <f t="shared" si="1"/>
        <v>870798</v>
      </c>
      <c r="F146" s="16">
        <v>69664</v>
      </c>
      <c r="G146" s="17">
        <v>940462</v>
      </c>
      <c r="H146" s="35"/>
    </row>
    <row r="147" spans="1:8" ht="16.5" x14ac:dyDescent="0.2">
      <c r="A147" s="10"/>
      <c r="B147" s="32">
        <v>120</v>
      </c>
      <c r="C147" s="33">
        <v>23731</v>
      </c>
      <c r="D147" s="34">
        <v>45763</v>
      </c>
      <c r="E147" s="16">
        <f t="shared" si="1"/>
        <v>666612</v>
      </c>
      <c r="F147" s="16">
        <v>53329</v>
      </c>
      <c r="G147" s="17">
        <v>719941</v>
      </c>
      <c r="H147" s="35"/>
    </row>
    <row r="148" spans="1:8" ht="16.5" x14ac:dyDescent="0.2">
      <c r="A148" s="10"/>
      <c r="B148" s="32">
        <v>121</v>
      </c>
      <c r="C148" s="33">
        <v>23735</v>
      </c>
      <c r="D148" s="34">
        <v>45763</v>
      </c>
      <c r="E148" s="16">
        <f t="shared" si="1"/>
        <v>966745</v>
      </c>
      <c r="F148" s="16">
        <v>77340</v>
      </c>
      <c r="G148" s="17">
        <v>1044085</v>
      </c>
      <c r="H148" s="35"/>
    </row>
    <row r="149" spans="1:8" ht="16.5" x14ac:dyDescent="0.2">
      <c r="A149" s="10"/>
      <c r="B149" s="32">
        <v>122</v>
      </c>
      <c r="C149" s="33">
        <v>23755</v>
      </c>
      <c r="D149" s="34">
        <v>45763</v>
      </c>
      <c r="E149" s="16">
        <f t="shared" si="1"/>
        <v>333174</v>
      </c>
      <c r="F149" s="16">
        <v>26654</v>
      </c>
      <c r="G149" s="17">
        <v>359828</v>
      </c>
      <c r="H149" s="35"/>
    </row>
    <row r="150" spans="1:8" ht="16.5" x14ac:dyDescent="0.2">
      <c r="A150" s="10"/>
      <c r="B150" s="32">
        <v>123</v>
      </c>
      <c r="C150" s="33">
        <v>23756</v>
      </c>
      <c r="D150" s="34">
        <v>45763</v>
      </c>
      <c r="E150" s="16">
        <f t="shared" si="1"/>
        <v>1433688</v>
      </c>
      <c r="F150" s="16">
        <v>114695</v>
      </c>
      <c r="G150" s="17">
        <v>1548383</v>
      </c>
      <c r="H150" s="35"/>
    </row>
    <row r="151" spans="1:8" ht="16.5" x14ac:dyDescent="0.2">
      <c r="A151" s="10"/>
      <c r="B151" s="32">
        <v>124</v>
      </c>
      <c r="C151" s="33">
        <v>23759</v>
      </c>
      <c r="D151" s="34">
        <v>45763</v>
      </c>
      <c r="E151" s="16">
        <f t="shared" si="1"/>
        <v>773760</v>
      </c>
      <c r="F151" s="16">
        <v>61901</v>
      </c>
      <c r="G151" s="17">
        <v>835661</v>
      </c>
      <c r="H151" s="35"/>
    </row>
    <row r="152" spans="1:8" ht="16.5" x14ac:dyDescent="0.2">
      <c r="A152" s="10"/>
      <c r="B152" s="32">
        <v>125</v>
      </c>
      <c r="C152" s="33">
        <v>23773</v>
      </c>
      <c r="D152" s="34">
        <v>45763</v>
      </c>
      <c r="E152" s="16">
        <f t="shared" si="1"/>
        <v>645130</v>
      </c>
      <c r="F152" s="16">
        <v>51610</v>
      </c>
      <c r="G152" s="17">
        <v>696740</v>
      </c>
      <c r="H152" s="35"/>
    </row>
    <row r="153" spans="1:8" ht="16.5" x14ac:dyDescent="0.2">
      <c r="A153" s="10"/>
      <c r="B153" s="32">
        <v>126</v>
      </c>
      <c r="C153" s="33">
        <v>23775</v>
      </c>
      <c r="D153" s="34">
        <v>45763</v>
      </c>
      <c r="E153" s="16">
        <f t="shared" si="1"/>
        <v>434703</v>
      </c>
      <c r="F153" s="16">
        <v>34776</v>
      </c>
      <c r="G153" s="17">
        <v>469479</v>
      </c>
      <c r="H153" s="35"/>
    </row>
    <row r="154" spans="1:8" ht="16.5" x14ac:dyDescent="0.2">
      <c r="A154" s="10"/>
      <c r="B154" s="32">
        <v>127</v>
      </c>
      <c r="C154" s="33">
        <v>24472</v>
      </c>
      <c r="D154" s="34">
        <v>45764</v>
      </c>
      <c r="E154" s="16">
        <f t="shared" si="1"/>
        <v>645130</v>
      </c>
      <c r="F154" s="16">
        <v>51610</v>
      </c>
      <c r="G154" s="17">
        <v>696740</v>
      </c>
      <c r="H154" s="35"/>
    </row>
    <row r="155" spans="1:8" ht="16.5" x14ac:dyDescent="0.2">
      <c r="A155" s="10"/>
      <c r="B155" s="32">
        <v>128</v>
      </c>
      <c r="C155" s="33">
        <v>24475</v>
      </c>
      <c r="D155" s="34">
        <v>45764</v>
      </c>
      <c r="E155" s="16">
        <f t="shared" si="1"/>
        <v>896040</v>
      </c>
      <c r="F155" s="16">
        <v>71683</v>
      </c>
      <c r="G155" s="17">
        <v>967723</v>
      </c>
      <c r="H155" s="35"/>
    </row>
    <row r="156" spans="1:8" ht="16.5" x14ac:dyDescent="0.2">
      <c r="A156" s="10"/>
      <c r="B156" s="32">
        <v>129</v>
      </c>
      <c r="C156" s="33">
        <v>24949</v>
      </c>
      <c r="D156" s="34">
        <v>45766</v>
      </c>
      <c r="E156" s="16">
        <f t="shared" si="1"/>
        <v>1451330</v>
      </c>
      <c r="F156" s="16">
        <v>116106</v>
      </c>
      <c r="G156" s="17">
        <v>1567436</v>
      </c>
      <c r="H156" s="35"/>
    </row>
    <row r="157" spans="1:8" ht="16.5" x14ac:dyDescent="0.2">
      <c r="A157" s="10"/>
      <c r="B157" s="32">
        <v>130</v>
      </c>
      <c r="C157" s="33">
        <v>25008</v>
      </c>
      <c r="D157" s="34">
        <v>45766</v>
      </c>
      <c r="E157" s="16">
        <f t="shared" si="1"/>
        <v>645130</v>
      </c>
      <c r="F157" s="16">
        <v>51610</v>
      </c>
      <c r="G157" s="17">
        <v>696740</v>
      </c>
      <c r="H157" s="35"/>
    </row>
    <row r="158" spans="1:8" ht="16.5" x14ac:dyDescent="0.2">
      <c r="A158" s="10"/>
      <c r="B158" s="32">
        <v>131</v>
      </c>
      <c r="C158" s="33">
        <v>25009</v>
      </c>
      <c r="D158" s="34">
        <v>45766</v>
      </c>
      <c r="E158" s="16">
        <f t="shared" ref="E158:E190" si="2">G158-F158</f>
        <v>698638</v>
      </c>
      <c r="F158" s="16">
        <v>55891</v>
      </c>
      <c r="G158" s="17">
        <v>754529</v>
      </c>
      <c r="H158" s="35"/>
    </row>
    <row r="159" spans="1:8" ht="16.5" x14ac:dyDescent="0.2">
      <c r="A159" s="10"/>
      <c r="B159" s="32">
        <v>132</v>
      </c>
      <c r="C159" s="33">
        <v>25055</v>
      </c>
      <c r="D159" s="34">
        <v>45768</v>
      </c>
      <c r="E159" s="16">
        <f t="shared" si="2"/>
        <v>609194</v>
      </c>
      <c r="F159" s="16">
        <v>48736</v>
      </c>
      <c r="G159" s="17">
        <v>657930</v>
      </c>
      <c r="H159" s="35"/>
    </row>
    <row r="160" spans="1:8" ht="16.5" x14ac:dyDescent="0.2">
      <c r="A160" s="10"/>
      <c r="B160" s="32">
        <v>133</v>
      </c>
      <c r="C160" s="33">
        <v>25186</v>
      </c>
      <c r="D160" s="34">
        <v>45768</v>
      </c>
      <c r="E160" s="16">
        <f t="shared" si="2"/>
        <v>1146950</v>
      </c>
      <c r="F160" s="16">
        <v>91756</v>
      </c>
      <c r="G160" s="17">
        <v>1238706</v>
      </c>
      <c r="H160" s="35"/>
    </row>
    <row r="161" spans="1:8" ht="16.5" x14ac:dyDescent="0.2">
      <c r="A161" s="10"/>
      <c r="B161" s="32">
        <v>134</v>
      </c>
      <c r="C161" s="33">
        <v>25188</v>
      </c>
      <c r="D161" s="34">
        <v>45768</v>
      </c>
      <c r="E161" s="16">
        <f t="shared" si="2"/>
        <v>956426</v>
      </c>
      <c r="F161" s="16">
        <v>76514</v>
      </c>
      <c r="G161" s="17">
        <v>1032940</v>
      </c>
      <c r="H161" s="35"/>
    </row>
    <row r="162" spans="1:8" ht="16.5" x14ac:dyDescent="0.2">
      <c r="A162" s="10"/>
      <c r="B162" s="32">
        <v>135</v>
      </c>
      <c r="C162" s="33">
        <v>25204</v>
      </c>
      <c r="D162" s="34">
        <v>45769</v>
      </c>
      <c r="E162" s="16">
        <f t="shared" si="2"/>
        <v>478345</v>
      </c>
      <c r="F162" s="16">
        <v>38268</v>
      </c>
      <c r="G162" s="17">
        <v>516613</v>
      </c>
      <c r="H162" s="35"/>
    </row>
    <row r="163" spans="1:8" ht="16.5" x14ac:dyDescent="0.2">
      <c r="A163" s="10"/>
      <c r="B163" s="32">
        <v>136</v>
      </c>
      <c r="C163" s="33">
        <v>25326</v>
      </c>
      <c r="D163" s="34">
        <v>45770</v>
      </c>
      <c r="E163" s="16">
        <f t="shared" si="2"/>
        <v>555290</v>
      </c>
      <c r="F163" s="16">
        <v>44423</v>
      </c>
      <c r="G163" s="17">
        <v>599713</v>
      </c>
      <c r="H163" s="35"/>
    </row>
    <row r="164" spans="1:8" ht="16.5" x14ac:dyDescent="0.2">
      <c r="A164" s="10"/>
      <c r="B164" s="32">
        <v>137</v>
      </c>
      <c r="C164" s="33">
        <v>25327</v>
      </c>
      <c r="D164" s="34">
        <v>45770</v>
      </c>
      <c r="E164" s="16">
        <f t="shared" si="2"/>
        <v>1291126</v>
      </c>
      <c r="F164" s="16">
        <v>103290</v>
      </c>
      <c r="G164" s="17">
        <v>1394416</v>
      </c>
      <c r="H164" s="35"/>
    </row>
    <row r="165" spans="1:8" ht="16.5" x14ac:dyDescent="0.2">
      <c r="A165" s="10"/>
      <c r="B165" s="32">
        <v>138</v>
      </c>
      <c r="C165" s="33">
        <v>25341</v>
      </c>
      <c r="D165" s="34">
        <v>45770</v>
      </c>
      <c r="E165" s="16">
        <f t="shared" si="2"/>
        <v>1289600</v>
      </c>
      <c r="F165" s="16">
        <v>103168</v>
      </c>
      <c r="G165" s="17">
        <v>1392768</v>
      </c>
      <c r="H165" s="35"/>
    </row>
    <row r="166" spans="1:8" ht="16.5" x14ac:dyDescent="0.2">
      <c r="A166" s="10"/>
      <c r="B166" s="32">
        <v>139</v>
      </c>
      <c r="C166" s="33">
        <v>25347</v>
      </c>
      <c r="D166" s="34">
        <v>45770</v>
      </c>
      <c r="E166" s="16">
        <f t="shared" si="2"/>
        <v>850875</v>
      </c>
      <c r="F166" s="16">
        <v>68070</v>
      </c>
      <c r="G166" s="17">
        <v>918945</v>
      </c>
      <c r="H166" s="35"/>
    </row>
    <row r="167" spans="1:8" ht="16.5" x14ac:dyDescent="0.2">
      <c r="A167" s="10"/>
      <c r="B167" s="32">
        <v>140</v>
      </c>
      <c r="C167" s="33">
        <v>25355</v>
      </c>
      <c r="D167" s="34">
        <v>45770</v>
      </c>
      <c r="E167" s="16">
        <f t="shared" si="2"/>
        <v>367155</v>
      </c>
      <c r="F167" s="16">
        <v>29372</v>
      </c>
      <c r="G167" s="17">
        <v>396527</v>
      </c>
      <c r="H167" s="35"/>
    </row>
    <row r="168" spans="1:8" ht="16.5" x14ac:dyDescent="0.2">
      <c r="A168" s="10"/>
      <c r="B168" s="32">
        <v>141</v>
      </c>
      <c r="C168" s="33">
        <v>25377</v>
      </c>
      <c r="D168" s="34">
        <v>45770</v>
      </c>
      <c r="E168" s="16">
        <f t="shared" si="2"/>
        <v>1451330</v>
      </c>
      <c r="F168" s="16">
        <v>116106</v>
      </c>
      <c r="G168" s="17">
        <v>1567436</v>
      </c>
      <c r="H168" s="35"/>
    </row>
    <row r="169" spans="1:8" ht="16.5" x14ac:dyDescent="0.2">
      <c r="A169" s="10"/>
      <c r="B169" s="32">
        <v>142</v>
      </c>
      <c r="C169" s="33">
        <v>25390</v>
      </c>
      <c r="D169" s="34">
        <v>45770</v>
      </c>
      <c r="E169" s="16">
        <f t="shared" si="2"/>
        <v>388901</v>
      </c>
      <c r="F169" s="16">
        <v>31112</v>
      </c>
      <c r="G169" s="17">
        <v>420013</v>
      </c>
      <c r="H169" s="35"/>
    </row>
    <row r="170" spans="1:8" ht="16.5" x14ac:dyDescent="0.2">
      <c r="A170" s="10"/>
      <c r="B170" s="32">
        <v>143</v>
      </c>
      <c r="C170" s="33">
        <v>25391</v>
      </c>
      <c r="D170" s="34">
        <v>45770</v>
      </c>
      <c r="E170" s="16">
        <f t="shared" si="2"/>
        <v>535631</v>
      </c>
      <c r="F170" s="16">
        <v>42850</v>
      </c>
      <c r="G170" s="17">
        <v>578481</v>
      </c>
      <c r="H170" s="35"/>
    </row>
    <row r="171" spans="1:8" ht="16.5" x14ac:dyDescent="0.2">
      <c r="A171" s="10"/>
      <c r="B171" s="32">
        <v>144</v>
      </c>
      <c r="C171" s="33">
        <v>25400</v>
      </c>
      <c r="D171" s="34">
        <v>45770</v>
      </c>
      <c r="E171" s="16">
        <f t="shared" si="2"/>
        <v>1416990</v>
      </c>
      <c r="F171" s="16">
        <v>113359</v>
      </c>
      <c r="G171" s="17">
        <v>1530349</v>
      </c>
      <c r="H171" s="35"/>
    </row>
    <row r="172" spans="1:8" ht="16.5" x14ac:dyDescent="0.2">
      <c r="A172" s="10"/>
      <c r="B172" s="32">
        <v>145</v>
      </c>
      <c r="C172" s="33">
        <v>26102</v>
      </c>
      <c r="D172" s="34">
        <v>45771</v>
      </c>
      <c r="E172" s="16">
        <f t="shared" si="2"/>
        <v>901189</v>
      </c>
      <c r="F172" s="16">
        <v>72095</v>
      </c>
      <c r="G172" s="17">
        <v>973284</v>
      </c>
      <c r="H172" s="35"/>
    </row>
    <row r="173" spans="1:8" ht="16.5" x14ac:dyDescent="0.2">
      <c r="A173" s="10"/>
      <c r="B173" s="32">
        <v>146</v>
      </c>
      <c r="C173" s="33">
        <v>26324</v>
      </c>
      <c r="D173" s="34">
        <v>45772</v>
      </c>
      <c r="E173" s="16">
        <f t="shared" si="2"/>
        <v>433670</v>
      </c>
      <c r="F173" s="16">
        <v>34694</v>
      </c>
      <c r="G173" s="17">
        <v>468364</v>
      </c>
      <c r="H173" s="35"/>
    </row>
    <row r="174" spans="1:8" ht="16.5" x14ac:dyDescent="0.2">
      <c r="A174" s="10"/>
      <c r="B174" s="32">
        <v>147</v>
      </c>
      <c r="C174" s="33">
        <v>26588</v>
      </c>
      <c r="D174" s="34">
        <v>45772</v>
      </c>
      <c r="E174" s="16">
        <f t="shared" si="2"/>
        <v>1702146</v>
      </c>
      <c r="F174" s="16">
        <v>136172</v>
      </c>
      <c r="G174" s="17">
        <v>1838318</v>
      </c>
      <c r="H174" s="35"/>
    </row>
    <row r="175" spans="1:8" ht="16.5" x14ac:dyDescent="0.2">
      <c r="A175" s="10"/>
      <c r="B175" s="32">
        <v>148</v>
      </c>
      <c r="C175" s="33">
        <v>26633</v>
      </c>
      <c r="D175" s="34">
        <v>45773</v>
      </c>
      <c r="E175" s="16">
        <f t="shared" si="2"/>
        <v>867246</v>
      </c>
      <c r="F175" s="16">
        <v>69380</v>
      </c>
      <c r="G175" s="17">
        <v>936626</v>
      </c>
      <c r="H175" s="35"/>
    </row>
    <row r="176" spans="1:8" ht="16.5" x14ac:dyDescent="0.2">
      <c r="A176" s="10"/>
      <c r="B176" s="32">
        <v>149</v>
      </c>
      <c r="C176" s="33">
        <v>26671</v>
      </c>
      <c r="D176" s="34">
        <v>45775</v>
      </c>
      <c r="E176" s="16">
        <f t="shared" si="2"/>
        <v>433670</v>
      </c>
      <c r="F176" s="16">
        <v>34694</v>
      </c>
      <c r="G176" s="17">
        <v>468364</v>
      </c>
      <c r="H176" s="35"/>
    </row>
    <row r="177" spans="1:8" ht="16.5" x14ac:dyDescent="0.2">
      <c r="A177" s="10"/>
      <c r="B177" s="32">
        <v>150</v>
      </c>
      <c r="C177" s="33">
        <v>26684</v>
      </c>
      <c r="D177" s="34">
        <v>45775</v>
      </c>
      <c r="E177" s="16">
        <f t="shared" si="2"/>
        <v>533940</v>
      </c>
      <c r="F177" s="16">
        <v>42715</v>
      </c>
      <c r="G177" s="17">
        <v>576655</v>
      </c>
      <c r="H177" s="35"/>
    </row>
    <row r="178" spans="1:8" ht="16.5" x14ac:dyDescent="0.2">
      <c r="A178" s="10"/>
      <c r="B178" s="32">
        <v>151</v>
      </c>
      <c r="C178" s="33">
        <v>26686</v>
      </c>
      <c r="D178" s="34">
        <v>45775</v>
      </c>
      <c r="E178" s="16">
        <f t="shared" si="2"/>
        <v>551776</v>
      </c>
      <c r="F178" s="16">
        <v>44142</v>
      </c>
      <c r="G178" s="17">
        <v>595918</v>
      </c>
      <c r="H178" s="35"/>
    </row>
    <row r="179" spans="1:8" ht="16.5" x14ac:dyDescent="0.2">
      <c r="A179" s="10"/>
      <c r="B179" s="32">
        <v>152</v>
      </c>
      <c r="C179" s="33">
        <v>26688</v>
      </c>
      <c r="D179" s="34">
        <v>45775</v>
      </c>
      <c r="E179" s="16">
        <f t="shared" si="2"/>
        <v>775583</v>
      </c>
      <c r="F179" s="16">
        <v>62047</v>
      </c>
      <c r="G179" s="17">
        <v>837630</v>
      </c>
      <c r="H179" s="35"/>
    </row>
    <row r="180" spans="1:8" ht="16.5" x14ac:dyDescent="0.2">
      <c r="A180" s="10"/>
      <c r="B180" s="32">
        <v>153</v>
      </c>
      <c r="C180" s="33">
        <v>26707</v>
      </c>
      <c r="D180" s="34">
        <v>45775</v>
      </c>
      <c r="E180" s="16">
        <f t="shared" si="2"/>
        <v>1115940</v>
      </c>
      <c r="F180" s="16">
        <v>89275</v>
      </c>
      <c r="G180" s="17">
        <v>1205215</v>
      </c>
      <c r="H180" s="35"/>
    </row>
    <row r="181" spans="1:8" ht="16.5" x14ac:dyDescent="0.2">
      <c r="A181" s="10"/>
      <c r="B181" s="32">
        <v>154</v>
      </c>
      <c r="C181" s="33">
        <v>26708</v>
      </c>
      <c r="D181" s="34">
        <v>45775</v>
      </c>
      <c r="E181" s="16">
        <f t="shared" si="2"/>
        <v>537624</v>
      </c>
      <c r="F181" s="16">
        <v>43010</v>
      </c>
      <c r="G181" s="17">
        <v>580634</v>
      </c>
      <c r="H181" s="35"/>
    </row>
    <row r="182" spans="1:8" ht="16.5" x14ac:dyDescent="0.2">
      <c r="A182" s="10"/>
      <c r="B182" s="32">
        <v>155</v>
      </c>
      <c r="C182" s="33">
        <v>26709</v>
      </c>
      <c r="D182" s="34">
        <v>45775</v>
      </c>
      <c r="E182" s="16">
        <f t="shared" si="2"/>
        <v>445736</v>
      </c>
      <c r="F182" s="16">
        <v>35659</v>
      </c>
      <c r="G182" s="17">
        <v>481395</v>
      </c>
      <c r="H182" s="35"/>
    </row>
    <row r="183" spans="1:8" ht="16.5" x14ac:dyDescent="0.2">
      <c r="A183" s="10"/>
      <c r="B183" s="32">
        <v>156</v>
      </c>
      <c r="C183" s="33">
        <v>26717</v>
      </c>
      <c r="D183" s="34">
        <v>45775</v>
      </c>
      <c r="E183" s="16">
        <f t="shared" si="2"/>
        <v>514375</v>
      </c>
      <c r="F183" s="16">
        <v>41150</v>
      </c>
      <c r="G183" s="17">
        <v>555525</v>
      </c>
      <c r="H183" s="35"/>
    </row>
    <row r="184" spans="1:8" ht="16.5" x14ac:dyDescent="0.2">
      <c r="A184" s="10"/>
      <c r="B184" s="32">
        <v>157</v>
      </c>
      <c r="C184" s="33">
        <v>26749</v>
      </c>
      <c r="D184" s="34">
        <v>45775</v>
      </c>
      <c r="E184" s="16">
        <f t="shared" si="2"/>
        <v>533940</v>
      </c>
      <c r="F184" s="16">
        <v>42715</v>
      </c>
      <c r="G184" s="17">
        <v>576655</v>
      </c>
      <c r="H184" s="35"/>
    </row>
    <row r="185" spans="1:8" ht="16.5" x14ac:dyDescent="0.2">
      <c r="A185" s="10"/>
      <c r="B185" s="32">
        <v>158</v>
      </c>
      <c r="C185" s="33">
        <v>26755</v>
      </c>
      <c r="D185" s="34">
        <v>45775</v>
      </c>
      <c r="E185" s="16">
        <f t="shared" si="2"/>
        <v>896040</v>
      </c>
      <c r="F185" s="16">
        <v>71683</v>
      </c>
      <c r="G185" s="17">
        <v>967723</v>
      </c>
      <c r="H185" s="35"/>
    </row>
    <row r="186" spans="1:8" ht="16.5" x14ac:dyDescent="0.2">
      <c r="A186" s="10"/>
      <c r="B186" s="32">
        <v>159</v>
      </c>
      <c r="C186" s="33">
        <v>26784</v>
      </c>
      <c r="D186" s="34">
        <v>45776</v>
      </c>
      <c r="E186" s="16">
        <f t="shared" si="2"/>
        <v>627030</v>
      </c>
      <c r="F186" s="16">
        <v>50162</v>
      </c>
      <c r="G186" s="17">
        <v>677192</v>
      </c>
      <c r="H186" s="35"/>
    </row>
    <row r="187" spans="1:8" ht="16.5" x14ac:dyDescent="0.2">
      <c r="A187" s="10"/>
      <c r="B187" s="32">
        <v>160</v>
      </c>
      <c r="C187" s="33">
        <v>26831</v>
      </c>
      <c r="D187" s="34">
        <v>45776</v>
      </c>
      <c r="E187" s="16">
        <f t="shared" si="2"/>
        <v>1569398</v>
      </c>
      <c r="F187" s="16">
        <v>125552</v>
      </c>
      <c r="G187" s="17">
        <v>1694950</v>
      </c>
      <c r="H187" s="35"/>
    </row>
    <row r="188" spans="1:8" ht="16.5" x14ac:dyDescent="0.2">
      <c r="A188" s="10"/>
      <c r="B188" s="32">
        <v>161</v>
      </c>
      <c r="C188" s="40">
        <v>63996</v>
      </c>
      <c r="D188" s="41">
        <v>45807</v>
      </c>
      <c r="E188" s="42">
        <f t="shared" si="2"/>
        <v>-9834196</v>
      </c>
      <c r="F188" s="42">
        <v>-786736</v>
      </c>
      <c r="G188" s="43">
        <v>-10620932</v>
      </c>
      <c r="H188" s="35" t="s">
        <v>65</v>
      </c>
    </row>
    <row r="189" spans="1:8" ht="16.5" x14ac:dyDescent="0.2">
      <c r="A189" s="10"/>
      <c r="B189" s="32">
        <v>162</v>
      </c>
      <c r="C189" s="40">
        <v>64015</v>
      </c>
      <c r="D189" s="41">
        <v>45807</v>
      </c>
      <c r="E189" s="42">
        <f t="shared" si="2"/>
        <v>-12328327</v>
      </c>
      <c r="F189" s="42">
        <v>-986266</v>
      </c>
      <c r="G189" s="43">
        <v>-13314593</v>
      </c>
      <c r="H189" s="35" t="s">
        <v>65</v>
      </c>
    </row>
    <row r="190" spans="1:8" ht="16.5" x14ac:dyDescent="0.2">
      <c r="A190" s="10"/>
      <c r="B190" s="32">
        <v>163</v>
      </c>
      <c r="C190" s="40">
        <v>68829</v>
      </c>
      <c r="D190" s="41">
        <v>45849</v>
      </c>
      <c r="E190" s="42">
        <f t="shared" si="2"/>
        <v>-12650125</v>
      </c>
      <c r="F190" s="42">
        <v>-1012010</v>
      </c>
      <c r="G190" s="43">
        <v>-13662135</v>
      </c>
      <c r="H190" s="35" t="s">
        <v>65</v>
      </c>
    </row>
    <row r="191" spans="1:8" ht="16.5" x14ac:dyDescent="0.2">
      <c r="A191" s="10"/>
      <c r="B191" s="67" t="s">
        <v>7</v>
      </c>
      <c r="C191" s="68"/>
      <c r="D191" s="69"/>
      <c r="E191" s="21">
        <f>SUM(E28:E190)</f>
        <v>88445485</v>
      </c>
      <c r="F191" s="21">
        <f>SUM(F28:F190)</f>
        <v>7075636</v>
      </c>
      <c r="G191" s="21">
        <f>SUM(G28:G190)</f>
        <v>95521121</v>
      </c>
      <c r="H191" s="36"/>
    </row>
    <row r="192" spans="1:8" ht="16.5" x14ac:dyDescent="0.2">
      <c r="A192" s="10"/>
      <c r="B192" s="44"/>
      <c r="C192" s="44"/>
      <c r="D192" s="44"/>
      <c r="E192" s="45"/>
      <c r="F192" s="45"/>
      <c r="G192" s="45"/>
      <c r="H192" s="46"/>
    </row>
    <row r="193" spans="1:8" x14ac:dyDescent="0.2">
      <c r="A193" s="70" t="s">
        <v>8</v>
      </c>
      <c r="B193" s="70"/>
      <c r="C193" s="71" t="e">
        <f ca="1">[1]!VND(G191)</f>
        <v>#NAME?</v>
      </c>
      <c r="D193" s="71"/>
      <c r="E193" s="71"/>
      <c r="F193" s="71"/>
      <c r="G193" s="71"/>
      <c r="H193" s="71"/>
    </row>
    <row r="194" spans="1:8" x14ac:dyDescent="0.2">
      <c r="A194" s="70"/>
      <c r="B194" s="70"/>
      <c r="C194" s="71"/>
      <c r="D194" s="71"/>
      <c r="E194" s="71"/>
      <c r="F194" s="71"/>
      <c r="G194" s="71"/>
      <c r="H194" s="71"/>
    </row>
    <row r="195" spans="1:8" x14ac:dyDescent="0.2">
      <c r="A195" s="72" t="s">
        <v>9</v>
      </c>
      <c r="B195" s="72"/>
      <c r="C195" s="22">
        <f>COUNT(B28:B191)</f>
        <v>163</v>
      </c>
      <c r="D195" t="s">
        <v>10</v>
      </c>
    </row>
    <row r="196" spans="1:8" x14ac:dyDescent="0.2">
      <c r="G196" s="22"/>
    </row>
    <row r="197" spans="1:8" ht="15" x14ac:dyDescent="0.25">
      <c r="A197" s="60" t="s">
        <v>20</v>
      </c>
      <c r="B197" s="60"/>
      <c r="C197" s="60"/>
      <c r="D197" s="47" t="s">
        <v>21</v>
      </c>
      <c r="E197" s="47"/>
      <c r="F197" s="48" t="s">
        <v>66</v>
      </c>
      <c r="G197" s="60" t="s">
        <v>56</v>
      </c>
      <c r="H197" s="60"/>
    </row>
    <row r="198" spans="1:8" x14ac:dyDescent="0.2">
      <c r="A198" s="61" t="s">
        <v>11</v>
      </c>
      <c r="B198" s="61"/>
      <c r="C198" s="61"/>
      <c r="D198" s="49" t="s">
        <v>12</v>
      </c>
      <c r="E198" s="49"/>
      <c r="F198" s="49" t="s">
        <v>12</v>
      </c>
      <c r="G198" s="62" t="s">
        <v>12</v>
      </c>
      <c r="H198" s="62"/>
    </row>
    <row r="199" spans="1:8" ht="15" x14ac:dyDescent="0.25">
      <c r="A199" s="4"/>
      <c r="B199" s="39"/>
      <c r="C199" s="37"/>
      <c r="D199" s="39"/>
      <c r="E199" s="49"/>
      <c r="G199" s="49"/>
      <c r="H199" s="39"/>
    </row>
    <row r="200" spans="1:8" ht="15" x14ac:dyDescent="0.25">
      <c r="D200" s="38"/>
      <c r="E200" s="47"/>
      <c r="H200" s="22"/>
    </row>
    <row r="201" spans="1:8" ht="15" x14ac:dyDescent="0.25">
      <c r="D201" s="38"/>
      <c r="E201" s="47"/>
      <c r="H201" s="22"/>
    </row>
    <row r="202" spans="1:8" ht="15" x14ac:dyDescent="0.25">
      <c r="D202" s="38"/>
      <c r="E202" s="47"/>
      <c r="H202" s="22"/>
    </row>
    <row r="203" spans="1:8" ht="15" x14ac:dyDescent="0.25">
      <c r="D203" s="38"/>
      <c r="E203" s="47"/>
      <c r="H203" s="22"/>
    </row>
    <row r="204" spans="1:8" ht="16.5" x14ac:dyDescent="0.25">
      <c r="B204" s="50"/>
      <c r="C204" s="4"/>
      <c r="D204" s="38"/>
      <c r="E204" s="47"/>
      <c r="G204" s="47"/>
      <c r="H204" s="38"/>
    </row>
    <row r="205" spans="1:8" ht="18" x14ac:dyDescent="0.25">
      <c r="A205" s="52" t="s">
        <v>53</v>
      </c>
      <c r="B205" s="52"/>
      <c r="C205" s="19"/>
      <c r="D205" s="57" t="s">
        <v>52</v>
      </c>
      <c r="E205" s="57"/>
      <c r="F205" s="53" t="s">
        <v>67</v>
      </c>
      <c r="G205" s="63" t="s">
        <v>58</v>
      </c>
      <c r="H205" s="63"/>
    </row>
  </sheetData>
  <mergeCells count="17">
    <mergeCell ref="A195:B195"/>
    <mergeCell ref="G1:H1"/>
    <mergeCell ref="G2:H2"/>
    <mergeCell ref="G3:H3"/>
    <mergeCell ref="A5:H5"/>
    <mergeCell ref="A6:H6"/>
    <mergeCell ref="A7:H7"/>
    <mergeCell ref="C16:F16"/>
    <mergeCell ref="G26:H26"/>
    <mergeCell ref="B191:D191"/>
    <mergeCell ref="A193:B194"/>
    <mergeCell ref="C193:H194"/>
    <mergeCell ref="A197:C197"/>
    <mergeCell ref="G197:H197"/>
    <mergeCell ref="A198:C198"/>
    <mergeCell ref="G198:H198"/>
    <mergeCell ref="G205:H205"/>
  </mergeCells>
  <conditionalFormatting sqref="C199:C204">
    <cfRule type="duplicateValues" dxfId="3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7AD6-01F4-43D8-967C-7A28DDB4D683}">
  <dimension ref="A1:H191"/>
  <sheetViews>
    <sheetView topLeftCell="A171" workbookViewId="0">
      <selection activeCell="K197" sqref="K19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5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5" x14ac:dyDescent="0.25">
      <c r="B3" s="4" t="s">
        <v>16</v>
      </c>
      <c r="G3" s="74" t="s">
        <v>46</v>
      </c>
      <c r="H3" s="74"/>
    </row>
    <row r="4" spans="1:8" x14ac:dyDescent="0.2">
      <c r="G4" s="22"/>
    </row>
    <row r="5" spans="1:8" ht="20.25" x14ac:dyDescent="0.3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0.25" x14ac:dyDescent="0.3">
      <c r="A6" s="75" t="s">
        <v>68</v>
      </c>
      <c r="B6" s="75"/>
      <c r="C6" s="75"/>
      <c r="D6" s="75"/>
      <c r="E6" s="75"/>
      <c r="F6" s="75"/>
      <c r="G6" s="75"/>
      <c r="H6" s="75"/>
    </row>
    <row r="7" spans="1:8" ht="15" x14ac:dyDescent="0.2">
      <c r="A7" s="73" t="s">
        <v>69</v>
      </c>
      <c r="B7" s="73"/>
      <c r="C7" s="73"/>
      <c r="D7" s="73"/>
      <c r="E7" s="73"/>
      <c r="F7" s="73"/>
      <c r="G7" s="73"/>
      <c r="H7" s="73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4.5" customHeight="1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6649</v>
      </c>
      <c r="D28" s="34">
        <v>45681</v>
      </c>
      <c r="E28" s="16">
        <f>G28-F28</f>
        <v>444270</v>
      </c>
      <c r="F28" s="16">
        <v>35542</v>
      </c>
      <c r="G28" s="17">
        <v>479812</v>
      </c>
      <c r="H28" s="35"/>
    </row>
    <row r="29" spans="1:8" ht="16.5" x14ac:dyDescent="0.2">
      <c r="A29" s="10"/>
      <c r="B29" s="32">
        <v>2</v>
      </c>
      <c r="C29" s="33">
        <v>13242</v>
      </c>
      <c r="D29" s="34">
        <v>45715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26727</v>
      </c>
      <c r="D30" s="34">
        <v>45775</v>
      </c>
      <c r="E30" s="16">
        <f t="shared" ref="E30:E93" si="0">G30-F30</f>
        <v>555290</v>
      </c>
      <c r="F30" s="16">
        <v>44423</v>
      </c>
      <c r="G30" s="17">
        <v>599713</v>
      </c>
      <c r="H30" s="35"/>
    </row>
    <row r="31" spans="1:8" ht="16.5" x14ac:dyDescent="0.2">
      <c r="A31" s="10"/>
      <c r="B31" s="32">
        <v>4</v>
      </c>
      <c r="C31" s="33">
        <v>26873</v>
      </c>
      <c r="D31" s="34">
        <v>45779</v>
      </c>
      <c r="E31" s="16">
        <f t="shared" si="0"/>
        <v>773760</v>
      </c>
      <c r="F31" s="16">
        <v>61901</v>
      </c>
      <c r="G31" s="17">
        <v>835661</v>
      </c>
      <c r="H31" s="35"/>
    </row>
    <row r="32" spans="1:8" ht="16.5" x14ac:dyDescent="0.2">
      <c r="A32" s="10"/>
      <c r="B32" s="32">
        <v>5</v>
      </c>
      <c r="C32" s="33">
        <v>26948</v>
      </c>
      <c r="D32" s="34">
        <v>45779</v>
      </c>
      <c r="E32" s="16">
        <f t="shared" si="0"/>
        <v>433670</v>
      </c>
      <c r="F32" s="16">
        <v>34694</v>
      </c>
      <c r="G32" s="17">
        <v>468364</v>
      </c>
      <c r="H32" s="35"/>
    </row>
    <row r="33" spans="1:8" ht="16.5" x14ac:dyDescent="0.2">
      <c r="A33" s="10"/>
      <c r="B33" s="32">
        <v>6</v>
      </c>
      <c r="C33" s="33">
        <v>26955</v>
      </c>
      <c r="D33" s="34">
        <v>45779</v>
      </c>
      <c r="E33" s="16">
        <f t="shared" si="0"/>
        <v>368978</v>
      </c>
      <c r="F33" s="16">
        <v>29518</v>
      </c>
      <c r="G33" s="17">
        <v>398496</v>
      </c>
      <c r="H33" s="35"/>
    </row>
    <row r="34" spans="1:8" ht="16.5" x14ac:dyDescent="0.2">
      <c r="A34" s="10"/>
      <c r="B34" s="32">
        <v>7</v>
      </c>
      <c r="C34" s="33">
        <v>26960</v>
      </c>
      <c r="D34" s="34">
        <v>45779</v>
      </c>
      <c r="E34" s="16">
        <f t="shared" si="0"/>
        <v>764927</v>
      </c>
      <c r="F34" s="16">
        <v>61194</v>
      </c>
      <c r="G34" s="17">
        <v>826121</v>
      </c>
      <c r="H34" s="35"/>
    </row>
    <row r="35" spans="1:8" ht="16.5" x14ac:dyDescent="0.2">
      <c r="A35" s="10"/>
      <c r="B35" s="32">
        <v>8</v>
      </c>
      <c r="C35" s="33">
        <v>26962</v>
      </c>
      <c r="D35" s="34">
        <v>45779</v>
      </c>
      <c r="E35" s="16">
        <f t="shared" si="0"/>
        <v>2461828</v>
      </c>
      <c r="F35" s="16">
        <v>196946</v>
      </c>
      <c r="G35" s="17">
        <v>2658774</v>
      </c>
      <c r="H35" s="35"/>
    </row>
    <row r="36" spans="1:8" ht="16.5" x14ac:dyDescent="0.2">
      <c r="A36" s="10"/>
      <c r="B36" s="32">
        <v>9</v>
      </c>
      <c r="C36" s="33">
        <v>28071</v>
      </c>
      <c r="D36" s="34">
        <v>45782</v>
      </c>
      <c r="E36" s="16">
        <f t="shared" si="0"/>
        <v>293724</v>
      </c>
      <c r="F36" s="16">
        <v>23498</v>
      </c>
      <c r="G36" s="17">
        <v>317222</v>
      </c>
      <c r="H36" s="35"/>
    </row>
    <row r="37" spans="1:8" ht="16.5" x14ac:dyDescent="0.2">
      <c r="A37" s="10"/>
      <c r="B37" s="32">
        <v>10</v>
      </c>
      <c r="C37" s="33">
        <v>28163</v>
      </c>
      <c r="D37" s="34">
        <v>45783</v>
      </c>
      <c r="E37" s="16">
        <f t="shared" si="0"/>
        <v>1017660</v>
      </c>
      <c r="F37" s="16">
        <v>81413</v>
      </c>
      <c r="G37" s="17">
        <v>1099073</v>
      </c>
      <c r="H37" s="35"/>
    </row>
    <row r="38" spans="1:8" ht="16.5" x14ac:dyDescent="0.2">
      <c r="A38" s="10"/>
      <c r="B38" s="32">
        <v>11</v>
      </c>
      <c r="C38" s="33">
        <v>28164</v>
      </c>
      <c r="D38" s="34">
        <v>45783</v>
      </c>
      <c r="E38" s="16">
        <f t="shared" si="0"/>
        <v>1365122</v>
      </c>
      <c r="F38" s="16">
        <v>109210</v>
      </c>
      <c r="G38" s="17">
        <v>1474332</v>
      </c>
      <c r="H38" s="35"/>
    </row>
    <row r="39" spans="1:8" ht="16.5" x14ac:dyDescent="0.2">
      <c r="A39" s="10"/>
      <c r="B39" s="32">
        <v>12</v>
      </c>
      <c r="C39" s="33">
        <v>28169</v>
      </c>
      <c r="D39" s="34">
        <v>45783</v>
      </c>
      <c r="E39" s="16">
        <f t="shared" si="0"/>
        <v>555290</v>
      </c>
      <c r="F39" s="16">
        <v>44423</v>
      </c>
      <c r="G39" s="17">
        <v>599713</v>
      </c>
      <c r="H39" s="35"/>
    </row>
    <row r="40" spans="1:8" ht="16.5" x14ac:dyDescent="0.2">
      <c r="A40" s="10"/>
      <c r="B40" s="32">
        <v>13</v>
      </c>
      <c r="C40" s="33">
        <v>28174</v>
      </c>
      <c r="D40" s="34">
        <v>45783</v>
      </c>
      <c r="E40" s="16">
        <f t="shared" si="0"/>
        <v>747194</v>
      </c>
      <c r="F40" s="16">
        <v>59776</v>
      </c>
      <c r="G40" s="17">
        <v>806970</v>
      </c>
      <c r="H40" s="35"/>
    </row>
    <row r="41" spans="1:8" ht="16.5" x14ac:dyDescent="0.2">
      <c r="A41" s="10"/>
      <c r="B41" s="32">
        <v>14</v>
      </c>
      <c r="C41" s="33">
        <v>28299</v>
      </c>
      <c r="D41" s="34">
        <v>45784</v>
      </c>
      <c r="E41" s="16">
        <f t="shared" si="0"/>
        <v>464193</v>
      </c>
      <c r="F41" s="16">
        <v>37135</v>
      </c>
      <c r="G41" s="17">
        <v>501328</v>
      </c>
      <c r="H41" s="35"/>
    </row>
    <row r="42" spans="1:8" ht="16.5" x14ac:dyDescent="0.2">
      <c r="A42" s="10"/>
      <c r="B42" s="32">
        <v>15</v>
      </c>
      <c r="C42" s="33">
        <v>28301</v>
      </c>
      <c r="D42" s="34">
        <v>45784</v>
      </c>
      <c r="E42" s="16">
        <f t="shared" si="0"/>
        <v>592955</v>
      </c>
      <c r="F42" s="16">
        <v>47436</v>
      </c>
      <c r="G42" s="17">
        <v>640391</v>
      </c>
      <c r="H42" s="35"/>
    </row>
    <row r="43" spans="1:8" ht="16.5" x14ac:dyDescent="0.2">
      <c r="A43" s="10"/>
      <c r="B43" s="32">
        <v>16</v>
      </c>
      <c r="C43" s="33">
        <v>28302</v>
      </c>
      <c r="D43" s="34">
        <v>45784</v>
      </c>
      <c r="E43" s="16">
        <f t="shared" si="0"/>
        <v>886942</v>
      </c>
      <c r="F43" s="16">
        <v>70955</v>
      </c>
      <c r="G43" s="17">
        <v>957897</v>
      </c>
      <c r="H43" s="35"/>
    </row>
    <row r="44" spans="1:8" ht="16.5" x14ac:dyDescent="0.2">
      <c r="A44" s="10"/>
      <c r="B44" s="32">
        <v>17</v>
      </c>
      <c r="C44" s="33">
        <v>28306</v>
      </c>
      <c r="D44" s="34">
        <v>45784</v>
      </c>
      <c r="E44" s="16">
        <f t="shared" si="0"/>
        <v>578709</v>
      </c>
      <c r="F44" s="16">
        <v>46297</v>
      </c>
      <c r="G44" s="17">
        <v>625006</v>
      </c>
      <c r="H44" s="35"/>
    </row>
    <row r="45" spans="1:8" ht="16.5" x14ac:dyDescent="0.2">
      <c r="A45" s="10"/>
      <c r="B45" s="32">
        <v>18</v>
      </c>
      <c r="C45" s="33">
        <v>28310</v>
      </c>
      <c r="D45" s="34">
        <v>45784</v>
      </c>
      <c r="E45" s="16">
        <f t="shared" si="0"/>
        <v>553467</v>
      </c>
      <c r="F45" s="16">
        <v>44277</v>
      </c>
      <c r="G45" s="17">
        <v>597744</v>
      </c>
      <c r="H45" s="35"/>
    </row>
    <row r="46" spans="1:8" ht="16.5" x14ac:dyDescent="0.2">
      <c r="A46" s="10"/>
      <c r="B46" s="32">
        <v>19</v>
      </c>
      <c r="C46" s="33">
        <v>28311</v>
      </c>
      <c r="D46" s="34">
        <v>45784</v>
      </c>
      <c r="E46" s="16">
        <f t="shared" si="0"/>
        <v>720252</v>
      </c>
      <c r="F46" s="16">
        <v>57620</v>
      </c>
      <c r="G46" s="17">
        <v>777872</v>
      </c>
      <c r="H46" s="35"/>
    </row>
    <row r="47" spans="1:8" ht="16.5" x14ac:dyDescent="0.2">
      <c r="A47" s="10"/>
      <c r="B47" s="32">
        <v>20</v>
      </c>
      <c r="C47" s="33">
        <v>28372</v>
      </c>
      <c r="D47" s="34">
        <v>45785</v>
      </c>
      <c r="E47" s="16">
        <f t="shared" si="0"/>
        <v>761563</v>
      </c>
      <c r="F47" s="16">
        <v>60925</v>
      </c>
      <c r="G47" s="17">
        <v>822488</v>
      </c>
      <c r="H47" s="35"/>
    </row>
    <row r="48" spans="1:8" ht="16.5" x14ac:dyDescent="0.2">
      <c r="A48" s="10"/>
      <c r="B48" s="32">
        <v>21</v>
      </c>
      <c r="C48" s="33">
        <v>28768</v>
      </c>
      <c r="D48" s="34">
        <v>45785</v>
      </c>
      <c r="E48" s="16">
        <f t="shared" si="0"/>
        <v>333174</v>
      </c>
      <c r="F48" s="16">
        <v>26654</v>
      </c>
      <c r="G48" s="17">
        <v>359828</v>
      </c>
      <c r="H48" s="35"/>
    </row>
    <row r="49" spans="1:8" ht="16.5" x14ac:dyDescent="0.2">
      <c r="A49" s="10"/>
      <c r="B49" s="32">
        <v>22</v>
      </c>
      <c r="C49" s="33">
        <v>29049</v>
      </c>
      <c r="D49" s="34">
        <v>45785</v>
      </c>
      <c r="E49" s="16">
        <f t="shared" si="0"/>
        <v>331483</v>
      </c>
      <c r="F49" s="16">
        <v>26519</v>
      </c>
      <c r="G49" s="17">
        <v>358002</v>
      </c>
      <c r="H49" s="35"/>
    </row>
    <row r="50" spans="1:8" ht="16.5" x14ac:dyDescent="0.2">
      <c r="A50" s="10"/>
      <c r="B50" s="32">
        <v>23</v>
      </c>
      <c r="C50" s="33">
        <v>29067</v>
      </c>
      <c r="D50" s="34">
        <v>45785</v>
      </c>
      <c r="E50" s="16">
        <f t="shared" si="0"/>
        <v>734310</v>
      </c>
      <c r="F50" s="16">
        <v>58745</v>
      </c>
      <c r="G50" s="17">
        <v>793055</v>
      </c>
      <c r="H50" s="35"/>
    </row>
    <row r="51" spans="1:8" ht="16.5" x14ac:dyDescent="0.2">
      <c r="A51" s="10"/>
      <c r="B51" s="32">
        <v>24</v>
      </c>
      <c r="C51" s="33">
        <v>29073</v>
      </c>
      <c r="D51" s="34">
        <v>45785</v>
      </c>
      <c r="E51" s="16">
        <f t="shared" si="0"/>
        <v>442541</v>
      </c>
      <c r="F51" s="16">
        <v>35403</v>
      </c>
      <c r="G51" s="17">
        <v>477944</v>
      </c>
      <c r="H51" s="35"/>
    </row>
    <row r="52" spans="1:8" ht="16.5" x14ac:dyDescent="0.2">
      <c r="A52" s="10"/>
      <c r="B52" s="32">
        <v>25</v>
      </c>
      <c r="C52" s="33">
        <v>29078</v>
      </c>
      <c r="D52" s="34">
        <v>45785</v>
      </c>
      <c r="E52" s="16">
        <f t="shared" si="0"/>
        <v>404613</v>
      </c>
      <c r="F52" s="16">
        <v>32369</v>
      </c>
      <c r="G52" s="17">
        <v>436982</v>
      </c>
      <c r="H52" s="35"/>
    </row>
    <row r="53" spans="1:8" ht="16.5" x14ac:dyDescent="0.2">
      <c r="A53" s="10"/>
      <c r="B53" s="32">
        <v>26</v>
      </c>
      <c r="C53" s="33">
        <v>29091</v>
      </c>
      <c r="D53" s="34">
        <v>45785</v>
      </c>
      <c r="E53" s="16">
        <f t="shared" si="0"/>
        <v>1844462</v>
      </c>
      <c r="F53" s="16">
        <v>147557</v>
      </c>
      <c r="G53" s="17">
        <v>1992019</v>
      </c>
      <c r="H53" s="35"/>
    </row>
    <row r="54" spans="1:8" ht="16.5" x14ac:dyDescent="0.2">
      <c r="A54" s="10"/>
      <c r="B54" s="32">
        <v>27</v>
      </c>
      <c r="C54" s="33">
        <v>29308</v>
      </c>
      <c r="D54" s="34">
        <v>45786</v>
      </c>
      <c r="E54" s="16">
        <f t="shared" si="0"/>
        <v>645130</v>
      </c>
      <c r="F54" s="16">
        <v>51610</v>
      </c>
      <c r="G54" s="17">
        <v>696740</v>
      </c>
      <c r="H54" s="35"/>
    </row>
    <row r="55" spans="1:8" ht="16.5" x14ac:dyDescent="0.2">
      <c r="A55" s="10"/>
      <c r="B55" s="32">
        <v>28</v>
      </c>
      <c r="C55" s="33">
        <v>29312</v>
      </c>
      <c r="D55" s="34">
        <v>45786</v>
      </c>
      <c r="E55" s="16">
        <f t="shared" si="0"/>
        <v>480168</v>
      </c>
      <c r="F55" s="16">
        <v>38413</v>
      </c>
      <c r="G55" s="17">
        <v>518581</v>
      </c>
      <c r="H55" s="35"/>
    </row>
    <row r="56" spans="1:8" ht="16.5" x14ac:dyDescent="0.2">
      <c r="A56" s="10"/>
      <c r="B56" s="32">
        <v>29</v>
      </c>
      <c r="C56" s="33">
        <v>29697</v>
      </c>
      <c r="D56" s="34">
        <v>45787</v>
      </c>
      <c r="E56" s="16">
        <f t="shared" si="0"/>
        <v>1068494</v>
      </c>
      <c r="F56" s="16">
        <v>85480</v>
      </c>
      <c r="G56" s="17">
        <v>1153974</v>
      </c>
      <c r="H56" s="35"/>
    </row>
    <row r="57" spans="1:8" ht="16.5" x14ac:dyDescent="0.2">
      <c r="A57" s="10"/>
      <c r="B57" s="32">
        <v>30</v>
      </c>
      <c r="C57" s="33">
        <v>29700</v>
      </c>
      <c r="D57" s="34">
        <v>45787</v>
      </c>
      <c r="E57" s="16">
        <f t="shared" si="0"/>
        <v>578709</v>
      </c>
      <c r="F57" s="16">
        <v>46297</v>
      </c>
      <c r="G57" s="17">
        <v>625006</v>
      </c>
      <c r="H57" s="35"/>
    </row>
    <row r="58" spans="1:8" ht="16.5" x14ac:dyDescent="0.2">
      <c r="A58" s="10"/>
      <c r="B58" s="32">
        <v>31</v>
      </c>
      <c r="C58" s="33">
        <v>29722</v>
      </c>
      <c r="D58" s="34">
        <v>45787</v>
      </c>
      <c r="E58" s="16">
        <f t="shared" si="0"/>
        <v>368978</v>
      </c>
      <c r="F58" s="16">
        <v>29518</v>
      </c>
      <c r="G58" s="17">
        <v>398496</v>
      </c>
      <c r="H58" s="35"/>
    </row>
    <row r="59" spans="1:8" ht="16.5" x14ac:dyDescent="0.2">
      <c r="A59" s="10"/>
      <c r="B59" s="32">
        <v>32</v>
      </c>
      <c r="C59" s="33">
        <v>29750</v>
      </c>
      <c r="D59" s="34">
        <v>45789</v>
      </c>
      <c r="E59" s="16">
        <f t="shared" si="0"/>
        <v>331483</v>
      </c>
      <c r="F59" s="16">
        <v>26519</v>
      </c>
      <c r="G59" s="17">
        <v>358002</v>
      </c>
      <c r="H59" s="35"/>
    </row>
    <row r="60" spans="1:8" ht="16.5" x14ac:dyDescent="0.2">
      <c r="A60" s="10"/>
      <c r="B60" s="32">
        <v>33</v>
      </c>
      <c r="C60" s="33">
        <v>29840</v>
      </c>
      <c r="D60" s="34">
        <v>45790</v>
      </c>
      <c r="E60" s="16">
        <f t="shared" si="0"/>
        <v>662702</v>
      </c>
      <c r="F60" s="16">
        <v>53016</v>
      </c>
      <c r="G60" s="17">
        <v>715718</v>
      </c>
      <c r="H60" s="35"/>
    </row>
    <row r="61" spans="1:8" ht="16.5" x14ac:dyDescent="0.2">
      <c r="A61" s="10"/>
      <c r="B61" s="32">
        <v>34</v>
      </c>
      <c r="C61" s="33">
        <v>29847</v>
      </c>
      <c r="D61" s="34">
        <v>45790</v>
      </c>
      <c r="E61" s="16">
        <f t="shared" si="0"/>
        <v>587448</v>
      </c>
      <c r="F61" s="16">
        <v>46996</v>
      </c>
      <c r="G61" s="17">
        <v>634444</v>
      </c>
      <c r="H61" s="35"/>
    </row>
    <row r="62" spans="1:8" ht="16.5" x14ac:dyDescent="0.2">
      <c r="A62" s="10"/>
      <c r="B62" s="32">
        <v>35</v>
      </c>
      <c r="C62" s="33">
        <v>29848</v>
      </c>
      <c r="D62" s="34">
        <v>45790</v>
      </c>
      <c r="E62" s="16">
        <f t="shared" si="0"/>
        <v>1812985</v>
      </c>
      <c r="F62" s="16">
        <v>145039</v>
      </c>
      <c r="G62" s="17">
        <v>1958024</v>
      </c>
      <c r="H62" s="35"/>
    </row>
    <row r="63" spans="1:8" ht="16.5" x14ac:dyDescent="0.2">
      <c r="A63" s="10"/>
      <c r="B63" s="32">
        <v>36</v>
      </c>
      <c r="C63" s="33">
        <v>29876</v>
      </c>
      <c r="D63" s="34">
        <v>45790</v>
      </c>
      <c r="E63" s="16">
        <f t="shared" si="0"/>
        <v>499959</v>
      </c>
      <c r="F63" s="16">
        <v>39997</v>
      </c>
      <c r="G63" s="17">
        <v>539956</v>
      </c>
      <c r="H63" s="35"/>
    </row>
    <row r="64" spans="1:8" ht="16.5" x14ac:dyDescent="0.2">
      <c r="A64" s="10"/>
      <c r="B64" s="32">
        <v>37</v>
      </c>
      <c r="C64" s="33">
        <v>29879</v>
      </c>
      <c r="D64" s="34">
        <v>45790</v>
      </c>
      <c r="E64" s="16">
        <f t="shared" si="0"/>
        <v>553599</v>
      </c>
      <c r="F64" s="16">
        <v>44288</v>
      </c>
      <c r="G64" s="17">
        <v>597887</v>
      </c>
      <c r="H64" s="35"/>
    </row>
    <row r="65" spans="1:8" ht="16.5" x14ac:dyDescent="0.2">
      <c r="A65" s="10"/>
      <c r="B65" s="32">
        <v>38</v>
      </c>
      <c r="C65" s="33">
        <v>29880</v>
      </c>
      <c r="D65" s="34">
        <v>45790</v>
      </c>
      <c r="E65" s="16">
        <f t="shared" si="0"/>
        <v>528885</v>
      </c>
      <c r="F65" s="16">
        <v>42311</v>
      </c>
      <c r="G65" s="17">
        <v>571196</v>
      </c>
      <c r="H65" s="35"/>
    </row>
    <row r="66" spans="1:8" ht="16.5" x14ac:dyDescent="0.2">
      <c r="A66" s="10"/>
      <c r="B66" s="32">
        <v>39</v>
      </c>
      <c r="C66" s="33">
        <v>29930</v>
      </c>
      <c r="D66" s="34">
        <v>45791</v>
      </c>
      <c r="E66" s="16">
        <f t="shared" si="0"/>
        <v>478345</v>
      </c>
      <c r="F66" s="16">
        <v>38268</v>
      </c>
      <c r="G66" s="17">
        <v>516613</v>
      </c>
      <c r="H66" s="35"/>
    </row>
    <row r="67" spans="1:8" ht="16.5" x14ac:dyDescent="0.2">
      <c r="A67" s="10"/>
      <c r="B67" s="32">
        <v>40</v>
      </c>
      <c r="C67" s="33">
        <v>29938</v>
      </c>
      <c r="D67" s="34">
        <v>45791</v>
      </c>
      <c r="E67" s="16">
        <f t="shared" si="0"/>
        <v>956426</v>
      </c>
      <c r="F67" s="16">
        <v>76514</v>
      </c>
      <c r="G67" s="17">
        <v>1032940</v>
      </c>
      <c r="H67" s="35"/>
    </row>
    <row r="68" spans="1:8" ht="16.5" x14ac:dyDescent="0.2">
      <c r="A68" s="10"/>
      <c r="B68" s="32">
        <v>41</v>
      </c>
      <c r="C68" s="33">
        <v>30115</v>
      </c>
      <c r="D68" s="34">
        <v>45792</v>
      </c>
      <c r="E68" s="16">
        <f t="shared" si="0"/>
        <v>1451330</v>
      </c>
      <c r="F68" s="16">
        <v>116106</v>
      </c>
      <c r="G68" s="17">
        <v>1567436</v>
      </c>
      <c r="H68" s="35"/>
    </row>
    <row r="69" spans="1:8" ht="16.5" x14ac:dyDescent="0.2">
      <c r="A69" s="10"/>
      <c r="B69" s="32">
        <v>42</v>
      </c>
      <c r="C69" s="33">
        <v>30838</v>
      </c>
      <c r="D69" s="34">
        <v>45793</v>
      </c>
      <c r="E69" s="16">
        <f t="shared" si="0"/>
        <v>704013</v>
      </c>
      <c r="F69" s="16">
        <v>56321</v>
      </c>
      <c r="G69" s="17">
        <v>760334</v>
      </c>
      <c r="H69" s="35"/>
    </row>
    <row r="70" spans="1:8" ht="16.5" x14ac:dyDescent="0.2">
      <c r="A70" s="10"/>
      <c r="B70" s="32">
        <v>43</v>
      </c>
      <c r="C70" s="33">
        <v>31060</v>
      </c>
      <c r="D70" s="34">
        <v>45794</v>
      </c>
      <c r="E70" s="16">
        <f t="shared" si="0"/>
        <v>666612</v>
      </c>
      <c r="F70" s="16">
        <v>53329</v>
      </c>
      <c r="G70" s="17">
        <v>719941</v>
      </c>
      <c r="H70" s="35"/>
    </row>
    <row r="71" spans="1:8" ht="16.5" x14ac:dyDescent="0.2">
      <c r="A71" s="10"/>
      <c r="B71" s="32">
        <v>44</v>
      </c>
      <c r="C71" s="33">
        <v>31061</v>
      </c>
      <c r="D71" s="34">
        <v>45794</v>
      </c>
      <c r="E71" s="16">
        <f t="shared" si="0"/>
        <v>627030</v>
      </c>
      <c r="F71" s="16">
        <v>50162</v>
      </c>
      <c r="G71" s="17">
        <v>677192</v>
      </c>
      <c r="H71" s="35"/>
    </row>
    <row r="72" spans="1:8" ht="16.5" x14ac:dyDescent="0.2">
      <c r="A72" s="10"/>
      <c r="B72" s="32">
        <v>45</v>
      </c>
      <c r="C72" s="33">
        <v>31067</v>
      </c>
      <c r="D72" s="34">
        <v>45794</v>
      </c>
      <c r="E72" s="16">
        <f t="shared" si="0"/>
        <v>1125166</v>
      </c>
      <c r="F72" s="16">
        <v>90013</v>
      </c>
      <c r="G72" s="17">
        <v>1215179</v>
      </c>
      <c r="H72" s="35"/>
    </row>
    <row r="73" spans="1:8" ht="16.5" x14ac:dyDescent="0.2">
      <c r="A73" s="10"/>
      <c r="B73" s="32">
        <v>46</v>
      </c>
      <c r="C73" s="33">
        <v>31083</v>
      </c>
      <c r="D73" s="34">
        <v>45794</v>
      </c>
      <c r="E73" s="16">
        <f t="shared" si="0"/>
        <v>367155</v>
      </c>
      <c r="F73" s="16">
        <v>29372</v>
      </c>
      <c r="G73" s="17">
        <v>396527</v>
      </c>
      <c r="H73" s="35"/>
    </row>
    <row r="74" spans="1:8" ht="16.5" x14ac:dyDescent="0.2">
      <c r="A74" s="10"/>
      <c r="B74" s="32">
        <v>47</v>
      </c>
      <c r="C74" s="33">
        <v>31085</v>
      </c>
      <c r="D74" s="34">
        <v>45794</v>
      </c>
      <c r="E74" s="16">
        <f t="shared" si="0"/>
        <v>645130</v>
      </c>
      <c r="F74" s="16">
        <v>51610</v>
      </c>
      <c r="G74" s="17">
        <v>696740</v>
      </c>
      <c r="H74" s="35"/>
    </row>
    <row r="75" spans="1:8" ht="16.5" x14ac:dyDescent="0.2">
      <c r="A75" s="10"/>
      <c r="B75" s="32">
        <v>48</v>
      </c>
      <c r="C75" s="33">
        <v>31108</v>
      </c>
      <c r="D75" s="34">
        <v>45796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16.5" x14ac:dyDescent="0.2">
      <c r="A76" s="10"/>
      <c r="B76" s="32">
        <v>49</v>
      </c>
      <c r="C76" s="33">
        <v>31178</v>
      </c>
      <c r="D76" s="34">
        <v>45797</v>
      </c>
      <c r="E76" s="16">
        <f t="shared" si="0"/>
        <v>444232</v>
      </c>
      <c r="F76" s="16">
        <v>35539</v>
      </c>
      <c r="G76" s="17">
        <v>479771</v>
      </c>
      <c r="H76" s="35"/>
    </row>
    <row r="77" spans="1:8" ht="16.5" x14ac:dyDescent="0.2">
      <c r="A77" s="10"/>
      <c r="B77" s="32">
        <v>50</v>
      </c>
      <c r="C77" s="33">
        <v>31180</v>
      </c>
      <c r="D77" s="34">
        <v>45797</v>
      </c>
      <c r="E77" s="16">
        <f t="shared" si="0"/>
        <v>444364</v>
      </c>
      <c r="F77" s="16">
        <v>35549</v>
      </c>
      <c r="G77" s="17">
        <v>479913</v>
      </c>
      <c r="H77" s="35"/>
    </row>
    <row r="78" spans="1:8" ht="16.5" x14ac:dyDescent="0.2">
      <c r="A78" s="10"/>
      <c r="B78" s="32">
        <v>51</v>
      </c>
      <c r="C78" s="33">
        <v>31188</v>
      </c>
      <c r="D78" s="34">
        <v>45798</v>
      </c>
      <c r="E78" s="16">
        <f t="shared" si="0"/>
        <v>1596369</v>
      </c>
      <c r="F78" s="16">
        <v>127710</v>
      </c>
      <c r="G78" s="17">
        <v>1724079</v>
      </c>
      <c r="H78" s="35"/>
    </row>
    <row r="79" spans="1:8" ht="16.5" x14ac:dyDescent="0.2">
      <c r="A79" s="10"/>
      <c r="B79" s="32">
        <v>52</v>
      </c>
      <c r="C79" s="33">
        <v>31193</v>
      </c>
      <c r="D79" s="34">
        <v>45797</v>
      </c>
      <c r="E79" s="16">
        <f t="shared" si="0"/>
        <v>417695</v>
      </c>
      <c r="F79" s="16">
        <v>33416</v>
      </c>
      <c r="G79" s="17">
        <v>451111</v>
      </c>
      <c r="H79" s="35"/>
    </row>
    <row r="80" spans="1:8" ht="16.5" x14ac:dyDescent="0.2">
      <c r="A80" s="10"/>
      <c r="B80" s="32">
        <v>53</v>
      </c>
      <c r="C80" s="33">
        <v>31196</v>
      </c>
      <c r="D80" s="34">
        <v>45797</v>
      </c>
      <c r="E80" s="16">
        <f t="shared" si="0"/>
        <v>358416</v>
      </c>
      <c r="F80" s="16">
        <v>28673</v>
      </c>
      <c r="G80" s="17">
        <v>387089</v>
      </c>
      <c r="H80" s="35"/>
    </row>
    <row r="81" spans="1:8" ht="16.5" x14ac:dyDescent="0.2">
      <c r="A81" s="10"/>
      <c r="B81" s="32">
        <v>54</v>
      </c>
      <c r="C81" s="33">
        <v>31252</v>
      </c>
      <c r="D81" s="34">
        <v>45798</v>
      </c>
      <c r="E81" s="16">
        <f t="shared" si="0"/>
        <v>922445</v>
      </c>
      <c r="F81" s="16">
        <v>73796</v>
      </c>
      <c r="G81" s="17">
        <v>996241</v>
      </c>
      <c r="H81" s="35"/>
    </row>
    <row r="82" spans="1:8" ht="16.5" x14ac:dyDescent="0.2">
      <c r="A82" s="10"/>
      <c r="B82" s="32">
        <v>55</v>
      </c>
      <c r="C82" s="33">
        <v>31253</v>
      </c>
      <c r="D82" s="34">
        <v>45798</v>
      </c>
      <c r="E82" s="16">
        <f t="shared" si="0"/>
        <v>1268084</v>
      </c>
      <c r="F82" s="16">
        <v>101447</v>
      </c>
      <c r="G82" s="17">
        <v>1369531</v>
      </c>
      <c r="H82" s="35"/>
    </row>
    <row r="83" spans="1:8" ht="16.5" x14ac:dyDescent="0.2">
      <c r="A83" s="10"/>
      <c r="B83" s="32">
        <v>56</v>
      </c>
      <c r="C83" s="33">
        <v>31254</v>
      </c>
      <c r="D83" s="34">
        <v>45798</v>
      </c>
      <c r="E83" s="16">
        <f t="shared" si="0"/>
        <v>367155</v>
      </c>
      <c r="F83" s="16">
        <v>29372</v>
      </c>
      <c r="G83" s="17">
        <v>396527</v>
      </c>
      <c r="H83" s="35"/>
    </row>
    <row r="84" spans="1:8" ht="16.5" x14ac:dyDescent="0.2">
      <c r="A84" s="10"/>
      <c r="B84" s="32">
        <v>57</v>
      </c>
      <c r="C84" s="33">
        <v>31255</v>
      </c>
      <c r="D84" s="34">
        <v>45798</v>
      </c>
      <c r="E84" s="16">
        <f t="shared" si="0"/>
        <v>1419116</v>
      </c>
      <c r="F84" s="16">
        <v>113529</v>
      </c>
      <c r="G84" s="17">
        <v>1532645</v>
      </c>
      <c r="H84" s="35"/>
    </row>
    <row r="85" spans="1:8" ht="16.5" x14ac:dyDescent="0.2">
      <c r="A85" s="10"/>
      <c r="B85" s="32">
        <v>58</v>
      </c>
      <c r="C85" s="33">
        <v>31266</v>
      </c>
      <c r="D85" s="34">
        <v>45798</v>
      </c>
      <c r="E85" s="16">
        <f t="shared" si="0"/>
        <v>368978</v>
      </c>
      <c r="F85" s="16">
        <v>29518</v>
      </c>
      <c r="G85" s="17">
        <v>398496</v>
      </c>
      <c r="H85" s="35"/>
    </row>
    <row r="86" spans="1:8" ht="16.5" x14ac:dyDescent="0.2">
      <c r="A86" s="10"/>
      <c r="B86" s="32">
        <v>59</v>
      </c>
      <c r="C86" s="33">
        <v>31289</v>
      </c>
      <c r="D86" s="34">
        <v>45798</v>
      </c>
      <c r="E86" s="16">
        <f t="shared" si="0"/>
        <v>434703</v>
      </c>
      <c r="F86" s="16">
        <v>34776</v>
      </c>
      <c r="G86" s="17">
        <v>469479</v>
      </c>
      <c r="H86" s="35"/>
    </row>
    <row r="87" spans="1:8" ht="16.5" x14ac:dyDescent="0.2">
      <c r="A87" s="10"/>
      <c r="B87" s="32">
        <v>60</v>
      </c>
      <c r="C87" s="33">
        <v>31344</v>
      </c>
      <c r="D87" s="34">
        <v>45798</v>
      </c>
      <c r="E87" s="16">
        <f t="shared" si="0"/>
        <v>2122437</v>
      </c>
      <c r="F87" s="16">
        <v>169795</v>
      </c>
      <c r="G87" s="17">
        <v>2292232</v>
      </c>
      <c r="H87" s="35"/>
    </row>
    <row r="88" spans="1:8" ht="16.5" x14ac:dyDescent="0.2">
      <c r="A88" s="10"/>
      <c r="B88" s="32">
        <v>61</v>
      </c>
      <c r="C88" s="33">
        <v>31345</v>
      </c>
      <c r="D88" s="34">
        <v>45798</v>
      </c>
      <c r="E88" s="16">
        <f t="shared" si="0"/>
        <v>777444</v>
      </c>
      <c r="F88" s="16">
        <v>62196</v>
      </c>
      <c r="G88" s="17">
        <v>839640</v>
      </c>
      <c r="H88" s="35"/>
    </row>
    <row r="89" spans="1:8" ht="16.5" x14ac:dyDescent="0.2">
      <c r="A89" s="10"/>
      <c r="B89" s="32">
        <v>62</v>
      </c>
      <c r="C89" s="33">
        <v>31518</v>
      </c>
      <c r="D89" s="34">
        <v>45799</v>
      </c>
      <c r="E89" s="16">
        <f t="shared" si="0"/>
        <v>791599</v>
      </c>
      <c r="F89" s="16">
        <v>63328</v>
      </c>
      <c r="G89" s="17">
        <v>854927</v>
      </c>
      <c r="H89" s="35"/>
    </row>
    <row r="90" spans="1:8" ht="16.5" x14ac:dyDescent="0.2">
      <c r="A90" s="10"/>
      <c r="B90" s="32">
        <v>63</v>
      </c>
      <c r="C90" s="33">
        <v>32075</v>
      </c>
      <c r="D90" s="34">
        <v>45799</v>
      </c>
      <c r="E90" s="16">
        <f t="shared" si="0"/>
        <v>368978</v>
      </c>
      <c r="F90" s="16">
        <v>29518</v>
      </c>
      <c r="G90" s="17">
        <v>398496</v>
      </c>
      <c r="H90" s="35"/>
    </row>
    <row r="91" spans="1:8" ht="16.5" x14ac:dyDescent="0.2">
      <c r="A91" s="10"/>
      <c r="B91" s="32">
        <v>64</v>
      </c>
      <c r="C91" s="33">
        <v>32313</v>
      </c>
      <c r="D91" s="34">
        <v>45800</v>
      </c>
      <c r="E91" s="16">
        <f t="shared" si="0"/>
        <v>754233</v>
      </c>
      <c r="F91" s="16">
        <v>60339</v>
      </c>
      <c r="G91" s="17">
        <v>814572</v>
      </c>
      <c r="H91" s="35"/>
    </row>
    <row r="92" spans="1:8" ht="16.5" x14ac:dyDescent="0.2">
      <c r="A92" s="10"/>
      <c r="B92" s="32">
        <v>65</v>
      </c>
      <c r="C92" s="33">
        <v>32336</v>
      </c>
      <c r="D92" s="34">
        <v>45800</v>
      </c>
      <c r="E92" s="16">
        <f t="shared" si="0"/>
        <v>535763</v>
      </c>
      <c r="F92" s="16">
        <v>42861</v>
      </c>
      <c r="G92" s="17">
        <v>578624</v>
      </c>
      <c r="H92" s="35"/>
    </row>
    <row r="93" spans="1:8" ht="16.5" x14ac:dyDescent="0.2">
      <c r="A93" s="10"/>
      <c r="B93" s="32">
        <v>66</v>
      </c>
      <c r="C93" s="33">
        <v>32362</v>
      </c>
      <c r="D93" s="34">
        <v>45800</v>
      </c>
      <c r="E93" s="16">
        <f t="shared" si="0"/>
        <v>553467</v>
      </c>
      <c r="F93" s="16">
        <v>44277</v>
      </c>
      <c r="G93" s="17">
        <v>597744</v>
      </c>
      <c r="H93" s="35"/>
    </row>
    <row r="94" spans="1:8" ht="16.5" x14ac:dyDescent="0.2">
      <c r="A94" s="10"/>
      <c r="B94" s="32">
        <v>67</v>
      </c>
      <c r="C94" s="33">
        <v>32712</v>
      </c>
      <c r="D94" s="34">
        <v>45801</v>
      </c>
      <c r="E94" s="16">
        <f t="shared" ref="E94:E157" si="1">G94-F94</f>
        <v>537624</v>
      </c>
      <c r="F94" s="16">
        <v>43010</v>
      </c>
      <c r="G94" s="17">
        <v>580634</v>
      </c>
      <c r="H94" s="35"/>
    </row>
    <row r="95" spans="1:8" ht="16.5" x14ac:dyDescent="0.2">
      <c r="A95" s="10"/>
      <c r="B95" s="32">
        <v>68</v>
      </c>
      <c r="C95" s="33">
        <v>32714</v>
      </c>
      <c r="D95" s="34">
        <v>45801</v>
      </c>
      <c r="E95" s="16">
        <f t="shared" si="1"/>
        <v>333174</v>
      </c>
      <c r="F95" s="16">
        <v>26654</v>
      </c>
      <c r="G95" s="17">
        <v>359828</v>
      </c>
      <c r="H95" s="35"/>
    </row>
    <row r="96" spans="1:8" ht="16.5" x14ac:dyDescent="0.2">
      <c r="A96" s="10"/>
      <c r="B96" s="32">
        <v>69</v>
      </c>
      <c r="C96" s="33">
        <v>32721</v>
      </c>
      <c r="D96" s="34">
        <v>45801</v>
      </c>
      <c r="E96" s="16">
        <f t="shared" si="1"/>
        <v>700329</v>
      </c>
      <c r="F96" s="16">
        <v>56026</v>
      </c>
      <c r="G96" s="17">
        <v>756355</v>
      </c>
      <c r="H96" s="35"/>
    </row>
    <row r="97" spans="1:8" ht="16.5" x14ac:dyDescent="0.2">
      <c r="A97" s="10"/>
      <c r="B97" s="32">
        <v>70</v>
      </c>
      <c r="C97" s="33">
        <v>32723</v>
      </c>
      <c r="D97" s="34">
        <v>45801</v>
      </c>
      <c r="E97" s="16">
        <f t="shared" si="1"/>
        <v>1273719</v>
      </c>
      <c r="F97" s="16">
        <v>101898</v>
      </c>
      <c r="G97" s="17">
        <v>1375617</v>
      </c>
      <c r="H97" s="35"/>
    </row>
    <row r="98" spans="1:8" ht="16.5" x14ac:dyDescent="0.2">
      <c r="A98" s="10"/>
      <c r="B98" s="32">
        <v>71</v>
      </c>
      <c r="C98" s="33">
        <v>32725</v>
      </c>
      <c r="D98" s="34">
        <v>45801</v>
      </c>
      <c r="E98" s="16">
        <f t="shared" si="1"/>
        <v>2041224</v>
      </c>
      <c r="F98" s="16">
        <v>163298</v>
      </c>
      <c r="G98" s="17">
        <v>2204522</v>
      </c>
      <c r="H98" s="35"/>
    </row>
    <row r="99" spans="1:8" ht="16.5" x14ac:dyDescent="0.2">
      <c r="A99" s="10"/>
      <c r="B99" s="32">
        <v>72</v>
      </c>
      <c r="C99" s="33">
        <v>32757</v>
      </c>
      <c r="D99" s="34">
        <v>45803</v>
      </c>
      <c r="E99" s="16">
        <f t="shared" si="1"/>
        <v>618065</v>
      </c>
      <c r="F99" s="16">
        <v>49445</v>
      </c>
      <c r="G99" s="17">
        <v>667510</v>
      </c>
      <c r="H99" s="35"/>
    </row>
    <row r="100" spans="1:8" ht="16.5" x14ac:dyDescent="0.2">
      <c r="A100" s="10"/>
      <c r="B100" s="32">
        <v>73</v>
      </c>
      <c r="C100" s="33">
        <v>32847</v>
      </c>
      <c r="D100" s="34">
        <v>45804</v>
      </c>
      <c r="E100" s="16">
        <f t="shared" si="1"/>
        <v>498268</v>
      </c>
      <c r="F100" s="16">
        <v>39861</v>
      </c>
      <c r="G100" s="17">
        <v>538129</v>
      </c>
      <c r="H100" s="35"/>
    </row>
    <row r="101" spans="1:8" ht="16.5" x14ac:dyDescent="0.2">
      <c r="A101" s="10"/>
      <c r="B101" s="32">
        <v>74</v>
      </c>
      <c r="C101" s="33">
        <v>32851</v>
      </c>
      <c r="D101" s="34">
        <v>45804</v>
      </c>
      <c r="E101" s="16">
        <f t="shared" si="1"/>
        <v>535763</v>
      </c>
      <c r="F101" s="16">
        <v>42861</v>
      </c>
      <c r="G101" s="17">
        <v>578624</v>
      </c>
      <c r="H101" s="35"/>
    </row>
    <row r="102" spans="1:8" ht="16.5" x14ac:dyDescent="0.2">
      <c r="A102" s="10"/>
      <c r="B102" s="32">
        <v>75</v>
      </c>
      <c r="C102" s="33">
        <v>32954</v>
      </c>
      <c r="D102" s="34">
        <v>45805</v>
      </c>
      <c r="E102" s="16">
        <f t="shared" si="1"/>
        <v>720252</v>
      </c>
      <c r="F102" s="16">
        <v>57620</v>
      </c>
      <c r="G102" s="17">
        <v>777872</v>
      </c>
      <c r="H102" s="35"/>
    </row>
    <row r="103" spans="1:8" ht="16.5" x14ac:dyDescent="0.2">
      <c r="A103" s="10"/>
      <c r="B103" s="32">
        <v>76</v>
      </c>
      <c r="C103" s="33">
        <v>32955</v>
      </c>
      <c r="D103" s="34">
        <v>45805</v>
      </c>
      <c r="E103" s="16">
        <f t="shared" si="1"/>
        <v>867114</v>
      </c>
      <c r="F103" s="16">
        <v>69369</v>
      </c>
      <c r="G103" s="17">
        <v>936483</v>
      </c>
      <c r="H103" s="35"/>
    </row>
    <row r="104" spans="1:8" ht="16.5" x14ac:dyDescent="0.2">
      <c r="A104" s="10"/>
      <c r="B104" s="32">
        <v>77</v>
      </c>
      <c r="C104" s="33">
        <v>32956</v>
      </c>
      <c r="D104" s="34">
        <v>45805</v>
      </c>
      <c r="E104" s="16">
        <f t="shared" si="1"/>
        <v>333570</v>
      </c>
      <c r="F104" s="16">
        <v>26686</v>
      </c>
      <c r="G104" s="17">
        <v>360256</v>
      </c>
      <c r="H104" s="35"/>
    </row>
    <row r="105" spans="1:8" ht="16.5" x14ac:dyDescent="0.2">
      <c r="A105" s="10"/>
      <c r="B105" s="32">
        <v>78</v>
      </c>
      <c r="C105" s="33">
        <v>32974</v>
      </c>
      <c r="D105" s="34">
        <v>45805</v>
      </c>
      <c r="E105" s="16">
        <f t="shared" si="1"/>
        <v>645130</v>
      </c>
      <c r="F105" s="16">
        <v>51610</v>
      </c>
      <c r="G105" s="17">
        <v>696740</v>
      </c>
      <c r="H105" s="35"/>
    </row>
    <row r="106" spans="1:8" ht="16.5" x14ac:dyDescent="0.2">
      <c r="A106" s="10"/>
      <c r="B106" s="32">
        <v>79</v>
      </c>
      <c r="C106" s="33">
        <v>33099</v>
      </c>
      <c r="D106" s="34">
        <v>45806</v>
      </c>
      <c r="E106" s="16">
        <f t="shared" si="1"/>
        <v>417695</v>
      </c>
      <c r="F106" s="16">
        <v>33416</v>
      </c>
      <c r="G106" s="17">
        <v>451111</v>
      </c>
      <c r="H106" s="35"/>
    </row>
    <row r="107" spans="1:8" ht="16.5" x14ac:dyDescent="0.2">
      <c r="A107" s="10"/>
      <c r="B107" s="32">
        <v>80</v>
      </c>
      <c r="C107" s="33">
        <v>33664</v>
      </c>
      <c r="D107" s="34">
        <v>45806</v>
      </c>
      <c r="E107" s="16">
        <f t="shared" si="1"/>
        <v>368978</v>
      </c>
      <c r="F107" s="16">
        <v>29518</v>
      </c>
      <c r="G107" s="17">
        <v>398496</v>
      </c>
      <c r="H107" s="35"/>
    </row>
    <row r="108" spans="1:8" ht="16.5" x14ac:dyDescent="0.2">
      <c r="A108" s="10"/>
      <c r="B108" s="32">
        <v>81</v>
      </c>
      <c r="C108" s="33">
        <v>33672</v>
      </c>
      <c r="D108" s="34">
        <v>45806</v>
      </c>
      <c r="E108" s="16">
        <f t="shared" si="1"/>
        <v>662702</v>
      </c>
      <c r="F108" s="16">
        <v>53016</v>
      </c>
      <c r="G108" s="17">
        <v>715718</v>
      </c>
      <c r="H108" s="35"/>
    </row>
    <row r="109" spans="1:8" ht="16.5" x14ac:dyDescent="0.2">
      <c r="A109" s="10"/>
      <c r="B109" s="32">
        <v>82</v>
      </c>
      <c r="C109" s="33">
        <v>33952</v>
      </c>
      <c r="D109" s="34">
        <v>45807</v>
      </c>
      <c r="E109" s="16">
        <f t="shared" si="1"/>
        <v>767877</v>
      </c>
      <c r="F109" s="16">
        <v>61430</v>
      </c>
      <c r="G109" s="17">
        <v>829307</v>
      </c>
      <c r="H109" s="35"/>
    </row>
    <row r="110" spans="1:8" ht="16.5" x14ac:dyDescent="0.2">
      <c r="A110" s="10"/>
      <c r="B110" s="32">
        <v>83</v>
      </c>
      <c r="C110" s="33">
        <v>33960</v>
      </c>
      <c r="D110" s="34">
        <v>45807</v>
      </c>
      <c r="E110" s="16">
        <f t="shared" si="1"/>
        <v>1013415</v>
      </c>
      <c r="F110" s="16">
        <v>81073</v>
      </c>
      <c r="G110" s="17">
        <v>1094488</v>
      </c>
      <c r="H110" s="35"/>
    </row>
    <row r="111" spans="1:8" ht="16.5" x14ac:dyDescent="0.2">
      <c r="A111" s="10"/>
      <c r="B111" s="32">
        <v>84</v>
      </c>
      <c r="C111" s="33">
        <v>34264</v>
      </c>
      <c r="D111" s="34">
        <v>45810</v>
      </c>
      <c r="E111" s="16">
        <f t="shared" si="1"/>
        <v>1001817</v>
      </c>
      <c r="F111" s="16">
        <v>80145</v>
      </c>
      <c r="G111" s="17">
        <v>1081962</v>
      </c>
      <c r="H111" s="35"/>
    </row>
    <row r="112" spans="1:8" ht="16.5" x14ac:dyDescent="0.2">
      <c r="A112" s="10"/>
      <c r="B112" s="32">
        <v>85</v>
      </c>
      <c r="C112" s="33">
        <v>34295</v>
      </c>
      <c r="D112" s="34">
        <v>45810</v>
      </c>
      <c r="E112" s="16">
        <f t="shared" si="1"/>
        <v>734310</v>
      </c>
      <c r="F112" s="16">
        <v>58745</v>
      </c>
      <c r="G112" s="17">
        <v>793055</v>
      </c>
      <c r="H112" s="35"/>
    </row>
    <row r="113" spans="1:8" ht="16.5" x14ac:dyDescent="0.2">
      <c r="A113" s="10"/>
      <c r="B113" s="32">
        <v>86</v>
      </c>
      <c r="C113" s="33">
        <v>34296</v>
      </c>
      <c r="D113" s="34">
        <v>45810</v>
      </c>
      <c r="E113" s="16">
        <f t="shared" si="1"/>
        <v>769447</v>
      </c>
      <c r="F113" s="16">
        <v>61556</v>
      </c>
      <c r="G113" s="17">
        <v>831003</v>
      </c>
      <c r="H113" s="35"/>
    </row>
    <row r="114" spans="1:8" ht="16.5" x14ac:dyDescent="0.2">
      <c r="A114" s="10"/>
      <c r="B114" s="32">
        <v>87</v>
      </c>
      <c r="C114" s="33">
        <v>34375</v>
      </c>
      <c r="D114" s="34">
        <v>45811</v>
      </c>
      <c r="E114" s="16">
        <f t="shared" si="1"/>
        <v>765021</v>
      </c>
      <c r="F114" s="16">
        <v>61202</v>
      </c>
      <c r="G114" s="17">
        <v>826223</v>
      </c>
      <c r="H114" s="35"/>
    </row>
    <row r="115" spans="1:8" ht="16.5" x14ac:dyDescent="0.2">
      <c r="A115" s="10"/>
      <c r="B115" s="32">
        <v>88</v>
      </c>
      <c r="C115" s="33">
        <v>34383</v>
      </c>
      <c r="D115" s="34">
        <v>45811</v>
      </c>
      <c r="E115" s="16">
        <f t="shared" si="1"/>
        <v>367155</v>
      </c>
      <c r="F115" s="16">
        <v>29372</v>
      </c>
      <c r="G115" s="17">
        <v>396527</v>
      </c>
      <c r="H115" s="35"/>
    </row>
    <row r="116" spans="1:8" ht="16.5" x14ac:dyDescent="0.2">
      <c r="A116" s="10"/>
      <c r="B116" s="32">
        <v>89</v>
      </c>
      <c r="C116" s="33">
        <v>34400</v>
      </c>
      <c r="D116" s="34">
        <v>45811</v>
      </c>
      <c r="E116" s="16">
        <f t="shared" si="1"/>
        <v>1384176</v>
      </c>
      <c r="F116" s="16">
        <v>110734</v>
      </c>
      <c r="G116" s="17">
        <v>1494910</v>
      </c>
      <c r="H116" s="35"/>
    </row>
    <row r="117" spans="1:8" ht="16.5" x14ac:dyDescent="0.2">
      <c r="A117" s="10"/>
      <c r="B117" s="32">
        <v>90</v>
      </c>
      <c r="C117" s="33">
        <v>34417</v>
      </c>
      <c r="D117" s="34">
        <v>45811</v>
      </c>
      <c r="E117" s="16">
        <f t="shared" si="1"/>
        <v>589271</v>
      </c>
      <c r="F117" s="16">
        <v>47142</v>
      </c>
      <c r="G117" s="17">
        <v>636413</v>
      </c>
      <c r="H117" s="35"/>
    </row>
    <row r="118" spans="1:8" ht="16.5" x14ac:dyDescent="0.2">
      <c r="A118" s="10"/>
      <c r="B118" s="32">
        <v>91</v>
      </c>
      <c r="C118" s="33">
        <v>34460</v>
      </c>
      <c r="D118" s="34">
        <v>45812</v>
      </c>
      <c r="E118" s="16">
        <f t="shared" si="1"/>
        <v>480036</v>
      </c>
      <c r="F118" s="16">
        <v>38403</v>
      </c>
      <c r="G118" s="17">
        <v>518439</v>
      </c>
      <c r="H118" s="35"/>
    </row>
    <row r="119" spans="1:8" ht="16.5" x14ac:dyDescent="0.2">
      <c r="A119" s="10"/>
      <c r="B119" s="32">
        <v>92</v>
      </c>
      <c r="C119" s="33">
        <v>35327</v>
      </c>
      <c r="D119" s="34">
        <v>45813</v>
      </c>
      <c r="E119" s="16">
        <f t="shared" si="1"/>
        <v>1173355</v>
      </c>
      <c r="F119" s="16">
        <v>93868</v>
      </c>
      <c r="G119" s="17">
        <v>1267223</v>
      </c>
      <c r="H119" s="35"/>
    </row>
    <row r="120" spans="1:8" ht="16.5" x14ac:dyDescent="0.2">
      <c r="A120" s="10"/>
      <c r="B120" s="32">
        <v>93</v>
      </c>
      <c r="C120" s="33">
        <v>35435</v>
      </c>
      <c r="D120" s="34">
        <v>45813</v>
      </c>
      <c r="E120" s="16">
        <f t="shared" si="1"/>
        <v>553467</v>
      </c>
      <c r="F120" s="16">
        <v>44277</v>
      </c>
      <c r="G120" s="17">
        <v>597744</v>
      </c>
      <c r="H120" s="35"/>
    </row>
    <row r="121" spans="1:8" ht="16.5" x14ac:dyDescent="0.2">
      <c r="A121" s="10"/>
      <c r="B121" s="32">
        <v>94</v>
      </c>
      <c r="C121" s="33">
        <v>35467</v>
      </c>
      <c r="D121" s="34">
        <v>45814</v>
      </c>
      <c r="E121" s="16">
        <f t="shared" si="1"/>
        <v>773760</v>
      </c>
      <c r="F121" s="16">
        <v>61901</v>
      </c>
      <c r="G121" s="17">
        <v>835661</v>
      </c>
      <c r="H121" s="35"/>
    </row>
    <row r="122" spans="1:8" ht="16.5" x14ac:dyDescent="0.2">
      <c r="A122" s="10"/>
      <c r="B122" s="32">
        <v>95</v>
      </c>
      <c r="C122" s="33">
        <v>35766</v>
      </c>
      <c r="D122" s="34">
        <v>45815</v>
      </c>
      <c r="E122" s="16">
        <f t="shared" si="1"/>
        <v>611055</v>
      </c>
      <c r="F122" s="16">
        <v>48884</v>
      </c>
      <c r="G122" s="17">
        <v>659939</v>
      </c>
      <c r="H122" s="35"/>
    </row>
    <row r="123" spans="1:8" ht="16.5" x14ac:dyDescent="0.2">
      <c r="A123" s="10"/>
      <c r="B123" s="32">
        <v>96</v>
      </c>
      <c r="C123" s="33">
        <v>35767</v>
      </c>
      <c r="D123" s="34">
        <v>45815</v>
      </c>
      <c r="E123" s="16">
        <f t="shared" si="1"/>
        <v>618065</v>
      </c>
      <c r="F123" s="16">
        <v>49445</v>
      </c>
      <c r="G123" s="17">
        <v>667510</v>
      </c>
      <c r="H123" s="35"/>
    </row>
    <row r="124" spans="1:8" ht="16.5" x14ac:dyDescent="0.2">
      <c r="A124" s="10"/>
      <c r="B124" s="32">
        <v>97</v>
      </c>
      <c r="C124" s="33">
        <v>35772</v>
      </c>
      <c r="D124" s="34">
        <v>45815</v>
      </c>
      <c r="E124" s="16">
        <f t="shared" si="1"/>
        <v>517701</v>
      </c>
      <c r="F124" s="16">
        <v>41416</v>
      </c>
      <c r="G124" s="17">
        <v>559117</v>
      </c>
      <c r="H124" s="35"/>
    </row>
    <row r="125" spans="1:8" ht="16.5" x14ac:dyDescent="0.2">
      <c r="A125" s="10"/>
      <c r="B125" s="32">
        <v>98</v>
      </c>
      <c r="C125" s="33">
        <v>35773</v>
      </c>
      <c r="D125" s="34">
        <v>45815</v>
      </c>
      <c r="E125" s="16">
        <f t="shared" si="1"/>
        <v>424573</v>
      </c>
      <c r="F125" s="16">
        <v>33966</v>
      </c>
      <c r="G125" s="17">
        <v>458539</v>
      </c>
      <c r="H125" s="35"/>
    </row>
    <row r="126" spans="1:8" ht="16.5" x14ac:dyDescent="0.2">
      <c r="A126" s="10"/>
      <c r="B126" s="32">
        <v>99</v>
      </c>
      <c r="C126" s="33">
        <v>35775</v>
      </c>
      <c r="D126" s="34">
        <v>45815</v>
      </c>
      <c r="E126" s="16">
        <f t="shared" si="1"/>
        <v>720252</v>
      </c>
      <c r="F126" s="16">
        <v>57620</v>
      </c>
      <c r="G126" s="17">
        <v>777872</v>
      </c>
      <c r="H126" s="35"/>
    </row>
    <row r="127" spans="1:8" ht="16.5" x14ac:dyDescent="0.2">
      <c r="A127" s="10"/>
      <c r="B127" s="32">
        <v>100</v>
      </c>
      <c r="C127" s="33">
        <v>35785</v>
      </c>
      <c r="D127" s="34">
        <v>45815</v>
      </c>
      <c r="E127" s="16">
        <f t="shared" si="1"/>
        <v>618065</v>
      </c>
      <c r="F127" s="16">
        <v>49445</v>
      </c>
      <c r="G127" s="17">
        <v>667510</v>
      </c>
      <c r="H127" s="35"/>
    </row>
    <row r="128" spans="1:8" ht="16.5" x14ac:dyDescent="0.2">
      <c r="A128" s="10"/>
      <c r="B128" s="32">
        <v>101</v>
      </c>
      <c r="C128" s="33">
        <v>35800</v>
      </c>
      <c r="D128" s="34">
        <v>45815</v>
      </c>
      <c r="E128" s="16">
        <f t="shared" si="1"/>
        <v>472161</v>
      </c>
      <c r="F128" s="16">
        <v>37773</v>
      </c>
      <c r="G128" s="17">
        <v>509934</v>
      </c>
      <c r="H128" s="35"/>
    </row>
    <row r="129" spans="1:8" ht="16.5" x14ac:dyDescent="0.2">
      <c r="A129" s="10"/>
      <c r="B129" s="32">
        <v>102</v>
      </c>
      <c r="C129" s="33">
        <v>35809</v>
      </c>
      <c r="D129" s="34">
        <v>45815</v>
      </c>
      <c r="E129" s="16">
        <f t="shared" si="1"/>
        <v>602926</v>
      </c>
      <c r="F129" s="16">
        <v>48234</v>
      </c>
      <c r="G129" s="17">
        <v>651160</v>
      </c>
      <c r="H129" s="35"/>
    </row>
    <row r="130" spans="1:8" ht="16.5" x14ac:dyDescent="0.2">
      <c r="A130" s="10"/>
      <c r="B130" s="32">
        <v>103</v>
      </c>
      <c r="C130" s="33">
        <v>35834</v>
      </c>
      <c r="D130" s="34">
        <v>45817</v>
      </c>
      <c r="E130" s="16">
        <f t="shared" si="1"/>
        <v>553467</v>
      </c>
      <c r="F130" s="16">
        <v>44277</v>
      </c>
      <c r="G130" s="17">
        <v>597744</v>
      </c>
      <c r="H130" s="35"/>
    </row>
    <row r="131" spans="1:8" ht="16.5" x14ac:dyDescent="0.2">
      <c r="A131" s="10"/>
      <c r="B131" s="32">
        <v>104</v>
      </c>
      <c r="C131" s="33">
        <v>35994</v>
      </c>
      <c r="D131" s="34">
        <v>45818</v>
      </c>
      <c r="E131" s="16">
        <f t="shared" si="1"/>
        <v>469474</v>
      </c>
      <c r="F131" s="16">
        <v>37558</v>
      </c>
      <c r="G131" s="17">
        <v>507032</v>
      </c>
      <c r="H131" s="35"/>
    </row>
    <row r="132" spans="1:8" ht="16.5" x14ac:dyDescent="0.2">
      <c r="A132" s="10"/>
      <c r="B132" s="32">
        <v>105</v>
      </c>
      <c r="C132" s="33">
        <v>36006</v>
      </c>
      <c r="D132" s="34">
        <v>45818</v>
      </c>
      <c r="E132" s="16">
        <f t="shared" si="1"/>
        <v>349322</v>
      </c>
      <c r="F132" s="16">
        <v>27946</v>
      </c>
      <c r="G132" s="17">
        <v>377268</v>
      </c>
      <c r="H132" s="35"/>
    </row>
    <row r="133" spans="1:8" ht="16.5" x14ac:dyDescent="0.2">
      <c r="A133" s="10"/>
      <c r="B133" s="32">
        <v>106</v>
      </c>
      <c r="C133" s="33">
        <v>36007</v>
      </c>
      <c r="D133" s="34">
        <v>45818</v>
      </c>
      <c r="E133" s="16">
        <f t="shared" si="1"/>
        <v>1012285</v>
      </c>
      <c r="F133" s="16">
        <v>80983</v>
      </c>
      <c r="G133" s="17">
        <v>1093268</v>
      </c>
      <c r="H133" s="35"/>
    </row>
    <row r="134" spans="1:8" ht="16.5" x14ac:dyDescent="0.2">
      <c r="A134" s="10"/>
      <c r="B134" s="32">
        <v>107</v>
      </c>
      <c r="C134" s="33">
        <v>36069</v>
      </c>
      <c r="D134" s="34">
        <v>45819</v>
      </c>
      <c r="E134" s="16">
        <f t="shared" si="1"/>
        <v>367155</v>
      </c>
      <c r="F134" s="16">
        <v>29372</v>
      </c>
      <c r="G134" s="17">
        <v>396527</v>
      </c>
      <c r="H134" s="35"/>
    </row>
    <row r="135" spans="1:8" ht="16.5" x14ac:dyDescent="0.2">
      <c r="A135" s="10"/>
      <c r="B135" s="32">
        <v>108</v>
      </c>
      <c r="C135" s="33">
        <v>36071</v>
      </c>
      <c r="D135" s="34">
        <v>45819</v>
      </c>
      <c r="E135" s="16">
        <f t="shared" si="1"/>
        <v>2470396</v>
      </c>
      <c r="F135" s="16">
        <v>197632</v>
      </c>
      <c r="G135" s="17">
        <v>2668028</v>
      </c>
      <c r="H135" s="35"/>
    </row>
    <row r="136" spans="1:8" ht="16.5" x14ac:dyDescent="0.2">
      <c r="A136" s="10"/>
      <c r="B136" s="32">
        <v>109</v>
      </c>
      <c r="C136" s="33">
        <v>36075</v>
      </c>
      <c r="D136" s="34">
        <v>45819</v>
      </c>
      <c r="E136" s="16">
        <f t="shared" si="1"/>
        <v>1061736</v>
      </c>
      <c r="F136" s="16">
        <v>84939</v>
      </c>
      <c r="G136" s="17">
        <v>1146675</v>
      </c>
      <c r="H136" s="35"/>
    </row>
    <row r="137" spans="1:8" ht="16.5" x14ac:dyDescent="0.2">
      <c r="A137" s="10"/>
      <c r="B137" s="32">
        <v>110</v>
      </c>
      <c r="C137" s="33">
        <v>36158</v>
      </c>
      <c r="D137" s="34">
        <v>45820</v>
      </c>
      <c r="E137" s="16">
        <f t="shared" si="1"/>
        <v>404914</v>
      </c>
      <c r="F137" s="16">
        <v>32393</v>
      </c>
      <c r="G137" s="17">
        <v>437307</v>
      </c>
      <c r="H137" s="35"/>
    </row>
    <row r="138" spans="1:8" ht="16.5" x14ac:dyDescent="0.2">
      <c r="A138" s="10"/>
      <c r="B138" s="32">
        <v>111</v>
      </c>
      <c r="C138" s="33">
        <v>36209</v>
      </c>
      <c r="D138" s="34">
        <v>45820</v>
      </c>
      <c r="E138" s="16">
        <f t="shared" si="1"/>
        <v>404914</v>
      </c>
      <c r="F138" s="16">
        <v>32393</v>
      </c>
      <c r="G138" s="17">
        <v>437307</v>
      </c>
      <c r="H138" s="35"/>
    </row>
    <row r="139" spans="1:8" ht="16.5" x14ac:dyDescent="0.2">
      <c r="A139" s="10"/>
      <c r="B139" s="32">
        <v>112</v>
      </c>
      <c r="C139" s="33">
        <v>36535</v>
      </c>
      <c r="D139" s="34">
        <v>45820</v>
      </c>
      <c r="E139" s="16">
        <f t="shared" si="1"/>
        <v>505155</v>
      </c>
      <c r="F139" s="16">
        <v>40412</v>
      </c>
      <c r="G139" s="17">
        <v>545567</v>
      </c>
      <c r="H139" s="35"/>
    </row>
    <row r="140" spans="1:8" ht="16.5" x14ac:dyDescent="0.2">
      <c r="A140" s="10"/>
      <c r="B140" s="32">
        <v>113</v>
      </c>
      <c r="C140" s="33">
        <v>36625</v>
      </c>
      <c r="D140" s="34">
        <v>45820</v>
      </c>
      <c r="E140" s="16">
        <f t="shared" si="1"/>
        <v>438688</v>
      </c>
      <c r="F140" s="16">
        <v>35095</v>
      </c>
      <c r="G140" s="17">
        <v>473783</v>
      </c>
      <c r="H140" s="35"/>
    </row>
    <row r="141" spans="1:8" ht="16.5" x14ac:dyDescent="0.2">
      <c r="A141" s="10"/>
      <c r="B141" s="32">
        <v>114</v>
      </c>
      <c r="C141" s="33">
        <v>36677</v>
      </c>
      <c r="D141" s="34">
        <v>45821</v>
      </c>
      <c r="E141" s="16">
        <f t="shared" si="1"/>
        <v>528885</v>
      </c>
      <c r="F141" s="16">
        <v>42311</v>
      </c>
      <c r="G141" s="17">
        <v>571196</v>
      </c>
      <c r="H141" s="35"/>
    </row>
    <row r="142" spans="1:8" ht="16.5" x14ac:dyDescent="0.2">
      <c r="A142" s="10"/>
      <c r="B142" s="32">
        <v>115</v>
      </c>
      <c r="C142" s="33">
        <v>36679</v>
      </c>
      <c r="D142" s="34">
        <v>45821</v>
      </c>
      <c r="E142" s="16">
        <f t="shared" si="1"/>
        <v>901564</v>
      </c>
      <c r="F142" s="16">
        <v>72125</v>
      </c>
      <c r="G142" s="17">
        <v>973689</v>
      </c>
      <c r="H142" s="35"/>
    </row>
    <row r="143" spans="1:8" ht="16.5" x14ac:dyDescent="0.2">
      <c r="A143" s="10"/>
      <c r="B143" s="32">
        <v>116</v>
      </c>
      <c r="C143" s="33">
        <v>36948</v>
      </c>
      <c r="D143" s="34">
        <v>45822</v>
      </c>
      <c r="E143" s="16">
        <f t="shared" si="1"/>
        <v>910665</v>
      </c>
      <c r="F143" s="16">
        <v>72853</v>
      </c>
      <c r="G143" s="17">
        <v>983518</v>
      </c>
      <c r="H143" s="35"/>
    </row>
    <row r="144" spans="1:8" ht="16.5" x14ac:dyDescent="0.2">
      <c r="A144" s="10"/>
      <c r="B144" s="32">
        <v>117</v>
      </c>
      <c r="C144" s="33">
        <v>36951</v>
      </c>
      <c r="D144" s="34">
        <v>45822</v>
      </c>
      <c r="E144" s="16">
        <f t="shared" si="1"/>
        <v>683752</v>
      </c>
      <c r="F144" s="16">
        <v>54700</v>
      </c>
      <c r="G144" s="17">
        <v>738452</v>
      </c>
      <c r="H144" s="35"/>
    </row>
    <row r="145" spans="1:8" ht="16.5" x14ac:dyDescent="0.2">
      <c r="A145" s="10"/>
      <c r="B145" s="32">
        <v>118</v>
      </c>
      <c r="C145" s="33">
        <v>37001</v>
      </c>
      <c r="D145" s="34">
        <v>45824</v>
      </c>
      <c r="E145" s="16">
        <f t="shared" si="1"/>
        <v>347590</v>
      </c>
      <c r="F145" s="16">
        <v>27807</v>
      </c>
      <c r="G145" s="17">
        <v>375397</v>
      </c>
      <c r="H145" s="35"/>
    </row>
    <row r="146" spans="1:8" ht="16.5" x14ac:dyDescent="0.2">
      <c r="A146" s="10"/>
      <c r="B146" s="32">
        <v>119</v>
      </c>
      <c r="C146" s="33">
        <v>37080</v>
      </c>
      <c r="D146" s="34">
        <v>45825</v>
      </c>
      <c r="E146" s="16">
        <f t="shared" si="1"/>
        <v>333570</v>
      </c>
      <c r="F146" s="16">
        <v>26686</v>
      </c>
      <c r="G146" s="17">
        <v>360256</v>
      </c>
      <c r="H146" s="35"/>
    </row>
    <row r="147" spans="1:8" ht="16.5" x14ac:dyDescent="0.2">
      <c r="A147" s="10"/>
      <c r="B147" s="32">
        <v>120</v>
      </c>
      <c r="C147" s="33">
        <v>37081</v>
      </c>
      <c r="D147" s="34">
        <v>45825</v>
      </c>
      <c r="E147" s="16">
        <f t="shared" si="1"/>
        <v>580409</v>
      </c>
      <c r="F147" s="16">
        <v>46433</v>
      </c>
      <c r="G147" s="17">
        <v>626842</v>
      </c>
      <c r="H147" s="35"/>
    </row>
    <row r="148" spans="1:8" ht="16.5" x14ac:dyDescent="0.2">
      <c r="A148" s="10"/>
      <c r="B148" s="32">
        <v>121</v>
      </c>
      <c r="C148" s="33">
        <v>37094</v>
      </c>
      <c r="D148" s="34">
        <v>45825</v>
      </c>
      <c r="E148" s="16">
        <f t="shared" si="1"/>
        <v>442409</v>
      </c>
      <c r="F148" s="16">
        <v>35393</v>
      </c>
      <c r="G148" s="17">
        <v>477802</v>
      </c>
      <c r="H148" s="35"/>
    </row>
    <row r="149" spans="1:8" ht="16.5" x14ac:dyDescent="0.2">
      <c r="A149" s="10"/>
      <c r="B149" s="32">
        <v>122</v>
      </c>
      <c r="C149" s="33">
        <v>37141</v>
      </c>
      <c r="D149" s="34">
        <v>45826</v>
      </c>
      <c r="E149" s="16">
        <f t="shared" si="1"/>
        <v>440586</v>
      </c>
      <c r="F149" s="16">
        <v>35247</v>
      </c>
      <c r="G149" s="17">
        <v>475833</v>
      </c>
      <c r="H149" s="35"/>
    </row>
    <row r="150" spans="1:8" ht="16.5" x14ac:dyDescent="0.2">
      <c r="A150" s="10"/>
      <c r="B150" s="32">
        <v>123</v>
      </c>
      <c r="C150" s="33">
        <v>37142</v>
      </c>
      <c r="D150" s="34">
        <v>45826</v>
      </c>
      <c r="E150" s="16">
        <f t="shared" si="1"/>
        <v>650505</v>
      </c>
      <c r="F150" s="16">
        <v>52040</v>
      </c>
      <c r="G150" s="17">
        <v>702545</v>
      </c>
      <c r="H150" s="35"/>
    </row>
    <row r="151" spans="1:8" ht="16.5" x14ac:dyDescent="0.2">
      <c r="A151" s="10"/>
      <c r="B151" s="32">
        <v>124</v>
      </c>
      <c r="C151" s="33">
        <v>37144</v>
      </c>
      <c r="D151" s="34">
        <v>45826</v>
      </c>
      <c r="E151" s="16">
        <f t="shared" si="1"/>
        <v>1445428</v>
      </c>
      <c r="F151" s="16">
        <v>115634</v>
      </c>
      <c r="G151" s="17">
        <v>1561062</v>
      </c>
      <c r="H151" s="35"/>
    </row>
    <row r="152" spans="1:8" ht="16.5" x14ac:dyDescent="0.2">
      <c r="A152" s="10"/>
      <c r="B152" s="32">
        <v>125</v>
      </c>
      <c r="C152" s="33">
        <v>37180</v>
      </c>
      <c r="D152" s="34">
        <v>45826</v>
      </c>
      <c r="E152" s="16">
        <f t="shared" si="1"/>
        <v>1697338</v>
      </c>
      <c r="F152" s="16">
        <v>135787</v>
      </c>
      <c r="G152" s="17">
        <v>1833125</v>
      </c>
      <c r="H152" s="35"/>
    </row>
    <row r="153" spans="1:8" ht="16.5" x14ac:dyDescent="0.2">
      <c r="A153" s="10"/>
      <c r="B153" s="32">
        <v>126</v>
      </c>
      <c r="C153" s="33">
        <v>38247</v>
      </c>
      <c r="D153" s="34">
        <v>45827</v>
      </c>
      <c r="E153" s="16">
        <f t="shared" si="1"/>
        <v>258052</v>
      </c>
      <c r="F153" s="16">
        <v>20644</v>
      </c>
      <c r="G153" s="17">
        <v>278696</v>
      </c>
      <c r="H153" s="35"/>
    </row>
    <row r="154" spans="1:8" ht="16.5" x14ac:dyDescent="0.2">
      <c r="A154" s="10"/>
      <c r="B154" s="32">
        <v>127</v>
      </c>
      <c r="C154" s="33">
        <v>38306</v>
      </c>
      <c r="D154" s="34">
        <v>45828</v>
      </c>
      <c r="E154" s="16">
        <f t="shared" si="1"/>
        <v>528885</v>
      </c>
      <c r="F154" s="16">
        <v>42311</v>
      </c>
      <c r="G154" s="17">
        <v>571196</v>
      </c>
      <c r="H154" s="35"/>
    </row>
    <row r="155" spans="1:8" ht="16.5" x14ac:dyDescent="0.2">
      <c r="A155" s="10"/>
      <c r="B155" s="32">
        <v>128</v>
      </c>
      <c r="C155" s="33">
        <v>38325</v>
      </c>
      <c r="D155" s="34">
        <v>45828</v>
      </c>
      <c r="E155" s="16">
        <f t="shared" si="1"/>
        <v>734310</v>
      </c>
      <c r="F155" s="16">
        <v>58745</v>
      </c>
      <c r="G155" s="17">
        <v>793055</v>
      </c>
      <c r="H155" s="35"/>
    </row>
    <row r="156" spans="1:8" ht="16.5" x14ac:dyDescent="0.2">
      <c r="A156" s="10"/>
      <c r="B156" s="32">
        <v>129</v>
      </c>
      <c r="C156" s="33">
        <v>38344</v>
      </c>
      <c r="D156" s="34">
        <v>45828</v>
      </c>
      <c r="E156" s="16">
        <f t="shared" si="1"/>
        <v>720252</v>
      </c>
      <c r="F156" s="16">
        <v>57620</v>
      </c>
      <c r="G156" s="17">
        <v>777872</v>
      </c>
      <c r="H156" s="35"/>
    </row>
    <row r="157" spans="1:8" ht="16.5" x14ac:dyDescent="0.2">
      <c r="A157" s="10"/>
      <c r="B157" s="32">
        <v>130</v>
      </c>
      <c r="C157" s="33">
        <v>38697</v>
      </c>
      <c r="D157" s="34">
        <v>45829</v>
      </c>
      <c r="E157" s="16">
        <f t="shared" si="1"/>
        <v>901095</v>
      </c>
      <c r="F157" s="16">
        <v>72088</v>
      </c>
      <c r="G157" s="17">
        <v>973183</v>
      </c>
      <c r="H157" s="35"/>
    </row>
    <row r="158" spans="1:8" ht="16.5" x14ac:dyDescent="0.2">
      <c r="A158" s="10"/>
      <c r="B158" s="32">
        <v>131</v>
      </c>
      <c r="C158" s="33">
        <v>38712</v>
      </c>
      <c r="D158" s="34">
        <v>45831</v>
      </c>
      <c r="E158" s="16">
        <f t="shared" ref="E158:E174" si="2">G158-F158</f>
        <v>525078</v>
      </c>
      <c r="F158" s="16">
        <v>42006</v>
      </c>
      <c r="G158" s="17">
        <v>567084</v>
      </c>
      <c r="H158" s="35"/>
    </row>
    <row r="159" spans="1:8" ht="16.5" x14ac:dyDescent="0.2">
      <c r="A159" s="10"/>
      <c r="B159" s="32">
        <v>132</v>
      </c>
      <c r="C159" s="33">
        <v>38745</v>
      </c>
      <c r="D159" s="34">
        <v>45831</v>
      </c>
      <c r="E159" s="16">
        <f t="shared" si="2"/>
        <v>514017</v>
      </c>
      <c r="F159" s="16">
        <v>41121</v>
      </c>
      <c r="G159" s="17">
        <v>555138</v>
      </c>
      <c r="H159" s="35"/>
    </row>
    <row r="160" spans="1:8" ht="16.5" x14ac:dyDescent="0.2">
      <c r="A160" s="10"/>
      <c r="B160" s="32">
        <v>133</v>
      </c>
      <c r="C160" s="33">
        <v>38746</v>
      </c>
      <c r="D160" s="34">
        <v>45831</v>
      </c>
      <c r="E160" s="16">
        <f t="shared" si="2"/>
        <v>422844</v>
      </c>
      <c r="F160" s="16">
        <v>33828</v>
      </c>
      <c r="G160" s="17">
        <v>456672</v>
      </c>
      <c r="H160" s="35"/>
    </row>
    <row r="161" spans="1:8" ht="16.5" x14ac:dyDescent="0.2">
      <c r="A161" s="10"/>
      <c r="B161" s="32">
        <v>134</v>
      </c>
      <c r="C161" s="33">
        <v>38842</v>
      </c>
      <c r="D161" s="34">
        <v>45832</v>
      </c>
      <c r="E161" s="16">
        <f t="shared" si="2"/>
        <v>773760</v>
      </c>
      <c r="F161" s="16">
        <v>61901</v>
      </c>
      <c r="G161" s="17">
        <v>835661</v>
      </c>
      <c r="H161" s="35"/>
    </row>
    <row r="162" spans="1:8" ht="16.5" x14ac:dyDescent="0.2">
      <c r="A162" s="10"/>
      <c r="B162" s="32">
        <v>135</v>
      </c>
      <c r="C162" s="33">
        <v>38945</v>
      </c>
      <c r="D162" s="34">
        <v>45833</v>
      </c>
      <c r="E162" s="16">
        <f t="shared" si="2"/>
        <v>551644</v>
      </c>
      <c r="F162" s="16">
        <v>44132</v>
      </c>
      <c r="G162" s="17">
        <v>595776</v>
      </c>
      <c r="H162" s="35"/>
    </row>
    <row r="163" spans="1:8" ht="16.5" x14ac:dyDescent="0.2">
      <c r="A163" s="10"/>
      <c r="B163" s="32">
        <v>136</v>
      </c>
      <c r="C163" s="33">
        <v>38947</v>
      </c>
      <c r="D163" s="34">
        <v>45833</v>
      </c>
      <c r="E163" s="16">
        <f t="shared" si="2"/>
        <v>1443395</v>
      </c>
      <c r="F163" s="16">
        <v>115472</v>
      </c>
      <c r="G163" s="17">
        <v>1558867</v>
      </c>
      <c r="H163" s="35"/>
    </row>
    <row r="164" spans="1:8" ht="16.5" x14ac:dyDescent="0.2">
      <c r="A164" s="10"/>
      <c r="B164" s="32">
        <v>137</v>
      </c>
      <c r="C164" s="33">
        <v>38949</v>
      </c>
      <c r="D164" s="34">
        <v>45833</v>
      </c>
      <c r="E164" s="16">
        <f t="shared" si="2"/>
        <v>654996</v>
      </c>
      <c r="F164" s="16">
        <v>52400</v>
      </c>
      <c r="G164" s="17">
        <v>707396</v>
      </c>
      <c r="H164" s="35"/>
    </row>
    <row r="165" spans="1:8" ht="16.5" x14ac:dyDescent="0.2">
      <c r="A165" s="10"/>
      <c r="B165" s="32">
        <v>138</v>
      </c>
      <c r="C165" s="33">
        <v>38954</v>
      </c>
      <c r="D165" s="34">
        <v>45833</v>
      </c>
      <c r="E165" s="16">
        <f t="shared" si="2"/>
        <v>1173355</v>
      </c>
      <c r="F165" s="16">
        <v>93868</v>
      </c>
      <c r="G165" s="17">
        <v>1267223</v>
      </c>
      <c r="H165" s="35"/>
    </row>
    <row r="166" spans="1:8" ht="16.5" x14ac:dyDescent="0.2">
      <c r="A166" s="10"/>
      <c r="B166" s="32">
        <v>139</v>
      </c>
      <c r="C166" s="33">
        <v>38957</v>
      </c>
      <c r="D166" s="34">
        <v>45833</v>
      </c>
      <c r="E166" s="16">
        <f t="shared" si="2"/>
        <v>616204</v>
      </c>
      <c r="F166" s="16">
        <v>49296</v>
      </c>
      <c r="G166" s="17">
        <v>665500</v>
      </c>
      <c r="H166" s="35"/>
    </row>
    <row r="167" spans="1:8" ht="16.5" x14ac:dyDescent="0.2">
      <c r="A167" s="10"/>
      <c r="B167" s="32">
        <v>140</v>
      </c>
      <c r="C167" s="33">
        <v>39256</v>
      </c>
      <c r="D167" s="34">
        <v>45834</v>
      </c>
      <c r="E167" s="16">
        <f t="shared" si="2"/>
        <v>734310</v>
      </c>
      <c r="F167" s="16">
        <v>58745</v>
      </c>
      <c r="G167" s="17">
        <v>793055</v>
      </c>
      <c r="H167" s="35"/>
    </row>
    <row r="168" spans="1:8" ht="16.5" x14ac:dyDescent="0.2">
      <c r="A168" s="10"/>
      <c r="B168" s="32">
        <v>141</v>
      </c>
      <c r="C168" s="33">
        <v>39638</v>
      </c>
      <c r="D168" s="34">
        <v>45834</v>
      </c>
      <c r="E168" s="16">
        <f t="shared" si="2"/>
        <v>220293</v>
      </c>
      <c r="F168" s="16">
        <v>17623</v>
      </c>
      <c r="G168" s="17">
        <v>237916</v>
      </c>
      <c r="H168" s="35"/>
    </row>
    <row r="169" spans="1:8" ht="16.5" x14ac:dyDescent="0.2">
      <c r="A169" s="10"/>
      <c r="B169" s="32">
        <v>142</v>
      </c>
      <c r="C169" s="33">
        <v>40668</v>
      </c>
      <c r="D169" s="34">
        <v>45836</v>
      </c>
      <c r="E169" s="16">
        <f t="shared" si="2"/>
        <v>1082229</v>
      </c>
      <c r="F169" s="16">
        <v>86578</v>
      </c>
      <c r="G169" s="17">
        <v>1168807</v>
      </c>
      <c r="H169" s="35"/>
    </row>
    <row r="170" spans="1:8" ht="16.5" x14ac:dyDescent="0.2">
      <c r="A170" s="10"/>
      <c r="B170" s="32">
        <v>143</v>
      </c>
      <c r="C170" s="33">
        <v>40684</v>
      </c>
      <c r="D170" s="34">
        <v>45836</v>
      </c>
      <c r="E170" s="16">
        <f t="shared" si="2"/>
        <v>720252</v>
      </c>
      <c r="F170" s="16">
        <v>57620</v>
      </c>
      <c r="G170" s="17">
        <v>777872</v>
      </c>
      <c r="H170" s="35"/>
    </row>
    <row r="171" spans="1:8" ht="16.5" x14ac:dyDescent="0.2">
      <c r="A171" s="10"/>
      <c r="B171" s="32">
        <v>144</v>
      </c>
      <c r="C171" s="33">
        <v>40700</v>
      </c>
      <c r="D171" s="34">
        <v>45836</v>
      </c>
      <c r="E171" s="16">
        <f t="shared" si="2"/>
        <v>297408</v>
      </c>
      <c r="F171" s="16">
        <v>23793</v>
      </c>
      <c r="G171" s="17">
        <v>321201</v>
      </c>
      <c r="H171" s="35"/>
    </row>
    <row r="172" spans="1:8" ht="16.5" x14ac:dyDescent="0.2">
      <c r="A172" s="10"/>
      <c r="B172" s="32">
        <v>145</v>
      </c>
      <c r="C172" s="33">
        <v>40701</v>
      </c>
      <c r="D172" s="34">
        <v>45836</v>
      </c>
      <c r="E172" s="16">
        <f t="shared" si="2"/>
        <v>480036</v>
      </c>
      <c r="F172" s="16">
        <v>38403</v>
      </c>
      <c r="G172" s="17">
        <v>518439</v>
      </c>
      <c r="H172" s="35"/>
    </row>
    <row r="173" spans="1:8" ht="16.5" x14ac:dyDescent="0.2">
      <c r="A173" s="10"/>
      <c r="B173" s="32">
        <v>146</v>
      </c>
      <c r="C173" s="33">
        <v>40702</v>
      </c>
      <c r="D173" s="34">
        <v>45836</v>
      </c>
      <c r="E173" s="16">
        <f t="shared" si="2"/>
        <v>863523</v>
      </c>
      <c r="F173" s="16">
        <v>69082</v>
      </c>
      <c r="G173" s="17">
        <v>932605</v>
      </c>
      <c r="H173" s="35"/>
    </row>
    <row r="174" spans="1:8" ht="16.5" x14ac:dyDescent="0.2">
      <c r="A174" s="10"/>
      <c r="B174" s="32">
        <v>147</v>
      </c>
      <c r="C174" s="33">
        <v>69217</v>
      </c>
      <c r="D174" s="34">
        <v>45873</v>
      </c>
      <c r="E174" s="58">
        <f t="shared" si="2"/>
        <v>-9436005</v>
      </c>
      <c r="F174" s="58">
        <v>-754880</v>
      </c>
      <c r="G174" s="59">
        <v>-10190885</v>
      </c>
      <c r="H174" s="35" t="s">
        <v>65</v>
      </c>
    </row>
    <row r="175" spans="1:8" ht="16.5" x14ac:dyDescent="0.2">
      <c r="A175" s="10"/>
      <c r="B175" s="67" t="s">
        <v>7</v>
      </c>
      <c r="C175" s="68"/>
      <c r="D175" s="69"/>
      <c r="E175" s="21">
        <f>SUM(E28:E174)</f>
        <v>95468133</v>
      </c>
      <c r="F175" s="21">
        <f>SUM(F28:F174)</f>
        <v>7637449</v>
      </c>
      <c r="G175" s="21">
        <f>SUM(G28:G174)</f>
        <v>103105582</v>
      </c>
      <c r="H175" s="36"/>
    </row>
    <row r="176" spans="1:8" ht="16.5" x14ac:dyDescent="0.2">
      <c r="A176" s="10"/>
      <c r="B176" s="67" t="s">
        <v>72</v>
      </c>
      <c r="C176" s="68"/>
      <c r="D176" s="68"/>
      <c r="E176" s="68"/>
      <c r="F176" s="69"/>
      <c r="G176" s="21">
        <v>26680433</v>
      </c>
      <c r="H176" s="36"/>
    </row>
    <row r="177" spans="1:8" ht="16.5" x14ac:dyDescent="0.2">
      <c r="A177" s="10"/>
      <c r="B177" s="67" t="s">
        <v>70</v>
      </c>
      <c r="C177" s="68"/>
      <c r="D177" s="68"/>
      <c r="E177" s="68"/>
      <c r="F177" s="69"/>
      <c r="G177" s="21">
        <f>G175-G176</f>
        <v>76425149</v>
      </c>
      <c r="H177" s="36"/>
    </row>
    <row r="178" spans="1:8" ht="16.5" x14ac:dyDescent="0.2">
      <c r="A178" s="10"/>
      <c r="B178" s="44"/>
      <c r="C178" s="44"/>
      <c r="D178" s="44"/>
      <c r="E178" s="45"/>
      <c r="F178" s="45"/>
      <c r="G178" s="45"/>
      <c r="H178" s="46"/>
    </row>
    <row r="179" spans="1:8" ht="15" customHeight="1" x14ac:dyDescent="0.2">
      <c r="A179" s="70" t="s">
        <v>8</v>
      </c>
      <c r="B179" s="70"/>
      <c r="C179" s="71" t="str" cm="1">
        <f t="array" ref="C179">[2]!VND(G177)</f>
        <v>Bảy mươi sáu triệu, bốn trăm hai mươi lăm ngàn, một trăm bốn mươi chín đồng chẵn</v>
      </c>
      <c r="D179" s="71"/>
      <c r="E179" s="71"/>
      <c r="F179" s="71"/>
      <c r="G179" s="71"/>
      <c r="H179" s="71"/>
    </row>
    <row r="180" spans="1:8" ht="15" customHeight="1" x14ac:dyDescent="0.2">
      <c r="A180" s="70"/>
      <c r="B180" s="70"/>
      <c r="C180" s="71"/>
      <c r="D180" s="71"/>
      <c r="E180" s="71"/>
      <c r="F180" s="71"/>
      <c r="G180" s="71"/>
      <c r="H180" s="71"/>
    </row>
    <row r="181" spans="1:8" x14ac:dyDescent="0.2">
      <c r="A181" s="72" t="s">
        <v>9</v>
      </c>
      <c r="B181" s="72"/>
      <c r="C181" s="22">
        <f>COUNT(B28:B175)</f>
        <v>147</v>
      </c>
      <c r="D181" t="s">
        <v>10</v>
      </c>
    </row>
    <row r="182" spans="1:8" x14ac:dyDescent="0.2">
      <c r="G182" s="22"/>
    </row>
    <row r="183" spans="1:8" ht="15" x14ac:dyDescent="0.25">
      <c r="A183" s="60" t="s">
        <v>20</v>
      </c>
      <c r="B183" s="60"/>
      <c r="C183" s="60"/>
      <c r="D183" s="47" t="s">
        <v>21</v>
      </c>
      <c r="E183" s="47"/>
      <c r="F183" s="48" t="s">
        <v>66</v>
      </c>
      <c r="G183" s="60" t="s">
        <v>56</v>
      </c>
      <c r="H183" s="60"/>
    </row>
    <row r="184" spans="1:8" x14ac:dyDescent="0.2">
      <c r="A184" s="61" t="s">
        <v>11</v>
      </c>
      <c r="B184" s="61"/>
      <c r="C184" s="61"/>
      <c r="D184" s="49" t="s">
        <v>12</v>
      </c>
      <c r="E184" s="49"/>
      <c r="F184" s="49" t="s">
        <v>12</v>
      </c>
      <c r="G184" s="62" t="s">
        <v>12</v>
      </c>
      <c r="H184" s="62"/>
    </row>
    <row r="185" spans="1:8" ht="15" x14ac:dyDescent="0.25">
      <c r="A185" s="4"/>
      <c r="B185" s="39"/>
      <c r="C185" s="37"/>
      <c r="D185" s="39"/>
      <c r="E185" s="49"/>
      <c r="G185" s="49"/>
      <c r="H185" s="39"/>
    </row>
    <row r="186" spans="1:8" ht="15" x14ac:dyDescent="0.25">
      <c r="D186" s="38"/>
      <c r="E186" s="47"/>
      <c r="H186" s="22"/>
    </row>
    <row r="187" spans="1:8" ht="15" x14ac:dyDescent="0.25">
      <c r="D187" s="38"/>
      <c r="E187" s="47"/>
      <c r="H187" s="22"/>
    </row>
    <row r="188" spans="1:8" ht="15" x14ac:dyDescent="0.25">
      <c r="D188" s="38"/>
      <c r="E188" s="47"/>
      <c r="H188" s="22"/>
    </row>
    <row r="189" spans="1:8" ht="15" x14ac:dyDescent="0.25">
      <c r="D189" s="38"/>
      <c r="E189" s="47"/>
      <c r="H189" s="22"/>
    </row>
    <row r="190" spans="1:8" ht="16.5" x14ac:dyDescent="0.25">
      <c r="B190" s="50"/>
      <c r="C190" s="4"/>
      <c r="D190" s="38"/>
      <c r="E190" s="47"/>
      <c r="G190" s="47"/>
      <c r="H190" s="38"/>
    </row>
    <row r="191" spans="1:8" ht="18" x14ac:dyDescent="0.25">
      <c r="A191" s="52" t="s">
        <v>53</v>
      </c>
      <c r="B191" s="52"/>
      <c r="C191" s="19"/>
      <c r="D191" s="57" t="s">
        <v>52</v>
      </c>
      <c r="E191" s="57"/>
      <c r="F191" s="53" t="s">
        <v>67</v>
      </c>
      <c r="G191" s="63" t="s">
        <v>58</v>
      </c>
      <c r="H191" s="63"/>
    </row>
  </sheetData>
  <mergeCells count="19">
    <mergeCell ref="G191:H191"/>
    <mergeCell ref="C16:F16"/>
    <mergeCell ref="G26:H26"/>
    <mergeCell ref="B175:D175"/>
    <mergeCell ref="B176:F176"/>
    <mergeCell ref="B177:F177"/>
    <mergeCell ref="A179:B180"/>
    <mergeCell ref="C179:H180"/>
    <mergeCell ref="A181:B181"/>
    <mergeCell ref="A183:C183"/>
    <mergeCell ref="G183:H183"/>
    <mergeCell ref="A184:C184"/>
    <mergeCell ref="G184:H184"/>
    <mergeCell ref="A7:H7"/>
    <mergeCell ref="G1:H1"/>
    <mergeCell ref="G2:H2"/>
    <mergeCell ref="G3:H3"/>
    <mergeCell ref="A5:H5"/>
    <mergeCell ref="A6:H6"/>
  </mergeCells>
  <conditionalFormatting sqref="C185:C190">
    <cfRule type="duplicateValues" dxfId="2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E672-0110-4B17-BAE7-D6FE7F32C559}">
  <dimension ref="A1:H180"/>
  <sheetViews>
    <sheetView topLeftCell="A150" workbookViewId="0">
      <selection activeCell="N12" sqref="N12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5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5" x14ac:dyDescent="0.25">
      <c r="B3" s="4" t="s">
        <v>16</v>
      </c>
      <c r="G3" s="74" t="s">
        <v>46</v>
      </c>
      <c r="H3" s="74"/>
    </row>
    <row r="4" spans="1:8" x14ac:dyDescent="0.2">
      <c r="G4" s="22"/>
    </row>
    <row r="5" spans="1:8" ht="20.25" x14ac:dyDescent="0.3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0.25" x14ac:dyDescent="0.3">
      <c r="A6" s="75" t="s">
        <v>73</v>
      </c>
      <c r="B6" s="75"/>
      <c r="C6" s="75"/>
      <c r="D6" s="75"/>
      <c r="E6" s="75"/>
      <c r="F6" s="75"/>
      <c r="G6" s="75"/>
      <c r="H6" s="75"/>
    </row>
    <row r="7" spans="1:8" ht="15" x14ac:dyDescent="0.2">
      <c r="A7" s="73" t="s">
        <v>74</v>
      </c>
      <c r="B7" s="73"/>
      <c r="C7" s="73"/>
      <c r="D7" s="73"/>
      <c r="E7" s="73"/>
      <c r="F7" s="73"/>
      <c r="G7" s="73"/>
      <c r="H7" s="73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40906</v>
      </c>
      <c r="D28" s="34">
        <v>45839</v>
      </c>
      <c r="E28" s="16">
        <f>G28-F28</f>
        <v>592955</v>
      </c>
      <c r="F28" s="16">
        <v>47436</v>
      </c>
      <c r="G28" s="17">
        <v>640391</v>
      </c>
      <c r="H28" s="35"/>
    </row>
    <row r="29" spans="1:8" ht="16.5" x14ac:dyDescent="0.2">
      <c r="A29" s="10"/>
      <c r="B29" s="32">
        <v>2</v>
      </c>
      <c r="C29" s="33">
        <v>40909</v>
      </c>
      <c r="D29" s="34">
        <v>45839</v>
      </c>
      <c r="E29" s="16">
        <f>G29-F29</f>
        <v>368978</v>
      </c>
      <c r="F29" s="16">
        <v>29518</v>
      </c>
      <c r="G29" s="17">
        <v>398496</v>
      </c>
      <c r="H29" s="35"/>
    </row>
    <row r="30" spans="1:8" ht="16.5" x14ac:dyDescent="0.2">
      <c r="A30" s="10"/>
      <c r="B30" s="32">
        <v>3</v>
      </c>
      <c r="C30" s="33">
        <v>40920</v>
      </c>
      <c r="D30" s="34">
        <v>45839</v>
      </c>
      <c r="E30" s="16">
        <f t="shared" ref="E30:E93" si="0">G30-F30</f>
        <v>469342</v>
      </c>
      <c r="F30" s="16">
        <v>37547</v>
      </c>
      <c r="G30" s="17">
        <v>506889</v>
      </c>
      <c r="H30" s="35"/>
    </row>
    <row r="31" spans="1:8" ht="16.5" x14ac:dyDescent="0.2">
      <c r="A31" s="10"/>
      <c r="B31" s="32">
        <v>4</v>
      </c>
      <c r="C31" s="33">
        <v>41011</v>
      </c>
      <c r="D31" s="34">
        <v>45840</v>
      </c>
      <c r="E31" s="16">
        <f t="shared" si="0"/>
        <v>739817</v>
      </c>
      <c r="F31" s="16">
        <v>59185</v>
      </c>
      <c r="G31" s="17">
        <v>799002</v>
      </c>
      <c r="H31" s="35"/>
    </row>
    <row r="32" spans="1:8" ht="16.5" x14ac:dyDescent="0.2">
      <c r="A32" s="10"/>
      <c r="B32" s="32">
        <v>5</v>
      </c>
      <c r="C32" s="33">
        <v>41086</v>
      </c>
      <c r="D32" s="34">
        <v>45841</v>
      </c>
      <c r="E32" s="16">
        <f t="shared" si="0"/>
        <v>1257518</v>
      </c>
      <c r="F32" s="16">
        <v>100601</v>
      </c>
      <c r="G32" s="17">
        <v>1358119</v>
      </c>
      <c r="H32" s="35"/>
    </row>
    <row r="33" spans="1:8" ht="16.5" x14ac:dyDescent="0.2">
      <c r="A33" s="10"/>
      <c r="B33" s="32">
        <v>6</v>
      </c>
      <c r="C33" s="33">
        <v>41087</v>
      </c>
      <c r="D33" s="34">
        <v>45841</v>
      </c>
      <c r="E33" s="16">
        <f t="shared" si="0"/>
        <v>607371</v>
      </c>
      <c r="F33" s="16">
        <v>48590</v>
      </c>
      <c r="G33" s="17">
        <v>655961</v>
      </c>
      <c r="H33" s="35"/>
    </row>
    <row r="34" spans="1:8" ht="16.5" x14ac:dyDescent="0.2">
      <c r="A34" s="10"/>
      <c r="B34" s="32">
        <v>7</v>
      </c>
      <c r="C34" s="33">
        <v>41233</v>
      </c>
      <c r="D34" s="34">
        <v>45841</v>
      </c>
      <c r="E34" s="16">
        <f t="shared" si="0"/>
        <v>258052</v>
      </c>
      <c r="F34" s="16">
        <v>20644</v>
      </c>
      <c r="G34" s="17">
        <v>278696</v>
      </c>
      <c r="H34" s="35"/>
    </row>
    <row r="35" spans="1:8" ht="16.5" x14ac:dyDescent="0.2">
      <c r="A35" s="10"/>
      <c r="B35" s="32">
        <v>8</v>
      </c>
      <c r="C35" s="33">
        <v>41813</v>
      </c>
      <c r="D35" s="34">
        <v>45841</v>
      </c>
      <c r="E35" s="16">
        <f t="shared" si="0"/>
        <v>333174</v>
      </c>
      <c r="F35" s="16">
        <v>26654</v>
      </c>
      <c r="G35" s="17">
        <v>359828</v>
      </c>
      <c r="H35" s="35"/>
    </row>
    <row r="36" spans="1:8" ht="16.5" x14ac:dyDescent="0.2">
      <c r="A36" s="10"/>
      <c r="B36" s="32">
        <v>9</v>
      </c>
      <c r="C36" s="33">
        <v>41855</v>
      </c>
      <c r="D36" s="34">
        <v>45842</v>
      </c>
      <c r="E36" s="16">
        <f t="shared" si="0"/>
        <v>358416</v>
      </c>
      <c r="F36" s="16">
        <v>28673</v>
      </c>
      <c r="G36" s="17">
        <v>387089</v>
      </c>
      <c r="H36" s="35"/>
    </row>
    <row r="37" spans="1:8" ht="16.5" x14ac:dyDescent="0.2">
      <c r="A37" s="10"/>
      <c r="B37" s="32">
        <v>10</v>
      </c>
      <c r="C37" s="33">
        <v>41868</v>
      </c>
      <c r="D37" s="34">
        <v>45842</v>
      </c>
      <c r="E37" s="16">
        <f t="shared" si="0"/>
        <v>553599</v>
      </c>
      <c r="F37" s="16">
        <v>44288</v>
      </c>
      <c r="G37" s="17">
        <v>597887</v>
      </c>
      <c r="H37" s="35"/>
    </row>
    <row r="38" spans="1:8" ht="16.5" x14ac:dyDescent="0.2">
      <c r="A38" s="10"/>
      <c r="B38" s="32">
        <v>11</v>
      </c>
      <c r="C38" s="33">
        <v>41882</v>
      </c>
      <c r="D38" s="34">
        <v>45842</v>
      </c>
      <c r="E38" s="16">
        <f t="shared" si="0"/>
        <v>644978</v>
      </c>
      <c r="F38" s="16">
        <v>51598</v>
      </c>
      <c r="G38" s="17">
        <v>696576</v>
      </c>
      <c r="H38" s="35"/>
    </row>
    <row r="39" spans="1:8" ht="16.5" x14ac:dyDescent="0.2">
      <c r="A39" s="10"/>
      <c r="B39" s="32">
        <v>12</v>
      </c>
      <c r="C39" s="33">
        <v>41888</v>
      </c>
      <c r="D39" s="34">
        <v>45842</v>
      </c>
      <c r="E39" s="16">
        <f t="shared" si="0"/>
        <v>477724</v>
      </c>
      <c r="F39" s="16">
        <v>38218</v>
      </c>
      <c r="G39" s="17">
        <v>515942</v>
      </c>
      <c r="H39" s="35"/>
    </row>
    <row r="40" spans="1:8" ht="16.5" x14ac:dyDescent="0.2">
      <c r="A40" s="10"/>
      <c r="B40" s="32">
        <v>13</v>
      </c>
      <c r="C40" s="33">
        <v>41895</v>
      </c>
      <c r="D40" s="34">
        <v>45842</v>
      </c>
      <c r="E40" s="16">
        <f t="shared" si="0"/>
        <v>643401</v>
      </c>
      <c r="F40" s="16">
        <v>51472</v>
      </c>
      <c r="G40" s="17">
        <v>694873</v>
      </c>
      <c r="H40" s="35"/>
    </row>
    <row r="41" spans="1:8" ht="16.5" x14ac:dyDescent="0.2">
      <c r="A41" s="10"/>
      <c r="B41" s="32">
        <v>14</v>
      </c>
      <c r="C41" s="33">
        <v>41897</v>
      </c>
      <c r="D41" s="34">
        <v>45842</v>
      </c>
      <c r="E41" s="16">
        <f t="shared" si="0"/>
        <v>1056790</v>
      </c>
      <c r="F41" s="16">
        <v>84543</v>
      </c>
      <c r="G41" s="17">
        <v>1141333</v>
      </c>
      <c r="H41" s="35"/>
    </row>
    <row r="42" spans="1:8" ht="16.5" x14ac:dyDescent="0.2">
      <c r="A42" s="10"/>
      <c r="B42" s="32">
        <v>15</v>
      </c>
      <c r="C42" s="33">
        <v>42360</v>
      </c>
      <c r="D42" s="34">
        <v>45843</v>
      </c>
      <c r="E42" s="16">
        <f t="shared" si="0"/>
        <v>867246</v>
      </c>
      <c r="F42" s="16">
        <v>69380</v>
      </c>
      <c r="G42" s="17">
        <v>936626</v>
      </c>
      <c r="H42" s="35"/>
    </row>
    <row r="43" spans="1:8" ht="16.5" x14ac:dyDescent="0.2">
      <c r="A43" s="10"/>
      <c r="B43" s="32">
        <v>16</v>
      </c>
      <c r="C43" s="33">
        <v>42374</v>
      </c>
      <c r="D43" s="34">
        <v>45843</v>
      </c>
      <c r="E43" s="16">
        <f t="shared" si="0"/>
        <v>553599</v>
      </c>
      <c r="F43" s="16">
        <v>44288</v>
      </c>
      <c r="G43" s="17">
        <v>597887</v>
      </c>
      <c r="H43" s="35"/>
    </row>
    <row r="44" spans="1:8" ht="16.5" x14ac:dyDescent="0.2">
      <c r="A44" s="10"/>
      <c r="B44" s="32">
        <v>17</v>
      </c>
      <c r="C44" s="33">
        <v>42540</v>
      </c>
      <c r="D44" s="34">
        <v>45846</v>
      </c>
      <c r="E44" s="16">
        <f t="shared" si="0"/>
        <v>859325</v>
      </c>
      <c r="F44" s="16">
        <v>68746</v>
      </c>
      <c r="G44" s="17">
        <v>928071</v>
      </c>
      <c r="H44" s="35"/>
    </row>
    <row r="45" spans="1:8" ht="16.5" x14ac:dyDescent="0.2">
      <c r="A45" s="10"/>
      <c r="B45" s="32">
        <v>18</v>
      </c>
      <c r="C45" s="33">
        <v>42542</v>
      </c>
      <c r="D45" s="34">
        <v>45846</v>
      </c>
      <c r="E45" s="16">
        <f t="shared" si="0"/>
        <v>444270</v>
      </c>
      <c r="F45" s="16">
        <v>35542</v>
      </c>
      <c r="G45" s="17">
        <v>479812</v>
      </c>
      <c r="H45" s="35"/>
    </row>
    <row r="46" spans="1:8" ht="16.5" x14ac:dyDescent="0.2">
      <c r="A46" s="10"/>
      <c r="B46" s="32">
        <v>19</v>
      </c>
      <c r="C46" s="33">
        <v>42601</v>
      </c>
      <c r="D46" s="34">
        <v>45847</v>
      </c>
      <c r="E46" s="16">
        <f t="shared" si="0"/>
        <v>497225</v>
      </c>
      <c r="F46" s="16">
        <v>39778</v>
      </c>
      <c r="G46" s="17">
        <v>537003</v>
      </c>
      <c r="H46" s="35"/>
    </row>
    <row r="47" spans="1:8" ht="16.5" x14ac:dyDescent="0.2">
      <c r="A47" s="10"/>
      <c r="B47" s="32">
        <v>20</v>
      </c>
      <c r="C47" s="33">
        <v>42602</v>
      </c>
      <c r="D47" s="34">
        <v>45847</v>
      </c>
      <c r="E47" s="16">
        <f t="shared" si="0"/>
        <v>442673</v>
      </c>
      <c r="F47" s="16">
        <v>35414</v>
      </c>
      <c r="G47" s="17">
        <v>478087</v>
      </c>
      <c r="H47" s="35"/>
    </row>
    <row r="48" spans="1:8" ht="16.5" x14ac:dyDescent="0.2">
      <c r="A48" s="10"/>
      <c r="B48" s="32">
        <v>21</v>
      </c>
      <c r="C48" s="33">
        <v>42603</v>
      </c>
      <c r="D48" s="34">
        <v>45847</v>
      </c>
      <c r="E48" s="16">
        <f t="shared" si="0"/>
        <v>1388388</v>
      </c>
      <c r="F48" s="16">
        <v>111071</v>
      </c>
      <c r="G48" s="17">
        <v>1499459</v>
      </c>
      <c r="H48" s="35"/>
    </row>
    <row r="49" spans="1:8" ht="16.5" x14ac:dyDescent="0.2">
      <c r="A49" s="10"/>
      <c r="B49" s="32">
        <v>22</v>
      </c>
      <c r="C49" s="33">
        <v>42741</v>
      </c>
      <c r="D49" s="34">
        <v>45848</v>
      </c>
      <c r="E49" s="16">
        <f t="shared" si="0"/>
        <v>1109153</v>
      </c>
      <c r="F49" s="16">
        <v>88732</v>
      </c>
      <c r="G49" s="17">
        <v>1197885</v>
      </c>
      <c r="H49" s="35"/>
    </row>
    <row r="50" spans="1:8" ht="16.5" x14ac:dyDescent="0.2">
      <c r="A50" s="10"/>
      <c r="B50" s="32">
        <v>23</v>
      </c>
      <c r="C50" s="33">
        <v>42742</v>
      </c>
      <c r="D50" s="34">
        <v>45848</v>
      </c>
      <c r="E50" s="16">
        <f t="shared" si="0"/>
        <v>718429</v>
      </c>
      <c r="F50" s="16">
        <v>57474</v>
      </c>
      <c r="G50" s="17">
        <v>775903</v>
      </c>
      <c r="H50" s="35"/>
    </row>
    <row r="51" spans="1:8" ht="16.5" x14ac:dyDescent="0.2">
      <c r="A51" s="10"/>
      <c r="B51" s="32">
        <v>24</v>
      </c>
      <c r="C51" s="33">
        <v>43101</v>
      </c>
      <c r="D51" s="34">
        <v>45848</v>
      </c>
      <c r="E51" s="16">
        <f t="shared" si="0"/>
        <v>515262</v>
      </c>
      <c r="F51" s="16">
        <v>41221</v>
      </c>
      <c r="G51" s="17">
        <v>556483</v>
      </c>
      <c r="H51" s="35"/>
    </row>
    <row r="52" spans="1:8" ht="16.5" x14ac:dyDescent="0.2">
      <c r="A52" s="10"/>
      <c r="B52" s="32">
        <v>25</v>
      </c>
      <c r="C52" s="33">
        <v>43331</v>
      </c>
      <c r="D52" s="34">
        <v>45848</v>
      </c>
      <c r="E52" s="16">
        <f t="shared" si="0"/>
        <v>261736</v>
      </c>
      <c r="F52" s="16">
        <v>20939</v>
      </c>
      <c r="G52" s="17">
        <v>282675</v>
      </c>
      <c r="H52" s="35"/>
    </row>
    <row r="53" spans="1:8" ht="16.5" x14ac:dyDescent="0.2">
      <c r="A53" s="10"/>
      <c r="B53" s="32">
        <v>26</v>
      </c>
      <c r="C53" s="33">
        <v>43553</v>
      </c>
      <c r="D53" s="34">
        <v>45849</v>
      </c>
      <c r="E53" s="16">
        <f t="shared" si="0"/>
        <v>941589</v>
      </c>
      <c r="F53" s="16">
        <v>75327</v>
      </c>
      <c r="G53" s="17">
        <v>1016916</v>
      </c>
      <c r="H53" s="35"/>
    </row>
    <row r="54" spans="1:8" ht="16.5" x14ac:dyDescent="0.2">
      <c r="A54" s="10"/>
      <c r="B54" s="32">
        <v>27</v>
      </c>
      <c r="C54" s="33">
        <v>43554</v>
      </c>
      <c r="D54" s="34">
        <v>45849</v>
      </c>
      <c r="E54" s="16">
        <f t="shared" si="0"/>
        <v>817591</v>
      </c>
      <c r="F54" s="16">
        <v>65407</v>
      </c>
      <c r="G54" s="17">
        <v>882998</v>
      </c>
      <c r="H54" s="35"/>
    </row>
    <row r="55" spans="1:8" ht="16.5" x14ac:dyDescent="0.2">
      <c r="A55" s="10"/>
      <c r="B55" s="32">
        <v>28</v>
      </c>
      <c r="C55" s="33">
        <v>43556</v>
      </c>
      <c r="D55" s="34">
        <v>45849</v>
      </c>
      <c r="E55" s="16">
        <f t="shared" si="0"/>
        <v>528885</v>
      </c>
      <c r="F55" s="16">
        <v>42311</v>
      </c>
      <c r="G55" s="17">
        <v>571196</v>
      </c>
      <c r="H55" s="35"/>
    </row>
    <row r="56" spans="1:8" ht="16.5" x14ac:dyDescent="0.2">
      <c r="A56" s="10"/>
      <c r="B56" s="32">
        <v>29</v>
      </c>
      <c r="C56" s="33">
        <v>43563</v>
      </c>
      <c r="D56" s="34">
        <v>45849</v>
      </c>
      <c r="E56" s="16">
        <f t="shared" si="0"/>
        <v>698223</v>
      </c>
      <c r="F56" s="16">
        <v>55858</v>
      </c>
      <c r="G56" s="17">
        <v>754081</v>
      </c>
      <c r="H56" s="35"/>
    </row>
    <row r="57" spans="1:8" ht="16.5" x14ac:dyDescent="0.2">
      <c r="A57" s="10"/>
      <c r="B57" s="32">
        <v>30</v>
      </c>
      <c r="C57" s="33">
        <v>43576</v>
      </c>
      <c r="D57" s="34">
        <v>45849</v>
      </c>
      <c r="E57" s="16">
        <f t="shared" si="0"/>
        <v>1036276</v>
      </c>
      <c r="F57" s="16">
        <v>82902</v>
      </c>
      <c r="G57" s="17">
        <v>1119178</v>
      </c>
      <c r="H57" s="35"/>
    </row>
    <row r="58" spans="1:8" ht="16.5" x14ac:dyDescent="0.2">
      <c r="A58" s="10"/>
      <c r="B58" s="32">
        <v>31</v>
      </c>
      <c r="C58" s="33">
        <v>43877</v>
      </c>
      <c r="D58" s="34">
        <v>45850</v>
      </c>
      <c r="E58" s="16">
        <f t="shared" si="0"/>
        <v>647771</v>
      </c>
      <c r="F58" s="16">
        <v>51822</v>
      </c>
      <c r="G58" s="17">
        <v>699593</v>
      </c>
      <c r="H58" s="35"/>
    </row>
    <row r="59" spans="1:8" ht="16.5" x14ac:dyDescent="0.2">
      <c r="A59" s="10"/>
      <c r="B59" s="32">
        <v>32</v>
      </c>
      <c r="C59" s="33">
        <v>43879</v>
      </c>
      <c r="D59" s="34">
        <v>45850</v>
      </c>
      <c r="E59" s="16">
        <f t="shared" si="0"/>
        <v>414898</v>
      </c>
      <c r="F59" s="16">
        <v>33192</v>
      </c>
      <c r="G59" s="17">
        <v>448090</v>
      </c>
      <c r="H59" s="35"/>
    </row>
    <row r="60" spans="1:8" ht="16.5" x14ac:dyDescent="0.2">
      <c r="A60" s="10"/>
      <c r="B60" s="32">
        <v>33</v>
      </c>
      <c r="C60" s="33">
        <v>43952</v>
      </c>
      <c r="D60" s="34">
        <v>45852</v>
      </c>
      <c r="E60" s="16">
        <f t="shared" si="0"/>
        <v>365049</v>
      </c>
      <c r="F60" s="16">
        <v>29204</v>
      </c>
      <c r="G60" s="17">
        <v>394253</v>
      </c>
      <c r="H60" s="35"/>
    </row>
    <row r="61" spans="1:8" ht="16.5" x14ac:dyDescent="0.2">
      <c r="A61" s="10"/>
      <c r="B61" s="32">
        <v>34</v>
      </c>
      <c r="C61" s="33">
        <v>44096</v>
      </c>
      <c r="D61" s="34">
        <v>45853</v>
      </c>
      <c r="E61" s="16">
        <f t="shared" si="0"/>
        <v>708716</v>
      </c>
      <c r="F61" s="16">
        <v>56697</v>
      </c>
      <c r="G61" s="17">
        <v>765413</v>
      </c>
      <c r="H61" s="35"/>
    </row>
    <row r="62" spans="1:8" ht="16.5" x14ac:dyDescent="0.2">
      <c r="A62" s="10"/>
      <c r="B62" s="32">
        <v>35</v>
      </c>
      <c r="C62" s="33">
        <v>44110</v>
      </c>
      <c r="D62" s="34">
        <v>45853</v>
      </c>
      <c r="E62" s="16">
        <f t="shared" si="0"/>
        <v>739310</v>
      </c>
      <c r="F62" s="16">
        <v>59145</v>
      </c>
      <c r="G62" s="17">
        <v>798455</v>
      </c>
      <c r="H62" s="35"/>
    </row>
    <row r="63" spans="1:8" ht="16.5" x14ac:dyDescent="0.2">
      <c r="A63" s="10"/>
      <c r="B63" s="32">
        <v>36</v>
      </c>
      <c r="C63" s="33">
        <v>44162</v>
      </c>
      <c r="D63" s="34">
        <v>45854</v>
      </c>
      <c r="E63" s="16">
        <f t="shared" si="0"/>
        <v>1171589</v>
      </c>
      <c r="F63" s="16">
        <v>93727</v>
      </c>
      <c r="G63" s="17">
        <v>1265316</v>
      </c>
      <c r="H63" s="35"/>
    </row>
    <row r="64" spans="1:8" ht="16.5" x14ac:dyDescent="0.2">
      <c r="A64" s="10"/>
      <c r="B64" s="32">
        <v>37</v>
      </c>
      <c r="C64" s="33">
        <v>44163</v>
      </c>
      <c r="D64" s="34">
        <v>45854</v>
      </c>
      <c r="E64" s="16">
        <f t="shared" si="0"/>
        <v>830531</v>
      </c>
      <c r="F64" s="16">
        <v>66442</v>
      </c>
      <c r="G64" s="17">
        <v>896973</v>
      </c>
      <c r="H64" s="35"/>
    </row>
    <row r="65" spans="1:8" ht="16.5" x14ac:dyDescent="0.2">
      <c r="A65" s="10"/>
      <c r="B65" s="32">
        <v>38</v>
      </c>
      <c r="C65" s="33">
        <v>44164</v>
      </c>
      <c r="D65" s="34">
        <v>45854</v>
      </c>
      <c r="E65" s="16">
        <f t="shared" si="0"/>
        <v>1192499</v>
      </c>
      <c r="F65" s="16">
        <v>95400</v>
      </c>
      <c r="G65" s="17">
        <v>1287899</v>
      </c>
      <c r="H65" s="35"/>
    </row>
    <row r="66" spans="1:8" ht="16.5" x14ac:dyDescent="0.2">
      <c r="A66" s="10"/>
      <c r="B66" s="32">
        <v>39</v>
      </c>
      <c r="C66" s="33">
        <v>44172</v>
      </c>
      <c r="D66" s="34">
        <v>45854</v>
      </c>
      <c r="E66" s="16">
        <f t="shared" si="0"/>
        <v>1414615</v>
      </c>
      <c r="F66" s="16">
        <v>113169</v>
      </c>
      <c r="G66" s="17">
        <v>1527784</v>
      </c>
      <c r="H66" s="35"/>
    </row>
    <row r="67" spans="1:8" ht="16.5" x14ac:dyDescent="0.2">
      <c r="A67" s="10"/>
      <c r="B67" s="32">
        <v>40</v>
      </c>
      <c r="C67" s="33">
        <v>44180</v>
      </c>
      <c r="D67" s="34">
        <v>45854</v>
      </c>
      <c r="E67" s="16">
        <f t="shared" si="0"/>
        <v>727149</v>
      </c>
      <c r="F67" s="16">
        <v>58172</v>
      </c>
      <c r="G67" s="17">
        <v>785321</v>
      </c>
      <c r="H67" s="35"/>
    </row>
    <row r="68" spans="1:8" ht="16.5" x14ac:dyDescent="0.2">
      <c r="A68" s="10"/>
      <c r="B68" s="32">
        <v>41</v>
      </c>
      <c r="C68" s="33">
        <v>44207</v>
      </c>
      <c r="D68" s="34">
        <v>45854</v>
      </c>
      <c r="E68" s="16">
        <f t="shared" si="0"/>
        <v>1438639</v>
      </c>
      <c r="F68" s="16">
        <v>115091</v>
      </c>
      <c r="G68" s="17">
        <v>1553730</v>
      </c>
      <c r="H68" s="35"/>
    </row>
    <row r="69" spans="1:8" ht="16.5" x14ac:dyDescent="0.2">
      <c r="A69" s="10"/>
      <c r="B69" s="32">
        <v>42</v>
      </c>
      <c r="C69" s="33">
        <v>44254</v>
      </c>
      <c r="D69" s="34">
        <v>45855</v>
      </c>
      <c r="E69" s="16">
        <f t="shared" si="0"/>
        <v>322480</v>
      </c>
      <c r="F69" s="16">
        <v>25798</v>
      </c>
      <c r="G69" s="17">
        <v>348278</v>
      </c>
      <c r="H69" s="35"/>
    </row>
    <row r="70" spans="1:8" ht="16.5" x14ac:dyDescent="0.2">
      <c r="A70" s="10"/>
      <c r="B70" s="32">
        <v>43</v>
      </c>
      <c r="C70" s="33">
        <v>44940</v>
      </c>
      <c r="D70" s="34">
        <v>45855</v>
      </c>
      <c r="E70" s="16">
        <f t="shared" si="0"/>
        <v>330440</v>
      </c>
      <c r="F70" s="16">
        <v>26435</v>
      </c>
      <c r="G70" s="17">
        <v>356875</v>
      </c>
      <c r="H70" s="35"/>
    </row>
    <row r="71" spans="1:8" ht="16.5" x14ac:dyDescent="0.2">
      <c r="A71" s="10"/>
      <c r="B71" s="32">
        <v>44</v>
      </c>
      <c r="C71" s="33">
        <v>44994</v>
      </c>
      <c r="D71" s="34">
        <v>45855</v>
      </c>
      <c r="E71" s="16">
        <f t="shared" si="0"/>
        <v>888728</v>
      </c>
      <c r="F71" s="16">
        <v>71098</v>
      </c>
      <c r="G71" s="17">
        <v>959826</v>
      </c>
      <c r="H71" s="35"/>
    </row>
    <row r="72" spans="1:8" ht="16.5" x14ac:dyDescent="0.2">
      <c r="A72" s="10"/>
      <c r="B72" s="32">
        <v>45</v>
      </c>
      <c r="C72" s="33">
        <v>45047</v>
      </c>
      <c r="D72" s="34">
        <v>45856</v>
      </c>
      <c r="E72" s="16">
        <f t="shared" si="0"/>
        <v>552556</v>
      </c>
      <c r="F72" s="16">
        <v>44204</v>
      </c>
      <c r="G72" s="17">
        <v>596760</v>
      </c>
      <c r="H72" s="35"/>
    </row>
    <row r="73" spans="1:8" ht="16.5" x14ac:dyDescent="0.2">
      <c r="A73" s="10"/>
      <c r="B73" s="32">
        <v>46</v>
      </c>
      <c r="C73" s="33">
        <v>45056</v>
      </c>
      <c r="D73" s="34">
        <v>45856</v>
      </c>
      <c r="E73" s="16">
        <f t="shared" si="0"/>
        <v>1189765</v>
      </c>
      <c r="F73" s="16">
        <v>95181</v>
      </c>
      <c r="G73" s="17">
        <v>1284946</v>
      </c>
      <c r="H73" s="35"/>
    </row>
    <row r="74" spans="1:8" ht="16.5" x14ac:dyDescent="0.2">
      <c r="A74" s="10"/>
      <c r="B74" s="32">
        <v>47</v>
      </c>
      <c r="C74" s="33">
        <v>45492</v>
      </c>
      <c r="D74" s="34">
        <v>45857</v>
      </c>
      <c r="E74" s="16">
        <f t="shared" si="0"/>
        <v>333174</v>
      </c>
      <c r="F74" s="16">
        <v>26654</v>
      </c>
      <c r="G74" s="17">
        <v>359828</v>
      </c>
      <c r="H74" s="35"/>
    </row>
    <row r="75" spans="1:8" ht="16.5" x14ac:dyDescent="0.2">
      <c r="A75" s="10"/>
      <c r="B75" s="32">
        <v>48</v>
      </c>
      <c r="C75" s="33">
        <v>45496</v>
      </c>
      <c r="D75" s="34">
        <v>45857</v>
      </c>
      <c r="E75" s="16">
        <f t="shared" si="0"/>
        <v>409686</v>
      </c>
      <c r="F75" s="16">
        <v>32775</v>
      </c>
      <c r="G75" s="17">
        <v>442461</v>
      </c>
      <c r="H75" s="35"/>
    </row>
    <row r="76" spans="1:8" ht="16.5" x14ac:dyDescent="0.2">
      <c r="A76" s="10"/>
      <c r="B76" s="32">
        <v>49</v>
      </c>
      <c r="C76" s="33">
        <v>45500</v>
      </c>
      <c r="D76" s="34">
        <v>45857</v>
      </c>
      <c r="E76" s="16">
        <f t="shared" si="0"/>
        <v>859325</v>
      </c>
      <c r="F76" s="16">
        <v>68746</v>
      </c>
      <c r="G76" s="17">
        <v>928071</v>
      </c>
      <c r="H76" s="35"/>
    </row>
    <row r="77" spans="1:8" ht="16.5" x14ac:dyDescent="0.2">
      <c r="A77" s="10"/>
      <c r="B77" s="32">
        <v>50</v>
      </c>
      <c r="C77" s="33">
        <v>45502</v>
      </c>
      <c r="D77" s="34">
        <v>45857</v>
      </c>
      <c r="E77" s="16">
        <f t="shared" si="0"/>
        <v>264352</v>
      </c>
      <c r="F77" s="16">
        <v>21148</v>
      </c>
      <c r="G77" s="17">
        <v>285500</v>
      </c>
      <c r="H77" s="35"/>
    </row>
    <row r="78" spans="1:8" ht="16.5" x14ac:dyDescent="0.2">
      <c r="A78" s="10"/>
      <c r="B78" s="32">
        <v>51</v>
      </c>
      <c r="C78" s="33">
        <v>45505</v>
      </c>
      <c r="D78" s="34">
        <v>45857</v>
      </c>
      <c r="E78" s="16">
        <f t="shared" si="0"/>
        <v>499959</v>
      </c>
      <c r="F78" s="16">
        <v>39997</v>
      </c>
      <c r="G78" s="17">
        <v>539956</v>
      </c>
      <c r="H78" s="35"/>
    </row>
    <row r="79" spans="1:8" ht="16.5" x14ac:dyDescent="0.2">
      <c r="A79" s="10"/>
      <c r="B79" s="32">
        <v>52</v>
      </c>
      <c r="C79" s="33">
        <v>45506</v>
      </c>
      <c r="D79" s="34">
        <v>45857</v>
      </c>
      <c r="E79" s="16">
        <f t="shared" si="0"/>
        <v>737711</v>
      </c>
      <c r="F79" s="16">
        <v>59017</v>
      </c>
      <c r="G79" s="17">
        <v>796728</v>
      </c>
      <c r="H79" s="35"/>
    </row>
    <row r="80" spans="1:8" ht="16.5" x14ac:dyDescent="0.2">
      <c r="A80" s="10"/>
      <c r="B80" s="32">
        <v>53</v>
      </c>
      <c r="C80" s="33">
        <v>45570</v>
      </c>
      <c r="D80" s="34">
        <v>45857</v>
      </c>
      <c r="E80" s="16">
        <f t="shared" si="0"/>
        <v>618908</v>
      </c>
      <c r="F80" s="16">
        <v>49513</v>
      </c>
      <c r="G80" s="17">
        <v>668421</v>
      </c>
      <c r="H80" s="35"/>
    </row>
    <row r="81" spans="1:8" ht="16.5" x14ac:dyDescent="0.2">
      <c r="A81" s="10"/>
      <c r="B81" s="32">
        <v>54</v>
      </c>
      <c r="C81" s="33">
        <v>45602</v>
      </c>
      <c r="D81" s="34">
        <v>45859</v>
      </c>
      <c r="E81" s="16">
        <f t="shared" si="0"/>
        <v>660880</v>
      </c>
      <c r="F81" s="16">
        <v>52870</v>
      </c>
      <c r="G81" s="17">
        <v>713750</v>
      </c>
      <c r="H81" s="35"/>
    </row>
    <row r="82" spans="1:8" ht="16.5" x14ac:dyDescent="0.2">
      <c r="A82" s="10"/>
      <c r="B82" s="32">
        <v>55</v>
      </c>
      <c r="C82" s="33">
        <v>45733</v>
      </c>
      <c r="D82" s="34">
        <v>45860</v>
      </c>
      <c r="E82" s="16">
        <f t="shared" si="0"/>
        <v>555554</v>
      </c>
      <c r="F82" s="16">
        <v>44444</v>
      </c>
      <c r="G82" s="17">
        <v>599998</v>
      </c>
      <c r="H82" s="35"/>
    </row>
    <row r="83" spans="1:8" ht="16.5" x14ac:dyDescent="0.2">
      <c r="A83" s="10"/>
      <c r="B83" s="32">
        <v>56</v>
      </c>
      <c r="C83" s="33">
        <v>45800</v>
      </c>
      <c r="D83" s="34">
        <v>45861</v>
      </c>
      <c r="E83" s="16">
        <f t="shared" si="0"/>
        <v>660880</v>
      </c>
      <c r="F83" s="16">
        <v>52870</v>
      </c>
      <c r="G83" s="17">
        <v>713750</v>
      </c>
      <c r="H83" s="35"/>
    </row>
    <row r="84" spans="1:8" ht="16.5" x14ac:dyDescent="0.2">
      <c r="A84" s="10"/>
      <c r="B84" s="32">
        <v>57</v>
      </c>
      <c r="C84" s="33">
        <v>45803</v>
      </c>
      <c r="D84" s="34">
        <v>45861</v>
      </c>
      <c r="E84" s="16">
        <f t="shared" si="0"/>
        <v>2304458</v>
      </c>
      <c r="F84" s="16">
        <v>184357</v>
      </c>
      <c r="G84" s="17">
        <v>2488815</v>
      </c>
      <c r="H84" s="35"/>
    </row>
    <row r="85" spans="1:8" ht="16.5" x14ac:dyDescent="0.2">
      <c r="A85" s="10"/>
      <c r="B85" s="32">
        <v>58</v>
      </c>
      <c r="C85" s="33">
        <v>45806</v>
      </c>
      <c r="D85" s="34">
        <v>45861</v>
      </c>
      <c r="E85" s="16">
        <f t="shared" si="0"/>
        <v>465350</v>
      </c>
      <c r="F85" s="16">
        <v>37228</v>
      </c>
      <c r="G85" s="17">
        <v>502578</v>
      </c>
      <c r="H85" s="35"/>
    </row>
    <row r="86" spans="1:8" ht="16.5" x14ac:dyDescent="0.2">
      <c r="A86" s="10"/>
      <c r="B86" s="32">
        <v>59</v>
      </c>
      <c r="C86" s="33">
        <v>45811</v>
      </c>
      <c r="D86" s="34">
        <v>45861</v>
      </c>
      <c r="E86" s="16">
        <f t="shared" si="0"/>
        <v>830531</v>
      </c>
      <c r="F86" s="16">
        <v>66442</v>
      </c>
      <c r="G86" s="17">
        <v>896973</v>
      </c>
      <c r="H86" s="35"/>
    </row>
    <row r="87" spans="1:8" ht="16.5" x14ac:dyDescent="0.2">
      <c r="A87" s="10"/>
      <c r="B87" s="32">
        <v>60</v>
      </c>
      <c r="C87" s="33">
        <v>45812</v>
      </c>
      <c r="D87" s="34">
        <v>45861</v>
      </c>
      <c r="E87" s="16">
        <f t="shared" si="0"/>
        <v>1929504</v>
      </c>
      <c r="F87" s="16">
        <v>154360</v>
      </c>
      <c r="G87" s="17">
        <v>2083864</v>
      </c>
      <c r="H87" s="35"/>
    </row>
    <row r="88" spans="1:8" ht="16.5" x14ac:dyDescent="0.2">
      <c r="A88" s="10"/>
      <c r="B88" s="32">
        <v>61</v>
      </c>
      <c r="C88" s="33">
        <v>45826</v>
      </c>
      <c r="D88" s="34">
        <v>45861</v>
      </c>
      <c r="E88" s="16">
        <f t="shared" si="0"/>
        <v>998398</v>
      </c>
      <c r="F88" s="16">
        <v>79872</v>
      </c>
      <c r="G88" s="17">
        <v>1078270</v>
      </c>
      <c r="H88" s="35"/>
    </row>
    <row r="89" spans="1:8" ht="16.5" x14ac:dyDescent="0.2">
      <c r="A89" s="10"/>
      <c r="B89" s="32">
        <v>62</v>
      </c>
      <c r="C89" s="33">
        <v>45834</v>
      </c>
      <c r="D89" s="34">
        <v>45861</v>
      </c>
      <c r="E89" s="16">
        <f t="shared" si="0"/>
        <v>721034</v>
      </c>
      <c r="F89" s="16">
        <v>57683</v>
      </c>
      <c r="G89" s="17">
        <v>778717</v>
      </c>
      <c r="H89" s="35"/>
    </row>
    <row r="90" spans="1:8" ht="16.5" x14ac:dyDescent="0.2">
      <c r="A90" s="10"/>
      <c r="B90" s="32">
        <v>63</v>
      </c>
      <c r="C90" s="33">
        <v>45837</v>
      </c>
      <c r="D90" s="34">
        <v>45861</v>
      </c>
      <c r="E90" s="16">
        <f t="shared" si="0"/>
        <v>882996</v>
      </c>
      <c r="F90" s="16">
        <v>70640</v>
      </c>
      <c r="G90" s="17">
        <v>953636</v>
      </c>
      <c r="H90" s="35"/>
    </row>
    <row r="91" spans="1:8" ht="16.5" x14ac:dyDescent="0.2">
      <c r="A91" s="10"/>
      <c r="B91" s="32">
        <v>64</v>
      </c>
      <c r="C91" s="33">
        <v>45838</v>
      </c>
      <c r="D91" s="34">
        <v>45861</v>
      </c>
      <c r="E91" s="16">
        <f t="shared" si="0"/>
        <v>372224</v>
      </c>
      <c r="F91" s="16">
        <v>29778</v>
      </c>
      <c r="G91" s="17">
        <v>402002</v>
      </c>
      <c r="H91" s="35"/>
    </row>
    <row r="92" spans="1:8" ht="16.5" x14ac:dyDescent="0.2">
      <c r="A92" s="10"/>
      <c r="B92" s="32">
        <v>65</v>
      </c>
      <c r="C92" s="33">
        <v>45860</v>
      </c>
      <c r="D92" s="34">
        <v>45861</v>
      </c>
      <c r="E92" s="16">
        <f t="shared" si="0"/>
        <v>1524343</v>
      </c>
      <c r="F92" s="16">
        <v>121947</v>
      </c>
      <c r="G92" s="17">
        <v>1646290</v>
      </c>
      <c r="H92" s="35"/>
    </row>
    <row r="93" spans="1:8" ht="16.5" x14ac:dyDescent="0.2">
      <c r="A93" s="10"/>
      <c r="B93" s="32">
        <v>66</v>
      </c>
      <c r="C93" s="33">
        <v>45909</v>
      </c>
      <c r="D93" s="34">
        <v>45862</v>
      </c>
      <c r="E93" s="16">
        <f t="shared" si="0"/>
        <v>618548</v>
      </c>
      <c r="F93" s="16">
        <v>49484</v>
      </c>
      <c r="G93" s="17">
        <v>668032</v>
      </c>
      <c r="H93" s="35"/>
    </row>
    <row r="94" spans="1:8" ht="16.5" x14ac:dyDescent="0.2">
      <c r="A94" s="10"/>
      <c r="B94" s="32">
        <v>67</v>
      </c>
      <c r="C94" s="33">
        <v>46714</v>
      </c>
      <c r="D94" s="34">
        <v>45862</v>
      </c>
      <c r="E94" s="16">
        <f t="shared" ref="E94:E157" si="1">G94-F94</f>
        <v>264352</v>
      </c>
      <c r="F94" s="16">
        <v>21148</v>
      </c>
      <c r="G94" s="17">
        <v>285500</v>
      </c>
      <c r="H94" s="35"/>
    </row>
    <row r="95" spans="1:8" ht="16.5" x14ac:dyDescent="0.2">
      <c r="A95" s="10"/>
      <c r="B95" s="32">
        <v>68</v>
      </c>
      <c r="C95" s="33">
        <v>46740</v>
      </c>
      <c r="D95" s="34">
        <v>45862</v>
      </c>
      <c r="E95" s="16">
        <f t="shared" si="1"/>
        <v>642496</v>
      </c>
      <c r="F95" s="16">
        <v>51400</v>
      </c>
      <c r="G95" s="17">
        <v>693896</v>
      </c>
      <c r="H95" s="35"/>
    </row>
    <row r="96" spans="1:8" ht="16.5" x14ac:dyDescent="0.2">
      <c r="A96" s="10"/>
      <c r="B96" s="32">
        <v>69</v>
      </c>
      <c r="C96" s="33">
        <v>47121</v>
      </c>
      <c r="D96" s="34">
        <v>45863</v>
      </c>
      <c r="E96" s="16">
        <f t="shared" si="1"/>
        <v>696744</v>
      </c>
      <c r="F96" s="16">
        <v>55740</v>
      </c>
      <c r="G96" s="17">
        <v>752484</v>
      </c>
      <c r="H96" s="35"/>
    </row>
    <row r="97" spans="1:8" ht="16.5" x14ac:dyDescent="0.2">
      <c r="A97" s="10"/>
      <c r="B97" s="32">
        <v>70</v>
      </c>
      <c r="C97" s="33">
        <v>47420</v>
      </c>
      <c r="D97" s="34">
        <v>45864</v>
      </c>
      <c r="E97" s="16">
        <f t="shared" si="1"/>
        <v>528704</v>
      </c>
      <c r="F97" s="16">
        <v>42296</v>
      </c>
      <c r="G97" s="17">
        <v>571000</v>
      </c>
      <c r="H97" s="35"/>
    </row>
    <row r="98" spans="1:8" ht="16.5" x14ac:dyDescent="0.2">
      <c r="A98" s="10"/>
      <c r="B98" s="32">
        <v>71</v>
      </c>
      <c r="C98" s="33">
        <v>47433</v>
      </c>
      <c r="D98" s="34">
        <v>45864</v>
      </c>
      <c r="E98" s="16">
        <f t="shared" si="1"/>
        <v>631094</v>
      </c>
      <c r="F98" s="16">
        <v>50488</v>
      </c>
      <c r="G98" s="17">
        <v>681582</v>
      </c>
      <c r="H98" s="35"/>
    </row>
    <row r="99" spans="1:8" ht="16.5" x14ac:dyDescent="0.2">
      <c r="A99" s="10"/>
      <c r="B99" s="32">
        <v>72</v>
      </c>
      <c r="C99" s="33">
        <v>47507</v>
      </c>
      <c r="D99" s="34">
        <v>45866</v>
      </c>
      <c r="E99" s="16">
        <f t="shared" si="1"/>
        <v>264352</v>
      </c>
      <c r="F99" s="16">
        <v>21148</v>
      </c>
      <c r="G99" s="17">
        <v>285500</v>
      </c>
      <c r="H99" s="35"/>
    </row>
    <row r="100" spans="1:8" ht="16.5" x14ac:dyDescent="0.2">
      <c r="A100" s="10"/>
      <c r="B100" s="32">
        <v>73</v>
      </c>
      <c r="C100" s="33">
        <v>47575</v>
      </c>
      <c r="D100" s="34">
        <v>45867</v>
      </c>
      <c r="E100" s="16">
        <f t="shared" si="1"/>
        <v>854121</v>
      </c>
      <c r="F100" s="16">
        <v>68330</v>
      </c>
      <c r="G100" s="17">
        <v>922451</v>
      </c>
      <c r="H100" s="35"/>
    </row>
    <row r="101" spans="1:8" ht="16.5" x14ac:dyDescent="0.2">
      <c r="A101" s="10"/>
      <c r="B101" s="32">
        <v>74</v>
      </c>
      <c r="C101" s="33">
        <v>47586</v>
      </c>
      <c r="D101" s="34">
        <v>45867</v>
      </c>
      <c r="E101" s="16">
        <f t="shared" si="1"/>
        <v>666348</v>
      </c>
      <c r="F101" s="16">
        <v>53308</v>
      </c>
      <c r="G101" s="17">
        <v>719656</v>
      </c>
      <c r="H101" s="35"/>
    </row>
    <row r="102" spans="1:8" ht="16.5" x14ac:dyDescent="0.2">
      <c r="A102" s="10"/>
      <c r="B102" s="32">
        <v>75</v>
      </c>
      <c r="C102" s="33">
        <v>47658</v>
      </c>
      <c r="D102" s="34">
        <v>45868</v>
      </c>
      <c r="E102" s="16">
        <f t="shared" si="1"/>
        <v>1108357</v>
      </c>
      <c r="F102" s="16">
        <v>88669</v>
      </c>
      <c r="G102" s="17">
        <v>1197026</v>
      </c>
      <c r="H102" s="35"/>
    </row>
    <row r="103" spans="1:8" ht="16.5" x14ac:dyDescent="0.2">
      <c r="A103" s="10"/>
      <c r="B103" s="32">
        <v>76</v>
      </c>
      <c r="C103" s="33">
        <v>47664</v>
      </c>
      <c r="D103" s="34">
        <v>45868</v>
      </c>
      <c r="E103" s="16">
        <f t="shared" si="1"/>
        <v>773760</v>
      </c>
      <c r="F103" s="16">
        <v>61901</v>
      </c>
      <c r="G103" s="17">
        <v>835661</v>
      </c>
      <c r="H103" s="35"/>
    </row>
    <row r="104" spans="1:8" ht="16.5" x14ac:dyDescent="0.2">
      <c r="A104" s="10"/>
      <c r="B104" s="32">
        <v>77</v>
      </c>
      <c r="C104" s="33">
        <v>47669</v>
      </c>
      <c r="D104" s="34">
        <v>45868</v>
      </c>
      <c r="E104" s="16">
        <f t="shared" si="1"/>
        <v>1548039</v>
      </c>
      <c r="F104" s="16">
        <v>123843</v>
      </c>
      <c r="G104" s="17">
        <v>1671882</v>
      </c>
      <c r="H104" s="35"/>
    </row>
    <row r="105" spans="1:8" ht="16.5" x14ac:dyDescent="0.2">
      <c r="A105" s="10"/>
      <c r="B105" s="32">
        <v>78</v>
      </c>
      <c r="C105" s="33">
        <v>48578</v>
      </c>
      <c r="D105" s="34">
        <v>45869</v>
      </c>
      <c r="E105" s="16">
        <f t="shared" si="1"/>
        <v>300654</v>
      </c>
      <c r="F105" s="16">
        <v>24052</v>
      </c>
      <c r="G105" s="17">
        <v>324706</v>
      </c>
      <c r="H105" s="35"/>
    </row>
    <row r="106" spans="1:8" ht="16.5" x14ac:dyDescent="0.2">
      <c r="A106" s="10"/>
      <c r="B106" s="32">
        <v>79</v>
      </c>
      <c r="C106" s="33">
        <v>48579</v>
      </c>
      <c r="D106" s="34">
        <v>45869</v>
      </c>
      <c r="E106" s="16">
        <f t="shared" si="1"/>
        <v>773760</v>
      </c>
      <c r="F106" s="16">
        <v>61901</v>
      </c>
      <c r="G106" s="17">
        <v>835661</v>
      </c>
      <c r="H106" s="35"/>
    </row>
    <row r="107" spans="1:8" ht="16.5" x14ac:dyDescent="0.2">
      <c r="A107" s="10"/>
      <c r="B107" s="32">
        <v>80</v>
      </c>
      <c r="C107" s="33">
        <v>48582</v>
      </c>
      <c r="D107" s="34">
        <v>45869</v>
      </c>
      <c r="E107" s="16">
        <f t="shared" si="1"/>
        <v>298961</v>
      </c>
      <c r="F107" s="16">
        <v>23917</v>
      </c>
      <c r="G107" s="17">
        <v>322878</v>
      </c>
      <c r="H107" s="35"/>
    </row>
    <row r="108" spans="1:8" ht="16.5" x14ac:dyDescent="0.2">
      <c r="A108" s="10"/>
      <c r="B108" s="32">
        <v>81</v>
      </c>
      <c r="C108" s="33">
        <v>48585</v>
      </c>
      <c r="D108" s="34">
        <v>45869</v>
      </c>
      <c r="E108" s="16">
        <f t="shared" si="1"/>
        <v>919618</v>
      </c>
      <c r="F108" s="16">
        <v>73569</v>
      </c>
      <c r="G108" s="17">
        <v>993187</v>
      </c>
      <c r="H108" s="35"/>
    </row>
    <row r="109" spans="1:8" ht="16.5" x14ac:dyDescent="0.2">
      <c r="A109" s="10"/>
      <c r="B109" s="32">
        <v>82</v>
      </c>
      <c r="C109" s="33">
        <v>48808</v>
      </c>
      <c r="D109" s="34">
        <v>45870</v>
      </c>
      <c r="E109" s="16">
        <f t="shared" si="1"/>
        <v>498918</v>
      </c>
      <c r="F109" s="16">
        <v>39913</v>
      </c>
      <c r="G109" s="17">
        <v>538831</v>
      </c>
      <c r="H109" s="35"/>
    </row>
    <row r="110" spans="1:8" ht="16.5" x14ac:dyDescent="0.2">
      <c r="A110" s="10"/>
      <c r="B110" s="32">
        <v>83</v>
      </c>
      <c r="C110" s="33">
        <v>48814</v>
      </c>
      <c r="D110" s="34">
        <v>45870</v>
      </c>
      <c r="E110" s="16">
        <f t="shared" si="1"/>
        <v>200144</v>
      </c>
      <c r="F110" s="16">
        <v>16012</v>
      </c>
      <c r="G110" s="17">
        <v>216156</v>
      </c>
      <c r="H110" s="35"/>
    </row>
    <row r="111" spans="1:8" ht="16.5" x14ac:dyDescent="0.2">
      <c r="A111" s="10"/>
      <c r="B111" s="32">
        <v>84</v>
      </c>
      <c r="C111" s="33">
        <v>49079</v>
      </c>
      <c r="D111" s="34">
        <v>45871</v>
      </c>
      <c r="E111" s="16">
        <f t="shared" si="1"/>
        <v>987736</v>
      </c>
      <c r="F111" s="16">
        <v>79019</v>
      </c>
      <c r="G111" s="17">
        <v>1066755</v>
      </c>
      <c r="H111" s="35"/>
    </row>
    <row r="112" spans="1:8" ht="16.5" x14ac:dyDescent="0.2">
      <c r="A112" s="10"/>
      <c r="B112" s="32">
        <v>85</v>
      </c>
      <c r="C112" s="33">
        <v>49089</v>
      </c>
      <c r="D112" s="34">
        <v>45871</v>
      </c>
      <c r="E112" s="16">
        <f t="shared" si="1"/>
        <v>370401</v>
      </c>
      <c r="F112" s="16">
        <v>29632</v>
      </c>
      <c r="G112" s="17">
        <v>400033</v>
      </c>
      <c r="H112" s="35"/>
    </row>
    <row r="113" spans="1:8" ht="16.5" x14ac:dyDescent="0.2">
      <c r="A113" s="10"/>
      <c r="B113" s="32">
        <v>86</v>
      </c>
      <c r="C113" s="33">
        <v>49105</v>
      </c>
      <c r="D113" s="34">
        <v>45871</v>
      </c>
      <c r="E113" s="16">
        <f t="shared" si="1"/>
        <v>520947</v>
      </c>
      <c r="F113" s="16">
        <v>41676</v>
      </c>
      <c r="G113" s="17">
        <v>562623</v>
      </c>
      <c r="H113" s="35"/>
    </row>
    <row r="114" spans="1:8" ht="16.5" x14ac:dyDescent="0.2">
      <c r="A114" s="10"/>
      <c r="B114" s="32">
        <v>87</v>
      </c>
      <c r="C114" s="33">
        <v>49240</v>
      </c>
      <c r="D114" s="34">
        <v>45874</v>
      </c>
      <c r="E114" s="16">
        <f t="shared" si="1"/>
        <v>500360</v>
      </c>
      <c r="F114" s="16">
        <v>40029</v>
      </c>
      <c r="G114" s="17">
        <v>540389</v>
      </c>
      <c r="H114" s="35"/>
    </row>
    <row r="115" spans="1:8" ht="16.5" x14ac:dyDescent="0.2">
      <c r="A115" s="10"/>
      <c r="B115" s="32">
        <v>88</v>
      </c>
      <c r="C115" s="33">
        <v>49253</v>
      </c>
      <c r="D115" s="34">
        <v>45874</v>
      </c>
      <c r="E115" s="16">
        <f t="shared" si="1"/>
        <v>572036</v>
      </c>
      <c r="F115" s="16">
        <v>45763</v>
      </c>
      <c r="G115" s="17">
        <v>617799</v>
      </c>
      <c r="H115" s="35"/>
    </row>
    <row r="116" spans="1:8" ht="16.5" x14ac:dyDescent="0.2">
      <c r="A116" s="10"/>
      <c r="B116" s="32">
        <v>89</v>
      </c>
      <c r="C116" s="33">
        <v>49255</v>
      </c>
      <c r="D116" s="34">
        <v>45874</v>
      </c>
      <c r="E116" s="16">
        <f t="shared" si="1"/>
        <v>954485</v>
      </c>
      <c r="F116" s="16">
        <v>76359</v>
      </c>
      <c r="G116" s="17">
        <v>1030844</v>
      </c>
      <c r="H116" s="35"/>
    </row>
    <row r="117" spans="1:8" ht="16.5" x14ac:dyDescent="0.2">
      <c r="A117" s="10"/>
      <c r="B117" s="32">
        <v>90</v>
      </c>
      <c r="C117" s="33">
        <v>49261</v>
      </c>
      <c r="D117" s="34">
        <v>45874</v>
      </c>
      <c r="E117" s="16">
        <f t="shared" si="1"/>
        <v>397480</v>
      </c>
      <c r="F117" s="16">
        <v>31798</v>
      </c>
      <c r="G117" s="17">
        <v>429278</v>
      </c>
      <c r="H117" s="35"/>
    </row>
    <row r="118" spans="1:8" ht="16.5" x14ac:dyDescent="0.2">
      <c r="A118" s="10"/>
      <c r="B118" s="32">
        <v>91</v>
      </c>
      <c r="C118" s="33">
        <v>49324</v>
      </c>
      <c r="D118" s="34">
        <v>45875</v>
      </c>
      <c r="E118" s="16">
        <f t="shared" si="1"/>
        <v>804897</v>
      </c>
      <c r="F118" s="16">
        <v>64392</v>
      </c>
      <c r="G118" s="17">
        <v>869289</v>
      </c>
      <c r="H118" s="35"/>
    </row>
    <row r="119" spans="1:8" ht="16.5" x14ac:dyDescent="0.2">
      <c r="A119" s="10"/>
      <c r="B119" s="32">
        <v>92</v>
      </c>
      <c r="C119" s="33">
        <v>49327</v>
      </c>
      <c r="D119" s="34">
        <v>45875</v>
      </c>
      <c r="E119" s="16">
        <f t="shared" si="1"/>
        <v>868245</v>
      </c>
      <c r="F119" s="16">
        <v>69460</v>
      </c>
      <c r="G119" s="17">
        <v>937705</v>
      </c>
      <c r="H119" s="35"/>
    </row>
    <row r="120" spans="1:8" ht="16.5" x14ac:dyDescent="0.2">
      <c r="A120" s="10"/>
      <c r="B120" s="32">
        <v>93</v>
      </c>
      <c r="C120" s="33">
        <v>49335</v>
      </c>
      <c r="D120" s="34">
        <v>45875</v>
      </c>
      <c r="E120" s="16">
        <f t="shared" si="1"/>
        <v>1740136</v>
      </c>
      <c r="F120" s="16">
        <v>139211</v>
      </c>
      <c r="G120" s="17">
        <v>1879347</v>
      </c>
      <c r="H120" s="35"/>
    </row>
    <row r="121" spans="1:8" ht="16.5" x14ac:dyDescent="0.2">
      <c r="A121" s="10"/>
      <c r="B121" s="32">
        <v>94</v>
      </c>
      <c r="C121" s="33">
        <v>49344</v>
      </c>
      <c r="D121" s="34">
        <v>45875</v>
      </c>
      <c r="E121" s="16">
        <f t="shared" si="1"/>
        <v>1000545</v>
      </c>
      <c r="F121" s="16">
        <v>80044</v>
      </c>
      <c r="G121" s="17">
        <v>1080589</v>
      </c>
      <c r="H121" s="35"/>
    </row>
    <row r="122" spans="1:8" ht="16.5" x14ac:dyDescent="0.2">
      <c r="A122" s="10"/>
      <c r="B122" s="32">
        <v>95</v>
      </c>
      <c r="C122" s="33">
        <v>49355</v>
      </c>
      <c r="D122" s="34">
        <v>45875</v>
      </c>
      <c r="E122" s="16">
        <f t="shared" si="1"/>
        <v>590694</v>
      </c>
      <c r="F122" s="16">
        <v>47256</v>
      </c>
      <c r="G122" s="17">
        <v>637950</v>
      </c>
      <c r="H122" s="35"/>
    </row>
    <row r="123" spans="1:8" ht="16.5" x14ac:dyDescent="0.2">
      <c r="A123" s="10"/>
      <c r="B123" s="32">
        <v>96</v>
      </c>
      <c r="C123" s="33">
        <v>49357</v>
      </c>
      <c r="D123" s="34">
        <v>45875</v>
      </c>
      <c r="E123" s="16">
        <f t="shared" si="1"/>
        <v>589271</v>
      </c>
      <c r="F123" s="16">
        <v>47142</v>
      </c>
      <c r="G123" s="17">
        <v>636413</v>
      </c>
      <c r="H123" s="35"/>
    </row>
    <row r="124" spans="1:8" ht="16.5" x14ac:dyDescent="0.2">
      <c r="A124" s="10"/>
      <c r="B124" s="32">
        <v>97</v>
      </c>
      <c r="C124" s="33">
        <v>49363</v>
      </c>
      <c r="D124" s="34">
        <v>45875</v>
      </c>
      <c r="E124" s="16">
        <f t="shared" si="1"/>
        <v>867376</v>
      </c>
      <c r="F124" s="16">
        <v>69390</v>
      </c>
      <c r="G124" s="17">
        <v>936766</v>
      </c>
      <c r="H124" s="35"/>
    </row>
    <row r="125" spans="1:8" ht="16.5" x14ac:dyDescent="0.2">
      <c r="A125" s="10"/>
      <c r="B125" s="32">
        <v>98</v>
      </c>
      <c r="C125" s="33">
        <v>49413</v>
      </c>
      <c r="D125" s="34">
        <v>45876</v>
      </c>
      <c r="E125" s="16">
        <f t="shared" si="1"/>
        <v>753611</v>
      </c>
      <c r="F125" s="16">
        <v>60289</v>
      </c>
      <c r="G125" s="17">
        <v>813900</v>
      </c>
      <c r="H125" s="35"/>
    </row>
    <row r="126" spans="1:8" ht="16.5" x14ac:dyDescent="0.2">
      <c r="A126" s="10"/>
      <c r="B126" s="32">
        <v>99</v>
      </c>
      <c r="C126" s="33">
        <v>49424</v>
      </c>
      <c r="D126" s="34">
        <v>45876</v>
      </c>
      <c r="E126" s="16">
        <f t="shared" si="1"/>
        <v>350690</v>
      </c>
      <c r="F126" s="16">
        <v>28055</v>
      </c>
      <c r="G126" s="17">
        <v>378745</v>
      </c>
      <c r="H126" s="35"/>
    </row>
    <row r="127" spans="1:8" ht="16.5" x14ac:dyDescent="0.2">
      <c r="A127" s="10"/>
      <c r="B127" s="32">
        <v>100</v>
      </c>
      <c r="C127" s="33">
        <v>49999</v>
      </c>
      <c r="D127" s="34">
        <v>45876</v>
      </c>
      <c r="E127" s="16">
        <f t="shared" si="1"/>
        <v>250472</v>
      </c>
      <c r="F127" s="16">
        <v>20038</v>
      </c>
      <c r="G127" s="17">
        <v>270510</v>
      </c>
      <c r="H127" s="35"/>
    </row>
    <row r="128" spans="1:8" ht="16.5" x14ac:dyDescent="0.2">
      <c r="A128" s="10"/>
      <c r="B128" s="32">
        <v>101</v>
      </c>
      <c r="C128" s="33">
        <v>50302</v>
      </c>
      <c r="D128" s="34">
        <v>45877</v>
      </c>
      <c r="E128" s="16">
        <f t="shared" si="1"/>
        <v>458159</v>
      </c>
      <c r="F128" s="16">
        <v>36653</v>
      </c>
      <c r="G128" s="17">
        <v>494812</v>
      </c>
      <c r="H128" s="35"/>
    </row>
    <row r="129" spans="1:8" ht="16.5" x14ac:dyDescent="0.2">
      <c r="A129" s="10"/>
      <c r="B129" s="32">
        <v>102</v>
      </c>
      <c r="C129" s="33">
        <v>50695</v>
      </c>
      <c r="D129" s="34">
        <v>45878</v>
      </c>
      <c r="E129" s="16">
        <f t="shared" si="1"/>
        <v>1342110</v>
      </c>
      <c r="F129" s="16">
        <v>107369</v>
      </c>
      <c r="G129" s="17">
        <v>1449479</v>
      </c>
      <c r="H129" s="35"/>
    </row>
    <row r="130" spans="1:8" ht="16.5" x14ac:dyDescent="0.2">
      <c r="A130" s="10"/>
      <c r="B130" s="32">
        <v>103</v>
      </c>
      <c r="C130" s="33">
        <v>50883</v>
      </c>
      <c r="D130" s="34">
        <v>45881</v>
      </c>
      <c r="E130" s="16">
        <f t="shared" si="1"/>
        <v>370839</v>
      </c>
      <c r="F130" s="16">
        <v>29667</v>
      </c>
      <c r="G130" s="17">
        <v>400506</v>
      </c>
      <c r="H130" s="35"/>
    </row>
    <row r="131" spans="1:8" ht="16.5" x14ac:dyDescent="0.2">
      <c r="A131" s="10"/>
      <c r="B131" s="32">
        <v>104</v>
      </c>
      <c r="C131" s="33">
        <v>50885</v>
      </c>
      <c r="D131" s="34">
        <v>45881</v>
      </c>
      <c r="E131" s="16">
        <f t="shared" si="1"/>
        <v>689343</v>
      </c>
      <c r="F131" s="16">
        <v>55147</v>
      </c>
      <c r="G131" s="17">
        <v>744490</v>
      </c>
      <c r="H131" s="35"/>
    </row>
    <row r="132" spans="1:8" ht="16.5" x14ac:dyDescent="0.2">
      <c r="A132" s="10"/>
      <c r="B132" s="32">
        <v>105</v>
      </c>
      <c r="C132" s="33">
        <v>50891</v>
      </c>
      <c r="D132" s="34">
        <v>45881</v>
      </c>
      <c r="E132" s="16">
        <f t="shared" si="1"/>
        <v>515840</v>
      </c>
      <c r="F132" s="16">
        <v>41267</v>
      </c>
      <c r="G132" s="17">
        <v>557107</v>
      </c>
      <c r="H132" s="35"/>
    </row>
    <row r="133" spans="1:8" ht="16.5" x14ac:dyDescent="0.2">
      <c r="A133" s="10"/>
      <c r="B133" s="32">
        <v>106</v>
      </c>
      <c r="C133" s="33">
        <v>50942</v>
      </c>
      <c r="D133" s="34">
        <v>45882</v>
      </c>
      <c r="E133" s="16">
        <f t="shared" si="1"/>
        <v>684486</v>
      </c>
      <c r="F133" s="16">
        <v>54759</v>
      </c>
      <c r="G133" s="17">
        <v>739245</v>
      </c>
      <c r="H133" s="35"/>
    </row>
    <row r="134" spans="1:8" ht="16.5" x14ac:dyDescent="0.2">
      <c r="A134" s="10"/>
      <c r="B134" s="32">
        <v>107</v>
      </c>
      <c r="C134" s="33">
        <v>51390</v>
      </c>
      <c r="D134" s="34">
        <v>45883</v>
      </c>
      <c r="E134" s="16">
        <f t="shared" si="1"/>
        <v>250180</v>
      </c>
      <c r="F134" s="16">
        <v>20014</v>
      </c>
      <c r="G134" s="17">
        <v>270194</v>
      </c>
      <c r="H134" s="35"/>
    </row>
    <row r="135" spans="1:8" ht="16.5" x14ac:dyDescent="0.2">
      <c r="A135" s="10"/>
      <c r="B135" s="32">
        <v>108</v>
      </c>
      <c r="C135" s="33">
        <v>51960</v>
      </c>
      <c r="D135" s="34">
        <v>45884</v>
      </c>
      <c r="E135" s="16">
        <f t="shared" si="1"/>
        <v>767014</v>
      </c>
      <c r="F135" s="16">
        <v>61361</v>
      </c>
      <c r="G135" s="17">
        <v>828375</v>
      </c>
      <c r="H135" s="35"/>
    </row>
    <row r="136" spans="1:8" ht="16.5" x14ac:dyDescent="0.2">
      <c r="A136" s="10"/>
      <c r="B136" s="32">
        <v>109</v>
      </c>
      <c r="C136" s="33">
        <v>52347</v>
      </c>
      <c r="D136" s="34">
        <v>45885</v>
      </c>
      <c r="E136" s="16">
        <f t="shared" si="1"/>
        <v>795676</v>
      </c>
      <c r="F136" s="16">
        <v>63654</v>
      </c>
      <c r="G136" s="17">
        <v>859330</v>
      </c>
      <c r="H136" s="35"/>
    </row>
    <row r="137" spans="1:8" ht="16.5" x14ac:dyDescent="0.2">
      <c r="A137" s="10"/>
      <c r="B137" s="32">
        <v>110</v>
      </c>
      <c r="C137" s="33">
        <v>52348</v>
      </c>
      <c r="D137" s="34">
        <v>45885</v>
      </c>
      <c r="E137" s="16">
        <f t="shared" si="1"/>
        <v>515840</v>
      </c>
      <c r="F137" s="16">
        <v>41267</v>
      </c>
      <c r="G137" s="17">
        <v>557107</v>
      </c>
      <c r="H137" s="35"/>
    </row>
    <row r="138" spans="1:8" ht="16.5" x14ac:dyDescent="0.2">
      <c r="A138" s="10"/>
      <c r="B138" s="32">
        <v>111</v>
      </c>
      <c r="C138" s="33">
        <v>52355</v>
      </c>
      <c r="D138" s="34">
        <v>45885</v>
      </c>
      <c r="E138" s="16">
        <f t="shared" si="1"/>
        <v>1301010</v>
      </c>
      <c r="F138" s="16">
        <v>104081</v>
      </c>
      <c r="G138" s="17">
        <v>1405091</v>
      </c>
      <c r="H138" s="35"/>
    </row>
    <row r="139" spans="1:8" ht="16.5" x14ac:dyDescent="0.2">
      <c r="A139" s="10"/>
      <c r="B139" s="32">
        <v>112</v>
      </c>
      <c r="C139" s="33">
        <v>52356</v>
      </c>
      <c r="D139" s="34">
        <v>45885</v>
      </c>
      <c r="E139" s="16">
        <f t="shared" si="1"/>
        <v>537624</v>
      </c>
      <c r="F139" s="16">
        <v>43010</v>
      </c>
      <c r="G139" s="17">
        <v>580634</v>
      </c>
      <c r="H139" s="35"/>
    </row>
    <row r="140" spans="1:8" ht="16.5" x14ac:dyDescent="0.2">
      <c r="A140" s="10"/>
      <c r="B140" s="32">
        <v>113</v>
      </c>
      <c r="C140" s="33">
        <v>52377</v>
      </c>
      <c r="D140" s="34">
        <v>45885</v>
      </c>
      <c r="E140" s="16">
        <f t="shared" si="1"/>
        <v>773892</v>
      </c>
      <c r="F140" s="16">
        <v>61911</v>
      </c>
      <c r="G140" s="17">
        <v>835803</v>
      </c>
      <c r="H140" s="35"/>
    </row>
    <row r="141" spans="1:8" ht="16.5" x14ac:dyDescent="0.2">
      <c r="A141" s="10"/>
      <c r="B141" s="32">
        <v>114</v>
      </c>
      <c r="C141" s="33">
        <v>52390</v>
      </c>
      <c r="D141" s="34">
        <v>45887</v>
      </c>
      <c r="E141" s="16">
        <f t="shared" si="1"/>
        <v>589535</v>
      </c>
      <c r="F141" s="16">
        <v>47163</v>
      </c>
      <c r="G141" s="17">
        <v>636698</v>
      </c>
      <c r="H141" s="35"/>
    </row>
    <row r="142" spans="1:8" ht="16.5" x14ac:dyDescent="0.2">
      <c r="A142" s="10"/>
      <c r="B142" s="32">
        <v>115</v>
      </c>
      <c r="C142" s="33">
        <v>52515</v>
      </c>
      <c r="D142" s="34">
        <v>45888</v>
      </c>
      <c r="E142" s="16">
        <f t="shared" si="1"/>
        <v>870798</v>
      </c>
      <c r="F142" s="16">
        <v>69664</v>
      </c>
      <c r="G142" s="17">
        <v>940462</v>
      </c>
      <c r="H142" s="35"/>
    </row>
    <row r="143" spans="1:8" ht="16.5" x14ac:dyDescent="0.2">
      <c r="A143" s="10"/>
      <c r="B143" s="32">
        <v>116</v>
      </c>
      <c r="C143" s="33">
        <v>52520</v>
      </c>
      <c r="D143" s="34">
        <v>45888</v>
      </c>
      <c r="E143" s="16">
        <f t="shared" si="1"/>
        <v>678813</v>
      </c>
      <c r="F143" s="16">
        <v>54305</v>
      </c>
      <c r="G143" s="17">
        <v>733118</v>
      </c>
      <c r="H143" s="35"/>
    </row>
    <row r="144" spans="1:8" ht="16.5" x14ac:dyDescent="0.2">
      <c r="A144" s="10"/>
      <c r="B144" s="32">
        <v>117</v>
      </c>
      <c r="C144" s="33">
        <v>53731</v>
      </c>
      <c r="D144" s="34">
        <v>45891</v>
      </c>
      <c r="E144" s="16">
        <f t="shared" si="1"/>
        <v>896040</v>
      </c>
      <c r="F144" s="16">
        <v>71683</v>
      </c>
      <c r="G144" s="17">
        <v>967723</v>
      </c>
      <c r="H144" s="35"/>
    </row>
    <row r="145" spans="1:8" ht="16.5" x14ac:dyDescent="0.2">
      <c r="A145" s="10"/>
      <c r="B145" s="32">
        <v>118</v>
      </c>
      <c r="C145" s="33">
        <v>53732</v>
      </c>
      <c r="D145" s="34">
        <v>45891</v>
      </c>
      <c r="E145" s="16">
        <f t="shared" si="1"/>
        <v>1161064</v>
      </c>
      <c r="F145" s="16">
        <v>92885</v>
      </c>
      <c r="G145" s="17">
        <v>1253949</v>
      </c>
      <c r="H145" s="35"/>
    </row>
    <row r="146" spans="1:8" ht="16.5" x14ac:dyDescent="0.2">
      <c r="A146" s="10"/>
      <c r="B146" s="32">
        <v>119</v>
      </c>
      <c r="C146" s="33">
        <v>53738</v>
      </c>
      <c r="D146" s="34">
        <v>45891</v>
      </c>
      <c r="E146" s="16">
        <f t="shared" si="1"/>
        <v>1017660</v>
      </c>
      <c r="F146" s="16">
        <v>81413</v>
      </c>
      <c r="G146" s="17">
        <v>1099073</v>
      </c>
      <c r="H146" s="35"/>
    </row>
    <row r="147" spans="1:8" ht="16.5" x14ac:dyDescent="0.2">
      <c r="A147" s="10"/>
      <c r="B147" s="32">
        <v>120</v>
      </c>
      <c r="C147" s="33">
        <v>53765</v>
      </c>
      <c r="D147" s="34">
        <v>45891</v>
      </c>
      <c r="E147" s="16">
        <f t="shared" si="1"/>
        <v>938948</v>
      </c>
      <c r="F147" s="16">
        <v>75116</v>
      </c>
      <c r="G147" s="17">
        <v>1014064</v>
      </c>
      <c r="H147" s="35"/>
    </row>
    <row r="148" spans="1:8" ht="16.5" x14ac:dyDescent="0.2">
      <c r="A148" s="10"/>
      <c r="B148" s="32">
        <v>121</v>
      </c>
      <c r="C148" s="33">
        <v>53775</v>
      </c>
      <c r="D148" s="34">
        <v>45891</v>
      </c>
      <c r="E148" s="16">
        <f t="shared" si="1"/>
        <v>700329</v>
      </c>
      <c r="F148" s="16">
        <v>56026</v>
      </c>
      <c r="G148" s="17">
        <v>756355</v>
      </c>
      <c r="H148" s="35"/>
    </row>
    <row r="149" spans="1:8" ht="16.5" x14ac:dyDescent="0.2">
      <c r="A149" s="10"/>
      <c r="B149" s="32">
        <v>122</v>
      </c>
      <c r="C149" s="33">
        <v>54157</v>
      </c>
      <c r="D149" s="34">
        <v>45892</v>
      </c>
      <c r="E149" s="16">
        <f t="shared" si="1"/>
        <v>514017</v>
      </c>
      <c r="F149" s="16">
        <v>41121</v>
      </c>
      <c r="G149" s="17">
        <v>555138</v>
      </c>
      <c r="H149" s="35"/>
    </row>
    <row r="150" spans="1:8" ht="16.5" x14ac:dyDescent="0.2">
      <c r="A150" s="10"/>
      <c r="B150" s="32">
        <v>123</v>
      </c>
      <c r="C150" s="33">
        <v>54163</v>
      </c>
      <c r="D150" s="34">
        <v>45892</v>
      </c>
      <c r="E150" s="16">
        <f t="shared" si="1"/>
        <v>531856</v>
      </c>
      <c r="F150" s="16">
        <v>42548</v>
      </c>
      <c r="G150" s="17">
        <v>574404</v>
      </c>
      <c r="H150" s="35"/>
    </row>
    <row r="151" spans="1:8" ht="16.5" x14ac:dyDescent="0.2">
      <c r="A151" s="10"/>
      <c r="B151" s="32">
        <v>124</v>
      </c>
      <c r="C151" s="33">
        <v>54174</v>
      </c>
      <c r="D151" s="34">
        <v>45892</v>
      </c>
      <c r="E151" s="16">
        <f t="shared" si="1"/>
        <v>469474</v>
      </c>
      <c r="F151" s="16">
        <v>37558</v>
      </c>
      <c r="G151" s="17">
        <v>507032</v>
      </c>
      <c r="H151" s="35"/>
    </row>
    <row r="152" spans="1:8" ht="16.5" x14ac:dyDescent="0.2">
      <c r="A152" s="10"/>
      <c r="B152" s="32">
        <v>125</v>
      </c>
      <c r="C152" s="33">
        <v>54177</v>
      </c>
      <c r="D152" s="34">
        <v>45892</v>
      </c>
      <c r="E152" s="16">
        <f t="shared" si="1"/>
        <v>664525</v>
      </c>
      <c r="F152" s="16">
        <v>53162</v>
      </c>
      <c r="G152" s="17">
        <v>717687</v>
      </c>
      <c r="H152" s="35"/>
    </row>
    <row r="153" spans="1:8" ht="16.5" x14ac:dyDescent="0.2">
      <c r="A153" s="10"/>
      <c r="B153" s="32">
        <v>126</v>
      </c>
      <c r="C153" s="33">
        <v>54179</v>
      </c>
      <c r="D153" s="34">
        <v>45892</v>
      </c>
      <c r="E153" s="16">
        <f t="shared" si="1"/>
        <v>483720</v>
      </c>
      <c r="F153" s="16">
        <v>38698</v>
      </c>
      <c r="G153" s="17">
        <v>522418</v>
      </c>
      <c r="H153" s="35"/>
    </row>
    <row r="154" spans="1:8" ht="16.5" x14ac:dyDescent="0.2">
      <c r="A154" s="10"/>
      <c r="B154" s="32">
        <v>127</v>
      </c>
      <c r="C154" s="33">
        <v>54180</v>
      </c>
      <c r="D154" s="34">
        <v>45892</v>
      </c>
      <c r="E154" s="16">
        <f t="shared" si="1"/>
        <v>819271</v>
      </c>
      <c r="F154" s="16">
        <v>65542</v>
      </c>
      <c r="G154" s="17">
        <v>884813</v>
      </c>
      <c r="H154" s="35"/>
    </row>
    <row r="155" spans="1:8" ht="16.5" x14ac:dyDescent="0.2">
      <c r="A155" s="10"/>
      <c r="B155" s="32">
        <v>128</v>
      </c>
      <c r="C155" s="33">
        <v>54183</v>
      </c>
      <c r="D155" s="34">
        <v>45892</v>
      </c>
      <c r="E155" s="16">
        <f t="shared" si="1"/>
        <v>458780</v>
      </c>
      <c r="F155" s="16">
        <v>36702</v>
      </c>
      <c r="G155" s="17">
        <v>495482</v>
      </c>
      <c r="H155" s="35"/>
    </row>
    <row r="156" spans="1:8" ht="16.5" x14ac:dyDescent="0.2">
      <c r="A156" s="10"/>
      <c r="B156" s="32">
        <v>129</v>
      </c>
      <c r="C156" s="33">
        <v>54204</v>
      </c>
      <c r="D156" s="34">
        <v>45892</v>
      </c>
      <c r="E156" s="16">
        <f t="shared" si="1"/>
        <v>1210381</v>
      </c>
      <c r="F156" s="16">
        <v>96830</v>
      </c>
      <c r="G156" s="17">
        <v>1307211</v>
      </c>
      <c r="H156" s="35"/>
    </row>
    <row r="157" spans="1:8" ht="16.5" x14ac:dyDescent="0.2">
      <c r="A157" s="10"/>
      <c r="B157" s="32">
        <v>130</v>
      </c>
      <c r="C157" s="33">
        <v>54393</v>
      </c>
      <c r="D157" s="34">
        <v>45895</v>
      </c>
      <c r="E157" s="16">
        <f t="shared" si="1"/>
        <v>734310</v>
      </c>
      <c r="F157" s="16">
        <v>58745</v>
      </c>
      <c r="G157" s="17">
        <v>793055</v>
      </c>
      <c r="H157" s="35"/>
    </row>
    <row r="158" spans="1:8" ht="16.5" x14ac:dyDescent="0.2">
      <c r="A158" s="10"/>
      <c r="B158" s="32">
        <v>131</v>
      </c>
      <c r="C158" s="33">
        <v>54406</v>
      </c>
      <c r="D158" s="34">
        <v>45895</v>
      </c>
      <c r="E158" s="16">
        <f t="shared" ref="E158:E165" si="2">G158-F158</f>
        <v>618065</v>
      </c>
      <c r="F158" s="16">
        <v>49445</v>
      </c>
      <c r="G158" s="17">
        <v>667510</v>
      </c>
      <c r="H158" s="35"/>
    </row>
    <row r="159" spans="1:8" ht="16.5" x14ac:dyDescent="0.2">
      <c r="A159" s="10"/>
      <c r="B159" s="32">
        <v>132</v>
      </c>
      <c r="C159" s="33">
        <v>55705</v>
      </c>
      <c r="D159" s="34">
        <v>45897</v>
      </c>
      <c r="E159" s="16">
        <f t="shared" si="2"/>
        <v>664525</v>
      </c>
      <c r="F159" s="16">
        <v>53162</v>
      </c>
      <c r="G159" s="17">
        <v>717687</v>
      </c>
      <c r="H159" s="35"/>
    </row>
    <row r="160" spans="1:8" ht="16.5" x14ac:dyDescent="0.2">
      <c r="A160" s="10"/>
      <c r="B160" s="32">
        <v>133</v>
      </c>
      <c r="C160" s="33">
        <v>55706</v>
      </c>
      <c r="D160" s="34">
        <v>45897</v>
      </c>
      <c r="E160" s="16">
        <f t="shared" si="2"/>
        <v>314116</v>
      </c>
      <c r="F160" s="16">
        <v>25129</v>
      </c>
      <c r="G160" s="17">
        <v>339245</v>
      </c>
      <c r="H160" s="35"/>
    </row>
    <row r="161" spans="1:8" ht="16.5" x14ac:dyDescent="0.2">
      <c r="A161" s="10"/>
      <c r="B161" s="32">
        <v>134</v>
      </c>
      <c r="C161" s="33">
        <v>55786</v>
      </c>
      <c r="D161" s="34">
        <v>45898</v>
      </c>
      <c r="E161" s="16">
        <f t="shared" si="2"/>
        <v>1658842</v>
      </c>
      <c r="F161" s="16">
        <v>132707</v>
      </c>
      <c r="G161" s="17">
        <v>1791549</v>
      </c>
      <c r="H161" s="35"/>
    </row>
    <row r="162" spans="1:8" ht="16.5" x14ac:dyDescent="0.2">
      <c r="A162" s="10"/>
      <c r="B162" s="32">
        <v>135</v>
      </c>
      <c r="C162" s="33">
        <v>56323</v>
      </c>
      <c r="D162" s="34">
        <v>45899</v>
      </c>
      <c r="E162" s="16">
        <f t="shared" si="2"/>
        <v>734310</v>
      </c>
      <c r="F162" s="16">
        <v>58745</v>
      </c>
      <c r="G162" s="17">
        <v>793055</v>
      </c>
      <c r="H162" s="35"/>
    </row>
    <row r="163" spans="1:8" ht="16.5" x14ac:dyDescent="0.2">
      <c r="A163" s="10"/>
      <c r="B163" s="32">
        <v>136</v>
      </c>
      <c r="C163" s="33">
        <v>56355</v>
      </c>
      <c r="D163" s="34">
        <v>45899</v>
      </c>
      <c r="E163" s="16">
        <f t="shared" si="2"/>
        <v>440586</v>
      </c>
      <c r="F163" s="16">
        <v>35247</v>
      </c>
      <c r="G163" s="17">
        <v>475833</v>
      </c>
      <c r="H163" s="35"/>
    </row>
    <row r="164" spans="1:8" ht="16.5" x14ac:dyDescent="0.2">
      <c r="A164" s="10"/>
      <c r="B164" s="32">
        <v>137</v>
      </c>
      <c r="C164" s="40">
        <v>70163</v>
      </c>
      <c r="D164" s="41">
        <v>45916</v>
      </c>
      <c r="E164" s="42">
        <f t="shared" si="2"/>
        <v>-18362929</v>
      </c>
      <c r="F164" s="42">
        <v>-1469034</v>
      </c>
      <c r="G164" s="43">
        <v>-19831963</v>
      </c>
      <c r="H164" s="35" t="s">
        <v>65</v>
      </c>
    </row>
    <row r="165" spans="1:8" ht="16.5" x14ac:dyDescent="0.2">
      <c r="A165" s="10"/>
      <c r="B165" s="32">
        <v>138</v>
      </c>
      <c r="C165" s="40">
        <v>70817</v>
      </c>
      <c r="D165" s="41">
        <v>45944</v>
      </c>
      <c r="E165" s="42">
        <f t="shared" si="2"/>
        <v>-14884826</v>
      </c>
      <c r="F165" s="42">
        <v>-1190786</v>
      </c>
      <c r="G165" s="43">
        <v>-16075612</v>
      </c>
      <c r="H165" s="35" t="s">
        <v>65</v>
      </c>
    </row>
    <row r="166" spans="1:8" ht="16.5" x14ac:dyDescent="0.2">
      <c r="A166" s="10"/>
      <c r="B166" s="67" t="s">
        <v>7</v>
      </c>
      <c r="C166" s="68"/>
      <c r="D166" s="69"/>
      <c r="E166" s="21">
        <f>SUM(E28:E165)</f>
        <v>65238562</v>
      </c>
      <c r="F166" s="21">
        <f>SUM(F28:F165)</f>
        <v>5219083</v>
      </c>
      <c r="G166" s="21">
        <f>SUM(G28:G165)</f>
        <v>70457645</v>
      </c>
      <c r="H166" s="36"/>
    </row>
    <row r="167" spans="1:8" ht="16.5" x14ac:dyDescent="0.2">
      <c r="A167" s="10"/>
      <c r="B167" s="44"/>
      <c r="C167" s="44"/>
      <c r="D167" s="44"/>
      <c r="E167" s="45"/>
      <c r="F167" s="45"/>
      <c r="G167" s="45"/>
      <c r="H167" s="46"/>
    </row>
    <row r="168" spans="1:8" x14ac:dyDescent="0.2">
      <c r="A168" s="70" t="s">
        <v>8</v>
      </c>
      <c r="B168" s="70"/>
      <c r="C168" s="71" t="e">
        <f ca="1">[1]!VND(G166)</f>
        <v>#NAME?</v>
      </c>
      <c r="D168" s="71"/>
      <c r="E168" s="71"/>
      <c r="F168" s="71"/>
      <c r="G168" s="71"/>
      <c r="H168" s="71"/>
    </row>
    <row r="169" spans="1:8" x14ac:dyDescent="0.2">
      <c r="A169" s="70"/>
      <c r="B169" s="70"/>
      <c r="C169" s="71"/>
      <c r="D169" s="71"/>
      <c r="E169" s="71"/>
      <c r="F169" s="71"/>
      <c r="G169" s="71"/>
      <c r="H169" s="71"/>
    </row>
    <row r="170" spans="1:8" x14ac:dyDescent="0.2">
      <c r="A170" s="72" t="s">
        <v>9</v>
      </c>
      <c r="B170" s="72"/>
      <c r="C170" s="22">
        <f>COUNT(B28:B166)</f>
        <v>138</v>
      </c>
      <c r="D170" t="s">
        <v>10</v>
      </c>
    </row>
    <row r="171" spans="1:8" x14ac:dyDescent="0.2">
      <c r="G171" s="22"/>
    </row>
    <row r="172" spans="1:8" ht="15" x14ac:dyDescent="0.25">
      <c r="A172" s="60" t="s">
        <v>20</v>
      </c>
      <c r="B172" s="60"/>
      <c r="C172" s="60"/>
      <c r="D172" s="47" t="s">
        <v>21</v>
      </c>
      <c r="E172" s="47"/>
      <c r="F172" s="48" t="s">
        <v>66</v>
      </c>
      <c r="G172" s="60" t="s">
        <v>56</v>
      </c>
      <c r="H172" s="60"/>
    </row>
    <row r="173" spans="1:8" x14ac:dyDescent="0.2">
      <c r="A173" s="61" t="s">
        <v>11</v>
      </c>
      <c r="B173" s="61"/>
      <c r="C173" s="61"/>
      <c r="D173" s="49" t="s">
        <v>12</v>
      </c>
      <c r="E173" s="49"/>
      <c r="F173" s="49" t="s">
        <v>12</v>
      </c>
      <c r="G173" s="62" t="s">
        <v>12</v>
      </c>
      <c r="H173" s="62"/>
    </row>
    <row r="174" spans="1:8" ht="15" x14ac:dyDescent="0.25">
      <c r="A174" s="4"/>
      <c r="B174" s="39"/>
      <c r="C174" s="37"/>
      <c r="D174" s="39"/>
      <c r="E174" s="49"/>
      <c r="G174" s="49"/>
      <c r="H174" s="39"/>
    </row>
    <row r="175" spans="1:8" ht="15" x14ac:dyDescent="0.25">
      <c r="D175" s="38"/>
      <c r="E175" s="47"/>
      <c r="H175" s="22"/>
    </row>
    <row r="176" spans="1:8" ht="15" x14ac:dyDescent="0.25">
      <c r="D176" s="38"/>
      <c r="E176" s="47"/>
      <c r="H176" s="22"/>
    </row>
    <row r="177" spans="1:8" ht="15" x14ac:dyDescent="0.25">
      <c r="D177" s="38"/>
      <c r="E177" s="47"/>
      <c r="H177" s="22"/>
    </row>
    <row r="178" spans="1:8" ht="15" x14ac:dyDescent="0.25">
      <c r="D178" s="38"/>
      <c r="E178" s="47"/>
      <c r="H178" s="22"/>
    </row>
    <row r="179" spans="1:8" ht="16.5" x14ac:dyDescent="0.25">
      <c r="B179" s="50"/>
      <c r="C179" s="4"/>
      <c r="D179" s="38"/>
      <c r="E179" s="47"/>
      <c r="G179" s="47"/>
      <c r="H179" s="38"/>
    </row>
    <row r="180" spans="1:8" ht="18" x14ac:dyDescent="0.25">
      <c r="A180" s="52" t="s">
        <v>53</v>
      </c>
      <c r="B180" s="52"/>
      <c r="C180" s="19"/>
      <c r="D180" s="57" t="s">
        <v>52</v>
      </c>
      <c r="E180" s="57"/>
      <c r="F180" s="53" t="s">
        <v>67</v>
      </c>
      <c r="G180" s="63" t="s">
        <v>58</v>
      </c>
      <c r="H180" s="63"/>
    </row>
  </sheetData>
  <mergeCells count="17">
    <mergeCell ref="A172:C172"/>
    <mergeCell ref="G172:H172"/>
    <mergeCell ref="A173:C173"/>
    <mergeCell ref="G173:H173"/>
    <mergeCell ref="G180:H180"/>
    <mergeCell ref="A170:B170"/>
    <mergeCell ref="G1:H1"/>
    <mergeCell ref="G2:H2"/>
    <mergeCell ref="G3:H3"/>
    <mergeCell ref="A5:H5"/>
    <mergeCell ref="A6:H6"/>
    <mergeCell ref="A7:H7"/>
    <mergeCell ref="C16:F16"/>
    <mergeCell ref="G26:H26"/>
    <mergeCell ref="B166:D166"/>
    <mergeCell ref="A168:B169"/>
    <mergeCell ref="C168:H169"/>
  </mergeCells>
  <conditionalFormatting sqref="C174:C179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7238-705F-46DA-A7B0-8F62EF59E37B}">
  <dimension ref="A1:I95"/>
  <sheetViews>
    <sheetView tabSelected="1" topLeftCell="A68" workbookViewId="0">
      <selection activeCell="I78" sqref="I78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  <col min="9" max="9" width="9.875" bestFit="1" customWidth="1"/>
  </cols>
  <sheetData>
    <row r="1" spans="1:8" x14ac:dyDescent="0.2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5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5" x14ac:dyDescent="0.25">
      <c r="B3" s="4" t="s">
        <v>16</v>
      </c>
      <c r="G3" s="74" t="s">
        <v>46</v>
      </c>
      <c r="H3" s="74"/>
    </row>
    <row r="4" spans="1:8" x14ac:dyDescent="0.2">
      <c r="G4" s="22"/>
    </row>
    <row r="5" spans="1:8" ht="20.25" x14ac:dyDescent="0.3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0.25" x14ac:dyDescent="0.3">
      <c r="A6" s="75" t="s">
        <v>75</v>
      </c>
      <c r="B6" s="75"/>
      <c r="C6" s="75"/>
      <c r="D6" s="75"/>
      <c r="E6" s="75"/>
      <c r="F6" s="75"/>
      <c r="G6" s="75"/>
      <c r="H6" s="75"/>
    </row>
    <row r="7" spans="1:8" ht="15" x14ac:dyDescent="0.2">
      <c r="A7" s="73" t="s">
        <v>76</v>
      </c>
      <c r="B7" s="73"/>
      <c r="C7" s="73"/>
      <c r="D7" s="73"/>
      <c r="E7" s="73"/>
      <c r="F7" s="73"/>
      <c r="G7" s="73"/>
      <c r="H7" s="73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9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9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9" ht="16.5" x14ac:dyDescent="0.25">
      <c r="A20" s="5"/>
      <c r="B20" s="5"/>
      <c r="C20" s="5"/>
      <c r="D20" s="5"/>
      <c r="E20" s="5"/>
      <c r="F20" s="5"/>
      <c r="G20" s="7"/>
      <c r="H20" s="13"/>
    </row>
    <row r="21" spans="1:9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9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9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9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9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9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9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9" ht="16.5" x14ac:dyDescent="0.2">
      <c r="A28" s="10"/>
      <c r="B28" s="32">
        <v>1</v>
      </c>
      <c r="C28" s="33">
        <v>50297</v>
      </c>
      <c r="D28" s="34">
        <v>45877</v>
      </c>
      <c r="E28" s="16">
        <f>G28-F28</f>
        <v>485066</v>
      </c>
      <c r="F28" s="16">
        <v>38805</v>
      </c>
      <c r="G28" s="17">
        <v>523871</v>
      </c>
      <c r="H28" s="35"/>
      <c r="I28" s="81">
        <v>45973</v>
      </c>
    </row>
    <row r="29" spans="1:9" ht="16.5" x14ac:dyDescent="0.2">
      <c r="A29" s="10"/>
      <c r="B29" s="32">
        <v>2</v>
      </c>
      <c r="C29" s="33">
        <v>54405</v>
      </c>
      <c r="D29" s="34">
        <v>45895</v>
      </c>
      <c r="E29" s="16">
        <f>G29-F29</f>
        <v>1408422</v>
      </c>
      <c r="F29" s="16">
        <v>112674</v>
      </c>
      <c r="G29" s="17">
        <v>1521096</v>
      </c>
      <c r="H29" s="35"/>
      <c r="I29" s="81">
        <v>45973</v>
      </c>
    </row>
    <row r="30" spans="1:9" ht="16.5" x14ac:dyDescent="0.2">
      <c r="A30" s="10"/>
      <c r="B30" s="32">
        <v>3</v>
      </c>
      <c r="C30" s="33">
        <v>56523</v>
      </c>
      <c r="D30" s="34">
        <v>45904</v>
      </c>
      <c r="E30" s="16">
        <f t="shared" ref="E30:E77" si="0">G30-F30</f>
        <v>1792080</v>
      </c>
      <c r="F30" s="16">
        <v>143366</v>
      </c>
      <c r="G30" s="17">
        <v>1935446</v>
      </c>
      <c r="H30" s="35"/>
      <c r="I30" s="81">
        <v>45973</v>
      </c>
    </row>
    <row r="31" spans="1:9" ht="16.5" x14ac:dyDescent="0.2">
      <c r="A31" s="10"/>
      <c r="B31" s="32">
        <v>4</v>
      </c>
      <c r="C31" s="33">
        <v>56562</v>
      </c>
      <c r="D31" s="34">
        <v>45904</v>
      </c>
      <c r="E31" s="16">
        <f t="shared" si="0"/>
        <v>1709380</v>
      </c>
      <c r="F31" s="16">
        <v>136750</v>
      </c>
      <c r="G31" s="17">
        <v>1846130</v>
      </c>
      <c r="H31" s="35"/>
      <c r="I31" s="81">
        <v>45973</v>
      </c>
    </row>
    <row r="32" spans="1:9" ht="16.5" x14ac:dyDescent="0.2">
      <c r="A32" s="10"/>
      <c r="B32" s="32">
        <v>5</v>
      </c>
      <c r="C32" s="33">
        <v>56655</v>
      </c>
      <c r="D32" s="34">
        <v>45905</v>
      </c>
      <c r="E32" s="16">
        <f t="shared" si="0"/>
        <v>870798</v>
      </c>
      <c r="F32" s="16">
        <v>69664</v>
      </c>
      <c r="G32" s="17">
        <v>940462</v>
      </c>
      <c r="H32" s="35"/>
      <c r="I32" s="81">
        <v>45973</v>
      </c>
    </row>
    <row r="33" spans="1:9" ht="16.5" x14ac:dyDescent="0.2">
      <c r="A33" s="10"/>
      <c r="B33" s="32">
        <v>6</v>
      </c>
      <c r="C33" s="33">
        <v>56663</v>
      </c>
      <c r="D33" s="34">
        <v>45905</v>
      </c>
      <c r="E33" s="16">
        <f t="shared" si="0"/>
        <v>331351</v>
      </c>
      <c r="F33" s="16">
        <v>26508</v>
      </c>
      <c r="G33" s="17">
        <v>357859</v>
      </c>
      <c r="H33" s="35"/>
      <c r="I33" s="81">
        <v>45973</v>
      </c>
    </row>
    <row r="34" spans="1:9" ht="16.5" x14ac:dyDescent="0.2">
      <c r="A34" s="10"/>
      <c r="B34" s="32">
        <v>7</v>
      </c>
      <c r="C34" s="33">
        <v>56725</v>
      </c>
      <c r="D34" s="34">
        <v>45906</v>
      </c>
      <c r="E34" s="16">
        <f t="shared" si="0"/>
        <v>551776</v>
      </c>
      <c r="F34" s="16">
        <v>44142</v>
      </c>
      <c r="G34" s="17">
        <v>595918</v>
      </c>
      <c r="H34" s="35"/>
      <c r="I34" s="81">
        <v>45973</v>
      </c>
    </row>
    <row r="35" spans="1:9" ht="16.5" x14ac:dyDescent="0.2">
      <c r="A35" s="10"/>
      <c r="B35" s="32">
        <v>8</v>
      </c>
      <c r="C35" s="33">
        <v>56738</v>
      </c>
      <c r="D35" s="34">
        <v>45906</v>
      </c>
      <c r="E35" s="16">
        <f t="shared" si="0"/>
        <v>1451330</v>
      </c>
      <c r="F35" s="16">
        <v>116106</v>
      </c>
      <c r="G35" s="17">
        <v>1567436</v>
      </c>
      <c r="H35" s="35"/>
      <c r="I35" s="81">
        <v>45973</v>
      </c>
    </row>
    <row r="36" spans="1:9" ht="16.5" x14ac:dyDescent="0.2">
      <c r="A36" s="10"/>
      <c r="B36" s="32">
        <v>9</v>
      </c>
      <c r="C36" s="33">
        <v>57802</v>
      </c>
      <c r="D36" s="34">
        <v>45908</v>
      </c>
      <c r="E36" s="16">
        <f t="shared" si="0"/>
        <v>1128850</v>
      </c>
      <c r="F36" s="16">
        <v>90308</v>
      </c>
      <c r="G36" s="17">
        <v>1219158</v>
      </c>
      <c r="H36" s="35"/>
      <c r="I36" s="81">
        <v>45973</v>
      </c>
    </row>
    <row r="37" spans="1:9" ht="16.5" x14ac:dyDescent="0.2">
      <c r="A37" s="10"/>
      <c r="B37" s="32">
        <v>10</v>
      </c>
      <c r="C37" s="33">
        <v>57807</v>
      </c>
      <c r="D37" s="34">
        <v>45908</v>
      </c>
      <c r="E37" s="16">
        <f t="shared" si="0"/>
        <v>331483</v>
      </c>
      <c r="F37" s="16">
        <v>26519</v>
      </c>
      <c r="G37" s="17">
        <v>358002</v>
      </c>
      <c r="H37" s="35"/>
      <c r="I37" s="81">
        <v>45973</v>
      </c>
    </row>
    <row r="38" spans="1:9" ht="16.5" x14ac:dyDescent="0.2">
      <c r="A38" s="10"/>
      <c r="B38" s="32">
        <v>11</v>
      </c>
      <c r="C38" s="33">
        <v>57984</v>
      </c>
      <c r="D38" s="34">
        <v>45910</v>
      </c>
      <c r="E38" s="16">
        <f t="shared" si="0"/>
        <v>444232</v>
      </c>
      <c r="F38" s="16">
        <v>35539</v>
      </c>
      <c r="G38" s="17">
        <v>479771</v>
      </c>
      <c r="H38" s="35"/>
      <c r="I38" s="81">
        <v>45973</v>
      </c>
    </row>
    <row r="39" spans="1:9" ht="16.5" x14ac:dyDescent="0.2">
      <c r="A39" s="10"/>
      <c r="B39" s="32">
        <v>12</v>
      </c>
      <c r="C39" s="33">
        <v>57995</v>
      </c>
      <c r="D39" s="34">
        <v>45910</v>
      </c>
      <c r="E39" s="16">
        <f t="shared" si="0"/>
        <v>896040</v>
      </c>
      <c r="F39" s="16">
        <v>71683</v>
      </c>
      <c r="G39" s="17">
        <v>967723</v>
      </c>
      <c r="H39" s="35"/>
      <c r="I39" s="81">
        <v>45973</v>
      </c>
    </row>
    <row r="40" spans="1:9" ht="16.5" x14ac:dyDescent="0.2">
      <c r="A40" s="10"/>
      <c r="B40" s="32">
        <v>13</v>
      </c>
      <c r="C40" s="33">
        <v>58010</v>
      </c>
      <c r="D40" s="34">
        <v>45910</v>
      </c>
      <c r="E40" s="16">
        <f t="shared" si="0"/>
        <v>867246</v>
      </c>
      <c r="F40" s="16">
        <v>69380</v>
      </c>
      <c r="G40" s="17">
        <v>936626</v>
      </c>
      <c r="H40" s="35"/>
      <c r="I40" s="81">
        <v>45973</v>
      </c>
    </row>
    <row r="41" spans="1:9" ht="16.5" x14ac:dyDescent="0.2">
      <c r="A41" s="10"/>
      <c r="B41" s="32">
        <v>14</v>
      </c>
      <c r="C41" s="33">
        <v>58015</v>
      </c>
      <c r="D41" s="34">
        <v>45910</v>
      </c>
      <c r="E41" s="16">
        <f t="shared" si="0"/>
        <v>536025</v>
      </c>
      <c r="F41" s="16">
        <v>42882</v>
      </c>
      <c r="G41" s="17">
        <v>578907</v>
      </c>
      <c r="H41" s="35"/>
      <c r="I41" s="81">
        <v>45973</v>
      </c>
    </row>
    <row r="42" spans="1:9" ht="16.5" x14ac:dyDescent="0.2">
      <c r="A42" s="10"/>
      <c r="B42" s="32">
        <v>15</v>
      </c>
      <c r="C42" s="33">
        <v>58018</v>
      </c>
      <c r="D42" s="34">
        <v>45910</v>
      </c>
      <c r="E42" s="16">
        <f t="shared" si="0"/>
        <v>331483</v>
      </c>
      <c r="F42" s="16">
        <v>26519</v>
      </c>
      <c r="G42" s="17">
        <v>358002</v>
      </c>
      <c r="H42" s="35"/>
      <c r="I42" s="81">
        <v>45973</v>
      </c>
    </row>
    <row r="43" spans="1:9" ht="16.5" x14ac:dyDescent="0.2">
      <c r="A43" s="10"/>
      <c r="B43" s="32">
        <v>16</v>
      </c>
      <c r="C43" s="33">
        <v>58063</v>
      </c>
      <c r="D43" s="34">
        <v>45911</v>
      </c>
      <c r="E43" s="16">
        <f t="shared" si="0"/>
        <v>1118024</v>
      </c>
      <c r="F43" s="16">
        <v>89442</v>
      </c>
      <c r="G43" s="17">
        <v>1207466</v>
      </c>
      <c r="H43" s="35"/>
      <c r="I43" s="81">
        <v>45973</v>
      </c>
    </row>
    <row r="44" spans="1:9" ht="16.5" x14ac:dyDescent="0.2">
      <c r="A44" s="10"/>
      <c r="B44" s="32">
        <v>17</v>
      </c>
      <c r="C44" s="33">
        <v>58086</v>
      </c>
      <c r="D44" s="34">
        <v>45911</v>
      </c>
      <c r="E44" s="16">
        <f t="shared" si="0"/>
        <v>1244060</v>
      </c>
      <c r="F44" s="16">
        <v>99525</v>
      </c>
      <c r="G44" s="17">
        <v>1343585</v>
      </c>
      <c r="H44" s="35"/>
      <c r="I44" s="81">
        <v>45973</v>
      </c>
    </row>
    <row r="45" spans="1:9" ht="16.5" x14ac:dyDescent="0.2">
      <c r="A45" s="10"/>
      <c r="B45" s="32">
        <v>18</v>
      </c>
      <c r="C45" s="33">
        <v>58089</v>
      </c>
      <c r="D45" s="34">
        <v>45911</v>
      </c>
      <c r="E45" s="16">
        <f t="shared" si="0"/>
        <v>592955</v>
      </c>
      <c r="F45" s="16">
        <v>47436</v>
      </c>
      <c r="G45" s="17">
        <v>640391</v>
      </c>
      <c r="H45" s="35"/>
      <c r="I45" s="81">
        <v>45973</v>
      </c>
    </row>
    <row r="46" spans="1:9" ht="16.5" x14ac:dyDescent="0.2">
      <c r="A46" s="10"/>
      <c r="B46" s="32">
        <v>19</v>
      </c>
      <c r="C46" s="33">
        <v>59004</v>
      </c>
      <c r="D46" s="34">
        <v>45912</v>
      </c>
      <c r="E46" s="16">
        <f t="shared" si="0"/>
        <v>609326</v>
      </c>
      <c r="F46" s="16">
        <v>48746</v>
      </c>
      <c r="G46" s="17">
        <v>658072</v>
      </c>
      <c r="H46" s="35"/>
      <c r="I46" s="81">
        <v>45973</v>
      </c>
    </row>
    <row r="47" spans="1:9" ht="16.5" x14ac:dyDescent="0.2">
      <c r="A47" s="10"/>
      <c r="B47" s="32">
        <v>20</v>
      </c>
      <c r="C47" s="33">
        <v>59438</v>
      </c>
      <c r="D47" s="34">
        <v>45913</v>
      </c>
      <c r="E47" s="16">
        <f t="shared" si="0"/>
        <v>848065</v>
      </c>
      <c r="F47" s="16">
        <v>67845</v>
      </c>
      <c r="G47" s="17">
        <v>915910</v>
      </c>
      <c r="H47" s="35"/>
      <c r="I47" s="81">
        <v>45973</v>
      </c>
    </row>
    <row r="48" spans="1:9" ht="16.5" x14ac:dyDescent="0.2">
      <c r="A48" s="10"/>
      <c r="B48" s="32">
        <v>21</v>
      </c>
      <c r="C48" s="33">
        <v>59449</v>
      </c>
      <c r="D48" s="34">
        <v>45913</v>
      </c>
      <c r="E48" s="16">
        <f t="shared" si="0"/>
        <v>1107330</v>
      </c>
      <c r="F48" s="16">
        <v>88586</v>
      </c>
      <c r="G48" s="17">
        <v>1195916</v>
      </c>
      <c r="H48" s="35"/>
      <c r="I48" s="81">
        <v>45973</v>
      </c>
    </row>
    <row r="49" spans="1:9" ht="16.5" x14ac:dyDescent="0.2">
      <c r="A49" s="10"/>
      <c r="B49" s="32">
        <v>22</v>
      </c>
      <c r="C49" s="33">
        <v>59485</v>
      </c>
      <c r="D49" s="34">
        <v>45915</v>
      </c>
      <c r="E49" s="16">
        <f t="shared" si="0"/>
        <v>451647</v>
      </c>
      <c r="F49" s="16">
        <v>36132</v>
      </c>
      <c r="G49" s="17">
        <v>487779</v>
      </c>
      <c r="H49" s="35"/>
      <c r="I49" s="81">
        <v>45973</v>
      </c>
    </row>
    <row r="50" spans="1:9" ht="16.5" x14ac:dyDescent="0.2">
      <c r="A50" s="10"/>
      <c r="B50" s="32">
        <v>23</v>
      </c>
      <c r="C50" s="33">
        <v>59519</v>
      </c>
      <c r="D50" s="34">
        <v>45915</v>
      </c>
      <c r="E50" s="16">
        <f t="shared" si="0"/>
        <v>1161064</v>
      </c>
      <c r="F50" s="16">
        <v>92885</v>
      </c>
      <c r="G50" s="17">
        <v>1253949</v>
      </c>
      <c r="H50" s="35"/>
      <c r="I50" s="81">
        <v>45973</v>
      </c>
    </row>
    <row r="51" spans="1:9" ht="16.5" x14ac:dyDescent="0.2">
      <c r="A51" s="10"/>
      <c r="B51" s="32">
        <v>24</v>
      </c>
      <c r="C51" s="33">
        <v>59729</v>
      </c>
      <c r="D51" s="34">
        <v>45917</v>
      </c>
      <c r="E51" s="16">
        <f t="shared" si="0"/>
        <v>333174</v>
      </c>
      <c r="F51" s="16">
        <v>26654</v>
      </c>
      <c r="G51" s="17">
        <v>359828</v>
      </c>
      <c r="H51" s="35"/>
      <c r="I51" s="81">
        <v>45973</v>
      </c>
    </row>
    <row r="52" spans="1:9" ht="16.5" x14ac:dyDescent="0.2">
      <c r="A52" s="10"/>
      <c r="B52" s="32">
        <v>25</v>
      </c>
      <c r="C52" s="33">
        <v>59734</v>
      </c>
      <c r="D52" s="34">
        <v>45917</v>
      </c>
      <c r="E52" s="16">
        <f t="shared" si="0"/>
        <v>516104</v>
      </c>
      <c r="F52" s="16">
        <v>41288</v>
      </c>
      <c r="G52" s="17">
        <v>557392</v>
      </c>
      <c r="H52" s="35"/>
      <c r="I52" s="81">
        <v>45973</v>
      </c>
    </row>
    <row r="53" spans="1:9" ht="16.5" x14ac:dyDescent="0.2">
      <c r="A53" s="10"/>
      <c r="B53" s="32">
        <v>26</v>
      </c>
      <c r="C53" s="33">
        <v>59793</v>
      </c>
      <c r="D53" s="34">
        <v>45918</v>
      </c>
      <c r="E53" s="16">
        <f t="shared" si="0"/>
        <v>542773</v>
      </c>
      <c r="F53" s="16">
        <v>43422</v>
      </c>
      <c r="G53" s="17">
        <v>586195</v>
      </c>
      <c r="H53" s="35"/>
      <c r="I53" s="81">
        <v>45973</v>
      </c>
    </row>
    <row r="54" spans="1:9" ht="16.5" x14ac:dyDescent="0.2">
      <c r="A54" s="10"/>
      <c r="B54" s="32">
        <v>27</v>
      </c>
      <c r="C54" s="33">
        <v>59813</v>
      </c>
      <c r="D54" s="34">
        <v>45918</v>
      </c>
      <c r="E54" s="16">
        <f t="shared" si="0"/>
        <v>1193096</v>
      </c>
      <c r="F54" s="16">
        <v>95448</v>
      </c>
      <c r="G54" s="17">
        <v>1288544</v>
      </c>
      <c r="H54" s="35"/>
      <c r="I54" s="81">
        <v>45973</v>
      </c>
    </row>
    <row r="55" spans="1:9" ht="16.5" x14ac:dyDescent="0.2">
      <c r="A55" s="10"/>
      <c r="B55" s="32">
        <v>28</v>
      </c>
      <c r="C55" s="33">
        <v>59941</v>
      </c>
      <c r="D55" s="34">
        <v>45918</v>
      </c>
      <c r="E55" s="16">
        <f t="shared" si="0"/>
        <v>1086453</v>
      </c>
      <c r="F55" s="16">
        <v>86916</v>
      </c>
      <c r="G55" s="17">
        <v>1173369</v>
      </c>
      <c r="H55" s="35"/>
      <c r="I55" s="81">
        <v>45973</v>
      </c>
    </row>
    <row r="56" spans="1:9" ht="16.5" x14ac:dyDescent="0.2">
      <c r="A56" s="10"/>
      <c r="B56" s="32">
        <v>29</v>
      </c>
      <c r="C56" s="33">
        <v>59943</v>
      </c>
      <c r="D56" s="34">
        <v>45918</v>
      </c>
      <c r="E56" s="16">
        <f t="shared" si="0"/>
        <v>718532</v>
      </c>
      <c r="F56" s="16">
        <v>57483</v>
      </c>
      <c r="G56" s="17">
        <v>776015</v>
      </c>
      <c r="H56" s="35"/>
      <c r="I56" s="81">
        <v>45973</v>
      </c>
    </row>
    <row r="57" spans="1:9" ht="16.5" x14ac:dyDescent="0.2">
      <c r="A57" s="10"/>
      <c r="B57" s="32">
        <v>30</v>
      </c>
      <c r="C57" s="33">
        <v>60076</v>
      </c>
      <c r="D57" s="34">
        <v>45918</v>
      </c>
      <c r="E57" s="16">
        <f t="shared" si="0"/>
        <v>976352</v>
      </c>
      <c r="F57" s="16">
        <v>78108</v>
      </c>
      <c r="G57" s="17">
        <v>1054460</v>
      </c>
      <c r="H57" s="35"/>
      <c r="I57" s="81">
        <v>45973</v>
      </c>
    </row>
    <row r="58" spans="1:9" ht="16.5" x14ac:dyDescent="0.2">
      <c r="A58" s="10"/>
      <c r="B58" s="32">
        <v>31</v>
      </c>
      <c r="C58" s="33">
        <v>61196</v>
      </c>
      <c r="D58" s="34">
        <v>45920</v>
      </c>
      <c r="E58" s="16">
        <f t="shared" si="0"/>
        <v>773760</v>
      </c>
      <c r="F58" s="16">
        <v>61901</v>
      </c>
      <c r="G58" s="17">
        <v>835661</v>
      </c>
      <c r="H58" s="35"/>
      <c r="I58" s="81">
        <v>45973</v>
      </c>
    </row>
    <row r="59" spans="1:9" ht="16.5" x14ac:dyDescent="0.2">
      <c r="A59" s="10"/>
      <c r="B59" s="32">
        <v>32</v>
      </c>
      <c r="C59" s="33">
        <v>61203</v>
      </c>
      <c r="D59" s="34">
        <v>45920</v>
      </c>
      <c r="E59" s="16">
        <f t="shared" si="0"/>
        <v>819271</v>
      </c>
      <c r="F59" s="16">
        <v>65542</v>
      </c>
      <c r="G59" s="17">
        <v>884813</v>
      </c>
      <c r="H59" s="35"/>
      <c r="I59" s="81">
        <v>45973</v>
      </c>
    </row>
    <row r="60" spans="1:9" ht="16.5" x14ac:dyDescent="0.2">
      <c r="A60" s="10"/>
      <c r="B60" s="32">
        <v>33</v>
      </c>
      <c r="C60" s="33">
        <v>61234</v>
      </c>
      <c r="D60" s="34">
        <v>45922</v>
      </c>
      <c r="E60" s="16">
        <f t="shared" si="0"/>
        <v>682625</v>
      </c>
      <c r="F60" s="16">
        <v>54610</v>
      </c>
      <c r="G60" s="17">
        <v>737235</v>
      </c>
      <c r="H60" s="35"/>
      <c r="I60" s="81">
        <v>45973</v>
      </c>
    </row>
    <row r="61" spans="1:9" ht="16.5" x14ac:dyDescent="0.2">
      <c r="A61" s="10"/>
      <c r="B61" s="32">
        <v>34</v>
      </c>
      <c r="C61" s="33">
        <v>61289</v>
      </c>
      <c r="D61" s="34">
        <v>45923</v>
      </c>
      <c r="E61" s="16">
        <f t="shared" si="0"/>
        <v>480036</v>
      </c>
      <c r="F61" s="16">
        <v>38403</v>
      </c>
      <c r="G61" s="17">
        <v>518439</v>
      </c>
      <c r="H61" s="35"/>
      <c r="I61" s="81">
        <v>45973</v>
      </c>
    </row>
    <row r="62" spans="1:9" ht="16.5" x14ac:dyDescent="0.2">
      <c r="A62" s="10"/>
      <c r="B62" s="32">
        <v>35</v>
      </c>
      <c r="C62" s="33">
        <v>61296</v>
      </c>
      <c r="D62" s="34">
        <v>45923</v>
      </c>
      <c r="E62" s="16">
        <f t="shared" si="0"/>
        <v>662966</v>
      </c>
      <c r="F62" s="16">
        <v>53037</v>
      </c>
      <c r="G62" s="17">
        <v>716003</v>
      </c>
      <c r="H62" s="35"/>
      <c r="I62" s="81">
        <v>45973</v>
      </c>
    </row>
    <row r="63" spans="1:9" ht="16.5" x14ac:dyDescent="0.2">
      <c r="A63" s="10"/>
      <c r="B63" s="32">
        <v>36</v>
      </c>
      <c r="C63" s="33">
        <v>61334</v>
      </c>
      <c r="D63" s="34">
        <v>45924</v>
      </c>
      <c r="E63" s="16">
        <f t="shared" si="0"/>
        <v>479078</v>
      </c>
      <c r="F63" s="16">
        <v>38326</v>
      </c>
      <c r="G63" s="17">
        <v>517404</v>
      </c>
      <c r="H63" s="35"/>
      <c r="I63" s="81">
        <v>45973</v>
      </c>
    </row>
    <row r="64" spans="1:9" ht="16.5" x14ac:dyDescent="0.2">
      <c r="A64" s="10"/>
      <c r="B64" s="32">
        <v>37</v>
      </c>
      <c r="C64" s="33">
        <v>61340</v>
      </c>
      <c r="D64" s="34">
        <v>45924</v>
      </c>
      <c r="E64" s="16">
        <f t="shared" si="0"/>
        <v>609194</v>
      </c>
      <c r="F64" s="16">
        <v>48736</v>
      </c>
      <c r="G64" s="17">
        <v>657930</v>
      </c>
      <c r="H64" s="35"/>
      <c r="I64" s="81">
        <v>45973</v>
      </c>
    </row>
    <row r="65" spans="1:9" ht="16.5" x14ac:dyDescent="0.2">
      <c r="A65" s="10"/>
      <c r="B65" s="32">
        <v>38</v>
      </c>
      <c r="C65" s="33">
        <v>61343</v>
      </c>
      <c r="D65" s="34">
        <v>45924</v>
      </c>
      <c r="E65" s="16">
        <f t="shared" si="0"/>
        <v>999918</v>
      </c>
      <c r="F65" s="16">
        <v>79993</v>
      </c>
      <c r="G65" s="17">
        <v>1079911</v>
      </c>
      <c r="H65" s="35"/>
      <c r="I65" s="81">
        <v>45973</v>
      </c>
    </row>
    <row r="66" spans="1:9" ht="16.5" x14ac:dyDescent="0.2">
      <c r="A66" s="10"/>
      <c r="B66" s="32">
        <v>39</v>
      </c>
      <c r="C66" s="33">
        <v>61345</v>
      </c>
      <c r="D66" s="34">
        <v>45924</v>
      </c>
      <c r="E66" s="16">
        <f t="shared" si="0"/>
        <v>867114</v>
      </c>
      <c r="F66" s="16">
        <v>69369</v>
      </c>
      <c r="G66" s="17">
        <v>936483</v>
      </c>
      <c r="H66" s="35"/>
      <c r="I66" s="81">
        <v>45973</v>
      </c>
    </row>
    <row r="67" spans="1:9" ht="16.5" x14ac:dyDescent="0.2">
      <c r="A67" s="10"/>
      <c r="B67" s="32">
        <v>40</v>
      </c>
      <c r="C67" s="33">
        <v>61462</v>
      </c>
      <c r="D67" s="34">
        <v>45925</v>
      </c>
      <c r="E67" s="16">
        <f t="shared" si="0"/>
        <v>488052</v>
      </c>
      <c r="F67" s="16">
        <v>39044</v>
      </c>
      <c r="G67" s="17">
        <v>527096</v>
      </c>
      <c r="H67" s="35"/>
      <c r="I67" s="81">
        <v>45973</v>
      </c>
    </row>
    <row r="68" spans="1:9" ht="16.5" x14ac:dyDescent="0.2">
      <c r="A68" s="10"/>
      <c r="B68" s="32">
        <v>41</v>
      </c>
      <c r="C68" s="33">
        <v>61466</v>
      </c>
      <c r="D68" s="34">
        <v>45925</v>
      </c>
      <c r="E68" s="16">
        <f t="shared" si="0"/>
        <v>1681330</v>
      </c>
      <c r="F68" s="16">
        <v>134506</v>
      </c>
      <c r="G68" s="17">
        <v>1815836</v>
      </c>
      <c r="H68" s="35"/>
      <c r="I68" s="81">
        <v>45973</v>
      </c>
    </row>
    <row r="69" spans="1:9" ht="16.5" x14ac:dyDescent="0.2">
      <c r="A69" s="10"/>
      <c r="B69" s="32">
        <v>42</v>
      </c>
      <c r="C69" s="33">
        <v>62670</v>
      </c>
      <c r="D69" s="34">
        <v>45925</v>
      </c>
      <c r="E69" s="16">
        <f t="shared" si="0"/>
        <v>792086</v>
      </c>
      <c r="F69" s="16">
        <v>63367</v>
      </c>
      <c r="G69" s="17">
        <v>855453</v>
      </c>
      <c r="H69" s="35"/>
      <c r="I69" s="81">
        <v>45973</v>
      </c>
    </row>
    <row r="70" spans="1:9" ht="16.5" x14ac:dyDescent="0.2">
      <c r="A70" s="10"/>
      <c r="B70" s="32">
        <v>43</v>
      </c>
      <c r="C70" s="33">
        <v>62672</v>
      </c>
      <c r="D70" s="34">
        <v>45925</v>
      </c>
      <c r="E70" s="16">
        <f t="shared" si="0"/>
        <v>593219</v>
      </c>
      <c r="F70" s="16">
        <v>47458</v>
      </c>
      <c r="G70" s="17">
        <v>640677</v>
      </c>
      <c r="H70" s="35"/>
      <c r="I70" s="81">
        <v>45973</v>
      </c>
    </row>
    <row r="71" spans="1:9" ht="16.5" x14ac:dyDescent="0.2">
      <c r="A71" s="10"/>
      <c r="B71" s="32">
        <v>44</v>
      </c>
      <c r="C71" s="33">
        <v>62675</v>
      </c>
      <c r="D71" s="34">
        <v>45925</v>
      </c>
      <c r="E71" s="16">
        <f t="shared" si="0"/>
        <v>1074852</v>
      </c>
      <c r="F71" s="16">
        <v>85988</v>
      </c>
      <c r="G71" s="17">
        <v>1160840</v>
      </c>
      <c r="H71" s="35"/>
      <c r="I71" s="81">
        <v>45973</v>
      </c>
    </row>
    <row r="72" spans="1:9" ht="16.5" x14ac:dyDescent="0.2">
      <c r="A72" s="10"/>
      <c r="B72" s="32">
        <v>45</v>
      </c>
      <c r="C72" s="33">
        <v>62756</v>
      </c>
      <c r="D72" s="34">
        <v>45926</v>
      </c>
      <c r="E72" s="16">
        <f t="shared" si="0"/>
        <v>370839</v>
      </c>
      <c r="F72" s="16">
        <v>29667</v>
      </c>
      <c r="G72" s="17">
        <v>400506</v>
      </c>
      <c r="H72" s="35"/>
      <c r="I72" s="81">
        <v>45973</v>
      </c>
    </row>
    <row r="73" spans="1:9" ht="16.5" x14ac:dyDescent="0.2">
      <c r="A73" s="10"/>
      <c r="B73" s="32">
        <v>46</v>
      </c>
      <c r="C73" s="33">
        <v>62775</v>
      </c>
      <c r="D73" s="34">
        <v>45926</v>
      </c>
      <c r="E73" s="16">
        <f t="shared" si="0"/>
        <v>636127</v>
      </c>
      <c r="F73" s="16">
        <v>50890</v>
      </c>
      <c r="G73" s="17">
        <v>687017</v>
      </c>
      <c r="H73" s="35"/>
      <c r="I73" s="81">
        <v>45973</v>
      </c>
    </row>
    <row r="74" spans="1:9" ht="16.5" x14ac:dyDescent="0.2">
      <c r="A74" s="10"/>
      <c r="B74" s="32">
        <v>47</v>
      </c>
      <c r="C74" s="33">
        <v>62784</v>
      </c>
      <c r="D74" s="34">
        <v>45926</v>
      </c>
      <c r="E74" s="16">
        <f t="shared" si="0"/>
        <v>609194</v>
      </c>
      <c r="F74" s="16">
        <v>48736</v>
      </c>
      <c r="G74" s="17">
        <v>657930</v>
      </c>
      <c r="H74" s="35"/>
      <c r="I74" s="81">
        <v>45973</v>
      </c>
    </row>
    <row r="75" spans="1:9" ht="16.5" x14ac:dyDescent="0.2">
      <c r="A75" s="10"/>
      <c r="B75" s="32">
        <v>48</v>
      </c>
      <c r="C75" s="33">
        <v>63319</v>
      </c>
      <c r="D75" s="34">
        <v>45930</v>
      </c>
      <c r="E75" s="16">
        <f t="shared" si="0"/>
        <v>980033</v>
      </c>
      <c r="F75" s="16">
        <v>78403</v>
      </c>
      <c r="G75" s="17">
        <v>1058436</v>
      </c>
      <c r="H75" s="35"/>
      <c r="I75" s="81">
        <v>45973</v>
      </c>
    </row>
    <row r="76" spans="1:9" ht="16.5" x14ac:dyDescent="0.2">
      <c r="A76" s="10"/>
      <c r="B76" s="32">
        <v>49</v>
      </c>
      <c r="C76" s="33">
        <v>63320</v>
      </c>
      <c r="D76" s="34">
        <v>45930</v>
      </c>
      <c r="E76" s="16">
        <f t="shared" si="0"/>
        <v>1135728</v>
      </c>
      <c r="F76" s="16">
        <v>90858</v>
      </c>
      <c r="G76" s="17">
        <v>1226586</v>
      </c>
      <c r="H76" s="35"/>
      <c r="I76" s="81">
        <v>45973</v>
      </c>
    </row>
    <row r="77" spans="1:9" ht="16.5" x14ac:dyDescent="0.2">
      <c r="A77" s="10"/>
      <c r="B77" s="32">
        <v>50</v>
      </c>
      <c r="C77" s="33">
        <v>63340</v>
      </c>
      <c r="D77" s="34">
        <v>45930</v>
      </c>
      <c r="E77" s="16">
        <f t="shared" si="0"/>
        <v>322480</v>
      </c>
      <c r="F77" s="16">
        <v>25798</v>
      </c>
      <c r="G77" s="17">
        <v>348278</v>
      </c>
      <c r="H77" s="35"/>
      <c r="I77" s="81">
        <v>45973</v>
      </c>
    </row>
    <row r="78" spans="1:9" ht="16.5" x14ac:dyDescent="0.2">
      <c r="A78" s="10"/>
      <c r="B78" s="67" t="s">
        <v>7</v>
      </c>
      <c r="C78" s="68"/>
      <c r="D78" s="69"/>
      <c r="E78" s="21">
        <f>SUM(E28:E77)</f>
        <v>40692419</v>
      </c>
      <c r="F78" s="21">
        <f>SUM(F28:F77)</f>
        <v>3255393</v>
      </c>
      <c r="G78" s="21">
        <f>SUM(G28:G77)</f>
        <v>43947812</v>
      </c>
      <c r="H78" s="36"/>
    </row>
    <row r="79" spans="1:9" ht="16.5" x14ac:dyDescent="0.2">
      <c r="A79" s="10"/>
      <c r="B79" s="67" t="s">
        <v>77</v>
      </c>
      <c r="C79" s="68"/>
      <c r="D79" s="68"/>
      <c r="E79" s="68"/>
      <c r="F79" s="69"/>
      <c r="G79" s="21">
        <v>889348</v>
      </c>
      <c r="H79" s="36"/>
    </row>
    <row r="80" spans="1:9" ht="16.5" x14ac:dyDescent="0.2">
      <c r="A80" s="10"/>
      <c r="B80" s="67" t="s">
        <v>78</v>
      </c>
      <c r="C80" s="68"/>
      <c r="D80" s="68"/>
      <c r="E80" s="68"/>
      <c r="F80" s="69"/>
      <c r="G80" s="21">
        <v>8416706</v>
      </c>
      <c r="H80" s="36"/>
    </row>
    <row r="81" spans="1:8" ht="16.5" x14ac:dyDescent="0.2">
      <c r="A81" s="10"/>
      <c r="B81" s="67" t="s">
        <v>70</v>
      </c>
      <c r="C81" s="68"/>
      <c r="D81" s="68"/>
      <c r="E81" s="68"/>
      <c r="F81" s="69"/>
      <c r="G81" s="21">
        <f>G78-G79-G80</f>
        <v>34641758</v>
      </c>
      <c r="H81" s="36"/>
    </row>
    <row r="82" spans="1:8" ht="16.5" x14ac:dyDescent="0.2">
      <c r="A82" s="10"/>
      <c r="B82" s="44"/>
      <c r="C82" s="44"/>
      <c r="D82" s="44"/>
      <c r="E82" s="45"/>
      <c r="F82" s="45"/>
      <c r="G82" s="45"/>
      <c r="H82" s="46"/>
    </row>
    <row r="83" spans="1:8" x14ac:dyDescent="0.2">
      <c r="A83" s="70" t="s">
        <v>8</v>
      </c>
      <c r="B83" s="70"/>
      <c r="C83" s="71" t="e">
        <f ca="1">[1]!VND(G81)</f>
        <v>#NAME?</v>
      </c>
      <c r="D83" s="71"/>
      <c r="E83" s="71"/>
      <c r="F83" s="71"/>
      <c r="G83" s="71"/>
      <c r="H83" s="71"/>
    </row>
    <row r="84" spans="1:8" x14ac:dyDescent="0.2">
      <c r="A84" s="70"/>
      <c r="B84" s="70"/>
      <c r="C84" s="71"/>
      <c r="D84" s="71"/>
      <c r="E84" s="71"/>
      <c r="F84" s="71"/>
      <c r="G84" s="71"/>
      <c r="H84" s="71"/>
    </row>
    <row r="85" spans="1:8" x14ac:dyDescent="0.2">
      <c r="A85" s="72" t="s">
        <v>9</v>
      </c>
      <c r="B85" s="72"/>
      <c r="C85" s="22">
        <f>COUNT(B28:B78)</f>
        <v>50</v>
      </c>
      <c r="D85" t="s">
        <v>10</v>
      </c>
    </row>
    <row r="86" spans="1:8" x14ac:dyDescent="0.2">
      <c r="G86" s="22"/>
    </row>
    <row r="87" spans="1:8" ht="15" x14ac:dyDescent="0.25">
      <c r="A87" s="60" t="s">
        <v>20</v>
      </c>
      <c r="B87" s="60"/>
      <c r="C87" s="60"/>
      <c r="D87" s="47" t="s">
        <v>21</v>
      </c>
      <c r="E87" s="47"/>
      <c r="F87" s="48" t="s">
        <v>66</v>
      </c>
      <c r="G87" s="60" t="s">
        <v>56</v>
      </c>
      <c r="H87" s="60"/>
    </row>
    <row r="88" spans="1:8" x14ac:dyDescent="0.2">
      <c r="A88" s="61" t="s">
        <v>11</v>
      </c>
      <c r="B88" s="61"/>
      <c r="C88" s="61"/>
      <c r="D88" s="49" t="s">
        <v>12</v>
      </c>
      <c r="E88" s="49"/>
      <c r="F88" s="49" t="s">
        <v>12</v>
      </c>
      <c r="G88" s="62" t="s">
        <v>12</v>
      </c>
      <c r="H88" s="62"/>
    </row>
    <row r="89" spans="1:8" ht="15" x14ac:dyDescent="0.25">
      <c r="A89" s="4"/>
      <c r="B89" s="39"/>
      <c r="C89" s="37"/>
      <c r="D89" s="39"/>
      <c r="E89" s="49"/>
      <c r="G89" s="49"/>
      <c r="H89" s="39"/>
    </row>
    <row r="90" spans="1:8" ht="15" x14ac:dyDescent="0.25">
      <c r="D90" s="38"/>
      <c r="E90" s="47"/>
      <c r="H90" s="22"/>
    </row>
    <row r="91" spans="1:8" ht="15" x14ac:dyDescent="0.25">
      <c r="D91" s="38"/>
      <c r="E91" s="47"/>
      <c r="H91" s="22"/>
    </row>
    <row r="92" spans="1:8" ht="15" x14ac:dyDescent="0.25">
      <c r="D92" s="38"/>
      <c r="E92" s="47"/>
      <c r="H92" s="22"/>
    </row>
    <row r="93" spans="1:8" ht="15" x14ac:dyDescent="0.25">
      <c r="D93" s="38"/>
      <c r="E93" s="47"/>
      <c r="H93" s="22"/>
    </row>
    <row r="94" spans="1:8" ht="16.5" x14ac:dyDescent="0.25">
      <c r="B94" s="50"/>
      <c r="C94" s="4"/>
      <c r="D94" s="38"/>
      <c r="E94" s="47"/>
      <c r="G94" s="47"/>
      <c r="H94" s="38"/>
    </row>
    <row r="95" spans="1:8" ht="18" x14ac:dyDescent="0.25">
      <c r="A95" s="52" t="s">
        <v>53</v>
      </c>
      <c r="B95" s="52"/>
      <c r="C95" s="19"/>
      <c r="D95" s="57" t="s">
        <v>52</v>
      </c>
      <c r="E95" s="57"/>
      <c r="F95" s="53" t="s">
        <v>67</v>
      </c>
      <c r="G95" s="63" t="s">
        <v>58</v>
      </c>
      <c r="H95" s="63"/>
    </row>
  </sheetData>
  <mergeCells count="20">
    <mergeCell ref="B81:F81"/>
    <mergeCell ref="G1:H1"/>
    <mergeCell ref="G2:H2"/>
    <mergeCell ref="G3:H3"/>
    <mergeCell ref="A5:H5"/>
    <mergeCell ref="A6:H6"/>
    <mergeCell ref="A7:H7"/>
    <mergeCell ref="C16:F16"/>
    <mergeCell ref="G26:H26"/>
    <mergeCell ref="B78:D78"/>
    <mergeCell ref="B79:F79"/>
    <mergeCell ref="B80:F80"/>
    <mergeCell ref="G95:H95"/>
    <mergeCell ref="A83:B84"/>
    <mergeCell ref="C83:H84"/>
    <mergeCell ref="A85:B85"/>
    <mergeCell ref="A87:C87"/>
    <mergeCell ref="G87:H87"/>
    <mergeCell ref="A88:C88"/>
    <mergeCell ref="G88:H88"/>
  </mergeCells>
  <conditionalFormatting sqref="C89:C94">
    <cfRule type="duplicateValues" dxfId="0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4:F38"/>
  <sheetViews>
    <sheetView topLeftCell="A12" workbookViewId="0">
      <selection activeCell="C37" sqref="C6:C37"/>
    </sheetView>
  </sheetViews>
  <sheetFormatPr defaultRowHeight="14.25" x14ac:dyDescent="0.2"/>
  <cols>
    <col min="2" max="2" width="9.25" style="22" bestFit="1" customWidth="1"/>
    <col min="3" max="3" width="9.25" bestFit="1" customWidth="1"/>
    <col min="4" max="4" width="13.125" customWidth="1"/>
    <col min="5" max="5" width="14.375" bestFit="1" customWidth="1"/>
    <col min="6" max="6" width="18.125" bestFit="1" customWidth="1"/>
    <col min="9" max="9" width="16.75" bestFit="1" customWidth="1"/>
  </cols>
  <sheetData>
    <row r="4" spans="2:6" ht="20.25" x14ac:dyDescent="0.2">
      <c r="B4" s="77" t="s">
        <v>61</v>
      </c>
      <c r="C4" s="77"/>
      <c r="D4" s="77"/>
      <c r="E4" s="77"/>
      <c r="F4" s="77"/>
    </row>
    <row r="5" spans="2:6" ht="15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" x14ac:dyDescent="0.25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" x14ac:dyDescent="0.25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" x14ac:dyDescent="0.25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" x14ac:dyDescent="0.25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" x14ac:dyDescent="0.25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" x14ac:dyDescent="0.25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" x14ac:dyDescent="0.25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" x14ac:dyDescent="0.25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" x14ac:dyDescent="0.25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" x14ac:dyDescent="0.25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" x14ac:dyDescent="0.25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" x14ac:dyDescent="0.25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" x14ac:dyDescent="0.25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" x14ac:dyDescent="0.25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" x14ac:dyDescent="0.25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" x14ac:dyDescent="0.25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" x14ac:dyDescent="0.25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" x14ac:dyDescent="0.25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" x14ac:dyDescent="0.25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" x14ac:dyDescent="0.25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" x14ac:dyDescent="0.25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" x14ac:dyDescent="0.25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" x14ac:dyDescent="0.25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" x14ac:dyDescent="0.25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" x14ac:dyDescent="0.25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" x14ac:dyDescent="0.25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" x14ac:dyDescent="0.25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" x14ac:dyDescent="0.25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" x14ac:dyDescent="0.25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" x14ac:dyDescent="0.25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" x14ac:dyDescent="0.25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" x14ac:dyDescent="0.25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" x14ac:dyDescent="0.25">
      <c r="B38" s="78" t="s">
        <v>47</v>
      </c>
      <c r="C38" s="79"/>
      <c r="D38" s="79"/>
      <c r="E38" s="80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ĐẢO GĐ+T1+2.25</vt:lpstr>
      <vt:lpstr>T3+4.25</vt:lpstr>
      <vt:lpstr>T5+6.25</vt:lpstr>
      <vt:lpstr>T7+8.25</vt:lpstr>
      <vt:lpstr>T9.25</vt:lpstr>
      <vt:lpstr>HĐGĐ2025</vt:lpstr>
      <vt:lpstr>'ĐẢO GĐ+T1+2.25'!Print_Area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2025-12-10T08:49:01Z</dcterms:modified>
</cp:coreProperties>
</file>