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SATRA THANH TOÁN\"/>
    </mc:Choice>
  </mc:AlternateContent>
  <bookViews>
    <workbookView xWindow="0" yWindow="0" windowWidth="20490" windowHeight="7530" tabRatio="843" activeTab="2"/>
  </bookViews>
  <sheets>
    <sheet name="HĐGĐ2024" sheetId="20" r:id="rId1"/>
    <sheet name="ĐẢO GĐ +T1" sheetId="116" r:id="rId2"/>
    <sheet name=" T2+3.2024" sheetId="117" r:id="rId3"/>
  </sheets>
  <externalReferences>
    <externalReference r:id="rId4"/>
  </externalReferences>
  <definedNames>
    <definedName name="_xlnm.Print_Area" localSheetId="1">'ĐẢO GĐ +T1'!$A$1:$L$153</definedName>
    <definedName name="_xlnm.Print_Area" localSheetId="0">HĐGĐ2024!#REF!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1" i="117" l="1"/>
  <c r="G137" i="117"/>
  <c r="F137" i="117"/>
  <c r="E136" i="117"/>
  <c r="E135" i="117"/>
  <c r="E134" i="117"/>
  <c r="E133" i="117"/>
  <c r="E132" i="117"/>
  <c r="E131" i="117"/>
  <c r="E130" i="117"/>
  <c r="E129" i="117"/>
  <c r="E128" i="117"/>
  <c r="E127" i="117"/>
  <c r="E126" i="117"/>
  <c r="E125" i="117"/>
  <c r="E124" i="117"/>
  <c r="E123" i="117"/>
  <c r="E122" i="117"/>
  <c r="E121" i="117"/>
  <c r="E120" i="117"/>
  <c r="E119" i="117"/>
  <c r="E118" i="117"/>
  <c r="E117" i="117"/>
  <c r="E116" i="117"/>
  <c r="E115" i="117"/>
  <c r="E114" i="117"/>
  <c r="E113" i="117"/>
  <c r="E112" i="117"/>
  <c r="E111" i="117"/>
  <c r="E110" i="117"/>
  <c r="E109" i="117"/>
  <c r="E108" i="117"/>
  <c r="E107" i="117"/>
  <c r="E106" i="117"/>
  <c r="E105" i="117"/>
  <c r="E104" i="117"/>
  <c r="E103" i="117"/>
  <c r="E102" i="117"/>
  <c r="E101" i="117"/>
  <c r="E100" i="117"/>
  <c r="E99" i="117"/>
  <c r="E98" i="117"/>
  <c r="E97" i="117"/>
  <c r="E96" i="117"/>
  <c r="E95" i="117"/>
  <c r="E94" i="117"/>
  <c r="E93" i="117"/>
  <c r="E92" i="117"/>
  <c r="E91" i="117"/>
  <c r="E90" i="117"/>
  <c r="E89" i="117"/>
  <c r="E88" i="117"/>
  <c r="E87" i="117"/>
  <c r="E86" i="117"/>
  <c r="E85" i="117"/>
  <c r="E84" i="117"/>
  <c r="E83" i="117"/>
  <c r="E82" i="117"/>
  <c r="E81" i="117"/>
  <c r="E80" i="117"/>
  <c r="E79" i="117"/>
  <c r="E78" i="117"/>
  <c r="E77" i="117"/>
  <c r="E76" i="117"/>
  <c r="E75" i="117"/>
  <c r="E74" i="117"/>
  <c r="E73" i="117"/>
  <c r="E72" i="117"/>
  <c r="E71" i="117"/>
  <c r="E70" i="117"/>
  <c r="E69" i="117"/>
  <c r="E68" i="117"/>
  <c r="E67" i="117"/>
  <c r="E66" i="117"/>
  <c r="E65" i="117"/>
  <c r="E64" i="117"/>
  <c r="E63" i="117"/>
  <c r="E62" i="117"/>
  <c r="E61" i="117"/>
  <c r="E60" i="117"/>
  <c r="E59" i="117"/>
  <c r="E58" i="117"/>
  <c r="E57" i="117"/>
  <c r="E56" i="117"/>
  <c r="E55" i="117"/>
  <c r="E54" i="117"/>
  <c r="E53" i="117"/>
  <c r="E52" i="117"/>
  <c r="E51" i="117"/>
  <c r="E50" i="117"/>
  <c r="E49" i="117"/>
  <c r="E48" i="117"/>
  <c r="E47" i="117"/>
  <c r="E46" i="117"/>
  <c r="E45" i="117"/>
  <c r="E44" i="117"/>
  <c r="E43" i="117"/>
  <c r="E42" i="117"/>
  <c r="E41" i="117"/>
  <c r="E40" i="117"/>
  <c r="E39" i="117"/>
  <c r="E38" i="117"/>
  <c r="E37" i="117"/>
  <c r="E36" i="117"/>
  <c r="E35" i="117"/>
  <c r="E34" i="117"/>
  <c r="E33" i="117"/>
  <c r="E32" i="117"/>
  <c r="E31" i="117"/>
  <c r="E30" i="117"/>
  <c r="E29" i="117"/>
  <c r="E28" i="117"/>
  <c r="E137" i="117" s="1"/>
  <c r="C139" i="117"/>
  <c r="C140" i="116" l="1"/>
  <c r="E138" i="116"/>
  <c r="F138" i="116"/>
  <c r="C142" i="116"/>
  <c r="G138" i="116"/>
  <c r="E137" i="116"/>
  <c r="E136" i="116"/>
  <c r="E135" i="116"/>
  <c r="E134" i="116"/>
  <c r="E133" i="116"/>
  <c r="E132" i="116"/>
  <c r="E131" i="116"/>
  <c r="E130" i="116"/>
  <c r="E129" i="116"/>
  <c r="E128" i="116"/>
  <c r="E127" i="116"/>
  <c r="E126" i="116"/>
  <c r="E125" i="116"/>
  <c r="E124" i="116"/>
  <c r="E123" i="116"/>
  <c r="E122" i="116"/>
  <c r="E121" i="116"/>
  <c r="E120" i="116"/>
  <c r="E119" i="116"/>
  <c r="E118" i="116"/>
  <c r="E117" i="116"/>
  <c r="E116" i="116"/>
  <c r="E115" i="116"/>
  <c r="E114" i="116"/>
  <c r="E113" i="116"/>
  <c r="E112" i="116"/>
  <c r="E111" i="116"/>
  <c r="E110" i="116"/>
  <c r="E109" i="116"/>
  <c r="E108" i="116"/>
  <c r="E107" i="116"/>
  <c r="E106" i="116"/>
  <c r="E105" i="116"/>
  <c r="E104" i="116"/>
  <c r="E103" i="116"/>
  <c r="E102" i="116"/>
  <c r="E101" i="116"/>
  <c r="E100" i="116"/>
  <c r="E99" i="116"/>
  <c r="E98" i="116"/>
  <c r="E97" i="116"/>
  <c r="E96" i="116"/>
  <c r="E95" i="116"/>
  <c r="E94" i="116"/>
  <c r="E93" i="116"/>
  <c r="E92" i="116"/>
  <c r="E91" i="116"/>
  <c r="E90" i="116"/>
  <c r="E89" i="116"/>
  <c r="E88" i="116"/>
  <c r="E87" i="116"/>
  <c r="E86" i="116"/>
  <c r="E85" i="116"/>
  <c r="E84" i="116"/>
  <c r="E83" i="116"/>
  <c r="E82" i="116"/>
  <c r="E81" i="116"/>
  <c r="E80" i="116"/>
  <c r="E79" i="116"/>
  <c r="E78" i="116"/>
  <c r="E77" i="116"/>
  <c r="E76" i="116"/>
  <c r="E75" i="116"/>
  <c r="E74" i="116"/>
  <c r="E73" i="116"/>
  <c r="E72" i="116"/>
  <c r="E71" i="116"/>
  <c r="E70" i="116"/>
  <c r="E69" i="116"/>
  <c r="E68" i="116"/>
  <c r="E67" i="116"/>
  <c r="E66" i="116"/>
  <c r="E65" i="116"/>
  <c r="E64" i="116"/>
  <c r="E63" i="116"/>
  <c r="E62" i="116"/>
  <c r="E61" i="116"/>
  <c r="E60" i="116"/>
  <c r="E59" i="116"/>
  <c r="E58" i="116"/>
  <c r="E57" i="116"/>
  <c r="E56" i="116"/>
  <c r="E55" i="116"/>
  <c r="E54" i="116"/>
  <c r="E53" i="116"/>
  <c r="E52" i="116"/>
  <c r="E51" i="116"/>
  <c r="E50" i="116"/>
  <c r="E49" i="116"/>
  <c r="E48" i="116"/>
  <c r="E47" i="116"/>
  <c r="E46" i="116"/>
  <c r="E45" i="116"/>
  <c r="E44" i="116"/>
  <c r="E43" i="116"/>
  <c r="E42" i="116"/>
  <c r="E41" i="116"/>
  <c r="E40" i="116"/>
  <c r="E39" i="116"/>
  <c r="E38" i="116"/>
  <c r="E37" i="116"/>
  <c r="E36" i="116"/>
  <c r="E35" i="116"/>
  <c r="E34" i="116"/>
  <c r="E33" i="116"/>
  <c r="E32" i="116"/>
  <c r="E31" i="116"/>
  <c r="E30" i="116"/>
  <c r="E29" i="116"/>
  <c r="E28" i="116"/>
  <c r="F51" i="20" l="1"/>
</calcChain>
</file>

<file path=xl/sharedStrings.xml><?xml version="1.0" encoding="utf-8"?>
<sst xmlns="http://schemas.openxmlformats.org/spreadsheetml/2006/main" count="172" uniqueCount="67">
  <si>
    <t>Mẫu số 05-TT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</si>
  <si>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</si>
  <si>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- Giám đốc </t>
  </si>
  <si>
    <t xml:space="preserve"> - Phòng Tài chính Kế toán</t>
  </si>
  <si>
    <t xml:space="preserve">Người đề nghị thanh toán : </t>
  </si>
  <si>
    <t xml:space="preserve">Bộ phận : </t>
  </si>
  <si>
    <t>STT</t>
  </si>
  <si>
    <t xml:space="preserve">TỔNG CỘNG </t>
  </si>
  <si>
    <t xml:space="preserve">Số tiền :
 ( Bằng chữ) </t>
  </si>
  <si>
    <t>( Kèm theo</t>
  </si>
  <si>
    <t>hóa đơn gốc)</t>
  </si>
  <si>
    <t xml:space="preserve">( Ký, họ tên ) </t>
  </si>
  <si>
    <t xml:space="preserve">   ( Ký, họ tên ) </t>
  </si>
  <si>
    <r>
      <rPr>
        <i/>
        <u/>
        <sz val="13"/>
        <color theme="1"/>
        <rFont val="Calibri"/>
        <family val="2"/>
        <scheme val="minor"/>
      </rPr>
      <t>Kính gửi</t>
    </r>
    <r>
      <rPr>
        <sz val="13"/>
        <color theme="1"/>
        <rFont val="Calibri"/>
        <family val="2"/>
        <scheme val="minor"/>
      </rPr>
      <t xml:space="preserve"> : </t>
    </r>
  </si>
  <si>
    <t>ĐƠN VỊ : TRUNG TÂM ĐIỀU HÀNH SATRAFOODS</t>
  </si>
  <si>
    <t>Bộ phận  :  PHÒNG KINH DOANH</t>
  </si>
  <si>
    <t>Số:.........../TT.NCC/P.KD</t>
  </si>
  <si>
    <t xml:space="preserve"> - Phòng Kinh doanh</t>
  </si>
  <si>
    <t>Phòng Kinh doanh</t>
  </si>
  <si>
    <t xml:space="preserve">Hình thức thanh toán: chuyển khoản </t>
  </si>
  <si>
    <t>P. KINH DOANH</t>
  </si>
  <si>
    <t>P.TCKT</t>
  </si>
  <si>
    <t xml:space="preserve">Đơn vị nhận </t>
  </si>
  <si>
    <t xml:space="preserve">Chiết khấu trực tiếp trên hóa đơn trước thuế : </t>
  </si>
  <si>
    <t>Chiết khấu trưng bày :</t>
  </si>
  <si>
    <t xml:space="preserve">Chi phí hỗ trợ khai trương cửa hàng mới : </t>
  </si>
  <si>
    <t xml:space="preserve">Địa chỉ : </t>
  </si>
  <si>
    <t>Chiết khấu Marketing, Brochure  :</t>
  </si>
  <si>
    <t xml:space="preserve">Nội dung thanh toán : </t>
  </si>
  <si>
    <t>Tại Ngân hàng :</t>
  </si>
  <si>
    <t>Hỗ trợ hàng hóa không thể đổi trả</t>
  </si>
  <si>
    <t>Tổng Tiền</t>
  </si>
  <si>
    <t xml:space="preserve">Số Tài Khoản:  </t>
  </si>
  <si>
    <t>Thuế</t>
  </si>
  <si>
    <t>Ngày hóa đơn</t>
  </si>
  <si>
    <t>Số hóa đơn</t>
  </si>
  <si>
    <t>Tiền Trước Thuế</t>
  </si>
  <si>
    <t>Ghi chú</t>
  </si>
  <si>
    <t>Mã NCC:</t>
  </si>
  <si>
    <t>VD-00000426</t>
  </si>
  <si>
    <t>Công ty TNHH MTV TM và DV Ngọc Thơm</t>
  </si>
  <si>
    <t>35 NGÀY</t>
  </si>
  <si>
    <t>12/14/18 Đường 49, KP 7, P.Hiệp Bình Chánh, Q.Thủ Đức, TP.HCM</t>
  </si>
  <si>
    <t xml:space="preserve">072.100.510442.0 </t>
  </si>
  <si>
    <t>Vietcombank – CN Kỳ Đồng</t>
  </si>
  <si>
    <t>( Ban hành theo TT số 200/2014/TT-BTC</t>
  </si>
  <si>
    <t xml:space="preserve">ngày 22/12/2014 của Bộ trưởng BTC ) </t>
  </si>
  <si>
    <t>TỔNG CỘNG</t>
  </si>
  <si>
    <t>SHĐ</t>
  </si>
  <si>
    <t>NGÀY HĐ</t>
  </si>
  <si>
    <t>VAT</t>
  </si>
  <si>
    <t>SỐ TIỀN</t>
  </si>
  <si>
    <t>Huỳnh Thị Thúy Phượng</t>
  </si>
  <si>
    <t>Phạm Thị Thanh Bình</t>
  </si>
  <si>
    <t>ĐẢO GĐ</t>
  </si>
  <si>
    <t>Số tiền gối đầu giữ lại: 162 CH * 220.000</t>
  </si>
  <si>
    <t>XUẤT TRẢ</t>
  </si>
  <si>
    <t>PHÓ GIÁM ĐỐC</t>
  </si>
  <si>
    <t xml:space="preserve"> GIÁM ĐỐC</t>
  </si>
  <si>
    <t>Lương Thị Phước Hạnh</t>
  </si>
  <si>
    <t>Trần Quang Thuận</t>
  </si>
  <si>
    <t>GIẤY ĐỀ NGHỊ THANH TOÁN NĂM 2024</t>
  </si>
  <si>
    <t>ĐẢO GỐI ĐẦU + THÁNG   1/2024</t>
  </si>
  <si>
    <t>Ngày   16  tháng  4  năm 2024</t>
  </si>
  <si>
    <t>HĐ gối đầu 2024</t>
  </si>
  <si>
    <t xml:space="preserve"> THÁNG   2 + 3/2024</t>
  </si>
  <si>
    <t>Ngày   20  tháng  6  năm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</si>
</sst>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[$-1010000]d/m/yyyy;@"/>
    <numFmt numFmtId="165" formatCode="_-* #,##0\ _₫_-;\-* #,##0\ _₫_-;_-* &quot;-&quot;??\ _₫_-;_-@_-"/>
    <numFmt numFmtId="166" formatCode="000000#"/>
    <numFmt numFmtId="167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163"/>
      <scheme val="minor"/>
    </font>
    <font>
      <sz val="13"/>
      <color theme="1"/>
      <name val="Calibri"/>
      <family val="2"/>
      <scheme val="minor"/>
    </font>
    <font>
      <i/>
      <u/>
      <sz val="13"/>
      <color theme="1"/>
      <name val="Calibri"/>
      <family val="2"/>
      <scheme val="minor"/>
    </font>
    <font>
      <sz val="13"/>
      <color theme="1"/>
      <name val="Calibri"/>
      <family val="2"/>
      <charset val="163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sz val="10"/>
      <name val="Arial"/>
      <family val="2"/>
    </font>
    <font>
      <b/>
      <sz val="13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VNI-Times"/>
    </font>
    <font>
      <b/>
      <i/>
      <sz val="10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color indexed="8"/>
      <name val="Arial"/>
      <family val="2"/>
    </font>
    <font>
      <b/>
      <i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2" fillId="0" borderId="0"/>
    <xf numFmtId="43" fontId="1" fillId="0" borderId="0" applyFont="0" applyFill="0" applyBorder="0" applyAlignment="0" applyProtection="0"/>
    <xf numFmtId="0" fontId="17" fillId="0" borderId="0"/>
    <xf numFmtId="9" fontId="18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7" fillId="0" borderId="0" xfId="0" applyFont="1"/>
    <xf numFmtId="0" fontId="7" fillId="0" borderId="0" xfId="0" quotePrefix="1" applyFont="1"/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left"/>
    </xf>
    <xf numFmtId="0" fontId="9" fillId="0" borderId="0" xfId="0" applyFont="1"/>
    <xf numFmtId="0" fontId="0" fillId="0" borderId="0" xfId="0" applyAlignment="1">
      <alignment vertical="center"/>
    </xf>
    <xf numFmtId="0" fontId="15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9" fontId="7" fillId="0" borderId="0" xfId="0" applyNumberFormat="1" applyFont="1"/>
    <xf numFmtId="0" fontId="7" fillId="0" borderId="0" xfId="0" applyFont="1" applyAlignment="1">
      <alignment horizontal="right"/>
    </xf>
    <xf numFmtId="9" fontId="7" fillId="0" borderId="0" xfId="0" applyNumberFormat="1" applyFont="1" applyAlignment="1">
      <alignment horizontal="right"/>
    </xf>
    <xf numFmtId="9" fontId="7" fillId="0" borderId="0" xfId="0" quotePrefix="1" applyNumberFormat="1" applyFont="1" applyAlignment="1">
      <alignment horizontal="right"/>
    </xf>
    <xf numFmtId="165" fontId="11" fillId="0" borderId="1" xfId="4" applyNumberFormat="1" applyFont="1" applyFill="1" applyBorder="1" applyAlignment="1">
      <alignment horizontal="center" vertical="center"/>
    </xf>
    <xf numFmtId="165" fontId="11" fillId="0" borderId="1" xfId="4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20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165" fontId="13" fillId="0" borderId="1" xfId="4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1" fillId="0" borderId="1" xfId="0" applyFont="1" applyBorder="1"/>
    <xf numFmtId="14" fontId="21" fillId="0" borderId="1" xfId="0" applyNumberFormat="1" applyFont="1" applyBorder="1"/>
    <xf numFmtId="165" fontId="21" fillId="0" borderId="1" xfId="4" applyNumberFormat="1" applyFont="1" applyBorder="1"/>
    <xf numFmtId="0" fontId="21" fillId="0" borderId="1" xfId="0" applyFont="1" applyBorder="1" applyAlignment="1">
      <alignment horizontal="center"/>
    </xf>
    <xf numFmtId="165" fontId="20" fillId="0" borderId="0" xfId="4" applyNumberFormat="1" applyFont="1" applyAlignment="1">
      <alignment horizontal="right"/>
    </xf>
    <xf numFmtId="0" fontId="10" fillId="0" borderId="0" xfId="0" applyFont="1"/>
    <xf numFmtId="165" fontId="0" fillId="0" borderId="0" xfId="4" applyNumberFormat="1" applyFont="1"/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6" fontId="11" fillId="0" borderId="1" xfId="1" applyNumberFormat="1" applyFont="1" applyBorder="1" applyAlignment="1">
      <alignment horizontal="center" vertical="center" wrapText="1"/>
    </xf>
    <xf numFmtId="14" fontId="11" fillId="0" borderId="1" xfId="1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vertical="center"/>
    </xf>
    <xf numFmtId="0" fontId="16" fillId="0" borderId="0" xfId="0" applyFont="1"/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6" fontId="13" fillId="0" borderId="1" xfId="1" applyNumberFormat="1" applyFont="1" applyBorder="1" applyAlignment="1">
      <alignment horizontal="center" vertical="center" wrapText="1"/>
    </xf>
    <xf numFmtId="14" fontId="13" fillId="0" borderId="1" xfId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5" fontId="13" fillId="0" borderId="0" xfId="4" applyNumberFormat="1" applyFont="1" applyFill="1" applyBorder="1" applyAlignment="1">
      <alignment horizontal="center" vertical="center"/>
    </xf>
    <xf numFmtId="14" fontId="7" fillId="0" borderId="0" xfId="0" applyNumberFormat="1" applyFont="1" applyAlignment="1">
      <alignment vertical="center"/>
    </xf>
    <xf numFmtId="165" fontId="13" fillId="0" borderId="1" xfId="4" applyNumberFormat="1" applyFont="1" applyFill="1" applyBorder="1" applyAlignment="1">
      <alignment horizontal="right" vertical="center"/>
    </xf>
    <xf numFmtId="167" fontId="2" fillId="0" borderId="0" xfId="0" applyNumberFormat="1" applyFont="1" applyAlignment="1">
      <alignment horizontal="center"/>
    </xf>
    <xf numFmtId="167" fontId="2" fillId="0" borderId="0" xfId="0" applyNumberFormat="1" applyFont="1"/>
    <xf numFmtId="167" fontId="16" fillId="0" borderId="0" xfId="0" applyNumberFormat="1" applyFont="1" applyAlignment="1">
      <alignment horizontal="center"/>
    </xf>
    <xf numFmtId="0" fontId="10" fillId="0" borderId="0" xfId="0" quotePrefix="1" applyFont="1" applyAlignment="1">
      <alignment horizontal="left"/>
    </xf>
    <xf numFmtId="167" fontId="0" fillId="0" borderId="0" xfId="0" applyNumberFormat="1"/>
    <xf numFmtId="0" fontId="20" fillId="0" borderId="0" xfId="0" applyFont="1"/>
    <xf numFmtId="167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right"/>
    </xf>
    <xf numFmtId="165" fontId="21" fillId="3" borderId="1" xfId="4" applyNumberFormat="1" applyFont="1" applyFill="1" applyBorder="1"/>
    <xf numFmtId="14" fontId="0" fillId="0" borderId="0" xfId="0" applyNumberFormat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7" fontId="16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right" vertical="top" wrapText="1"/>
    </xf>
    <xf numFmtId="0" fontId="19" fillId="0" borderId="0" xfId="0" applyFont="1" applyAlignment="1">
      <alignment horizontal="left" vertical="center" wrapText="1"/>
    </xf>
  </cellXfs>
  <cellStyles count="7">
    <cellStyle name="Comma" xfId="4" builtinId="3"/>
    <cellStyle name="Normal" xfId="0" builtinId="0"/>
    <cellStyle name="Normal 108" xfId="1"/>
    <cellStyle name="Normal 109" xfId="2"/>
    <cellStyle name="Normal 25 2" xfId="3"/>
    <cellStyle name="Normal 3" xfId="5"/>
    <cellStyle name="Percent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71D662B-D85F-497C-A6A9-148D2A198BBF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2E423FF-1526-4A48-87A2-096212FFF0A5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9C5702E-6C3D-4F45-8E58-1744BA32FC41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9BA88E4-CD64-44B0-B2D7-B97E4522DD81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B97320B-6660-42FA-97F2-00DF944BE476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31D0BFE-BCE3-4531-B508-B57B9A94D6AC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EA72480C-BF72-4AD1-8337-357BC6C38952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F57E4EB-52E8-42AE-990D-33FBE1247595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D097A2B-0726-437D-91AC-8342CEE314F5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D4769F5-EA80-495B-BFC3-F2B5BD4A7593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A0F3DF3-FB23-4021-8A9D-4151A74795D9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4806BFC-37B3-4FFF-9F41-42B387A4AB04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7A99E71-9FCD-4DCE-AE3C-E75E4674CB7B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398088D-F155-478E-92C1-13A40C99C952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6B20340-222E-44CD-AF28-A30E4FEF3619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B4274F1B-35C5-424A-9290-CC65826B9BEE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nh.ptt.04\Desktop\Doiso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oiso"/>
    </sheetNames>
    <definedNames>
      <definedName name="VND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4:F51"/>
  <sheetViews>
    <sheetView topLeftCell="A32" workbookViewId="0">
      <selection activeCell="I19" sqref="I19"/>
    </sheetView>
  </sheetViews>
  <sheetFormatPr defaultRowHeight="15" x14ac:dyDescent="0.25"/>
  <cols>
    <col min="2" max="2" width="9.28515625" style="24" bestFit="1" customWidth="1"/>
    <col min="3" max="3" width="9.28515625" bestFit="1" customWidth="1"/>
    <col min="4" max="4" width="13.140625" customWidth="1"/>
    <col min="5" max="5" width="14.42578125" bestFit="1" customWidth="1"/>
    <col min="6" max="6" width="18.140625" bestFit="1" customWidth="1"/>
    <col min="9" max="9" width="16.7109375" bestFit="1" customWidth="1"/>
  </cols>
  <sheetData>
    <row r="4" spans="2:6" ht="21" x14ac:dyDescent="0.25">
      <c r="B4" s="58" t="s">
        <v>64</v>
      </c>
      <c r="C4" s="58"/>
      <c r="D4" s="58"/>
      <c r="E4" s="58"/>
      <c r="F4" s="58"/>
    </row>
    <row r="5" spans="2:6" x14ac:dyDescent="0.25">
      <c r="B5" s="25" t="s">
        <v>6</v>
      </c>
      <c r="C5" s="25" t="s">
        <v>48</v>
      </c>
      <c r="D5" s="25" t="s">
        <v>49</v>
      </c>
      <c r="E5" s="25" t="s">
        <v>50</v>
      </c>
      <c r="F5" s="25" t="s">
        <v>51</v>
      </c>
    </row>
    <row r="6" spans="2:6" ht="18.75" x14ac:dyDescent="0.3">
      <c r="B6" s="29">
        <v>1</v>
      </c>
      <c r="C6" s="26">
        <v>49</v>
      </c>
      <c r="D6" s="27">
        <v>45293</v>
      </c>
      <c r="E6" s="28">
        <v>43156</v>
      </c>
      <c r="F6" s="28">
        <v>582603</v>
      </c>
    </row>
    <row r="7" spans="2:6" ht="18.75" x14ac:dyDescent="0.3">
      <c r="B7" s="29">
        <v>2</v>
      </c>
      <c r="C7" s="26">
        <v>51</v>
      </c>
      <c r="D7" s="27">
        <v>45293</v>
      </c>
      <c r="E7" s="28">
        <v>73796</v>
      </c>
      <c r="F7" s="28">
        <v>996241</v>
      </c>
    </row>
    <row r="8" spans="2:6" ht="18.75" x14ac:dyDescent="0.3">
      <c r="B8" s="29">
        <v>3</v>
      </c>
      <c r="C8" s="26">
        <v>52</v>
      </c>
      <c r="D8" s="27">
        <v>45293</v>
      </c>
      <c r="E8" s="28">
        <v>35549</v>
      </c>
      <c r="F8" s="28">
        <v>479913</v>
      </c>
    </row>
    <row r="9" spans="2:6" ht="18.75" x14ac:dyDescent="0.3">
      <c r="B9" s="29">
        <v>4</v>
      </c>
      <c r="C9" s="26">
        <v>53</v>
      </c>
      <c r="D9" s="27">
        <v>45293</v>
      </c>
      <c r="E9" s="28">
        <v>47142</v>
      </c>
      <c r="F9" s="28">
        <v>636413</v>
      </c>
    </row>
    <row r="10" spans="2:6" ht="18.75" x14ac:dyDescent="0.3">
      <c r="B10" s="29">
        <v>5</v>
      </c>
      <c r="C10" s="26">
        <v>54</v>
      </c>
      <c r="D10" s="27">
        <v>45293</v>
      </c>
      <c r="E10" s="28">
        <v>61932</v>
      </c>
      <c r="F10" s="28">
        <v>836088</v>
      </c>
    </row>
    <row r="11" spans="2:6" ht="18.75" x14ac:dyDescent="0.3">
      <c r="B11" s="29">
        <v>6</v>
      </c>
      <c r="C11" s="26">
        <v>68</v>
      </c>
      <c r="D11" s="27">
        <v>45293</v>
      </c>
      <c r="E11" s="28">
        <v>116106</v>
      </c>
      <c r="F11" s="28">
        <v>1567436</v>
      </c>
    </row>
    <row r="12" spans="2:6" ht="18.75" x14ac:dyDescent="0.3">
      <c r="B12" s="29">
        <v>7</v>
      </c>
      <c r="C12" s="26">
        <v>74</v>
      </c>
      <c r="D12" s="27">
        <v>45293</v>
      </c>
      <c r="E12" s="28">
        <v>59036</v>
      </c>
      <c r="F12" s="28">
        <v>796992</v>
      </c>
    </row>
    <row r="13" spans="2:6" ht="18.75" x14ac:dyDescent="0.3">
      <c r="B13" s="29">
        <v>8</v>
      </c>
      <c r="C13" s="26">
        <v>106</v>
      </c>
      <c r="D13" s="27">
        <v>45293</v>
      </c>
      <c r="E13" s="28">
        <v>58026</v>
      </c>
      <c r="F13" s="28">
        <v>783348</v>
      </c>
    </row>
    <row r="14" spans="2:6" ht="18.75" x14ac:dyDescent="0.3">
      <c r="B14" s="29">
        <v>9</v>
      </c>
      <c r="C14" s="26">
        <v>108</v>
      </c>
      <c r="D14" s="27">
        <v>45293</v>
      </c>
      <c r="E14" s="28">
        <v>47142</v>
      </c>
      <c r="F14" s="28">
        <v>636413</v>
      </c>
    </row>
    <row r="15" spans="2:6" ht="18.75" x14ac:dyDescent="0.3">
      <c r="B15" s="29">
        <v>10</v>
      </c>
      <c r="C15" s="26">
        <v>112</v>
      </c>
      <c r="D15" s="27">
        <v>45293</v>
      </c>
      <c r="E15" s="28">
        <v>75961</v>
      </c>
      <c r="F15" s="28">
        <v>1025471</v>
      </c>
    </row>
    <row r="16" spans="2:6" ht="18.75" x14ac:dyDescent="0.3">
      <c r="B16" s="29">
        <v>11</v>
      </c>
      <c r="C16" s="26">
        <v>128</v>
      </c>
      <c r="D16" s="27">
        <v>45294</v>
      </c>
      <c r="E16" s="28">
        <v>59145</v>
      </c>
      <c r="F16" s="28">
        <v>798455</v>
      </c>
    </row>
    <row r="17" spans="2:6" ht="18.75" x14ac:dyDescent="0.3">
      <c r="B17" s="29">
        <v>12</v>
      </c>
      <c r="C17" s="26">
        <v>184</v>
      </c>
      <c r="D17" s="27">
        <v>45294</v>
      </c>
      <c r="E17" s="28">
        <v>125988</v>
      </c>
      <c r="F17" s="28">
        <v>1700841</v>
      </c>
    </row>
    <row r="18" spans="2:6" ht="18.75" x14ac:dyDescent="0.3">
      <c r="B18" s="29">
        <v>13</v>
      </c>
      <c r="C18" s="26">
        <v>185</v>
      </c>
      <c r="D18" s="27">
        <v>45294</v>
      </c>
      <c r="E18" s="28">
        <v>31112</v>
      </c>
      <c r="F18" s="28">
        <v>420013</v>
      </c>
    </row>
    <row r="19" spans="2:6" ht="18.75" x14ac:dyDescent="0.3">
      <c r="B19" s="29">
        <v>14</v>
      </c>
      <c r="C19" s="26">
        <v>187</v>
      </c>
      <c r="D19" s="27">
        <v>45294</v>
      </c>
      <c r="E19" s="28">
        <v>28673</v>
      </c>
      <c r="F19" s="28">
        <v>387089</v>
      </c>
    </row>
    <row r="20" spans="2:6" ht="18.75" x14ac:dyDescent="0.3">
      <c r="B20" s="29">
        <v>15</v>
      </c>
      <c r="C20" s="26">
        <v>194</v>
      </c>
      <c r="D20" s="27">
        <v>45294</v>
      </c>
      <c r="E20" s="28">
        <v>51610</v>
      </c>
      <c r="F20" s="28">
        <v>696740</v>
      </c>
    </row>
    <row r="21" spans="2:6" ht="18.75" x14ac:dyDescent="0.3">
      <c r="B21" s="29">
        <v>16</v>
      </c>
      <c r="C21" s="26">
        <v>199</v>
      </c>
      <c r="D21" s="27">
        <v>45294</v>
      </c>
      <c r="E21" s="28">
        <v>29518</v>
      </c>
      <c r="F21" s="28">
        <v>398496</v>
      </c>
    </row>
    <row r="22" spans="2:6" ht="18.75" x14ac:dyDescent="0.3">
      <c r="B22" s="29">
        <v>17</v>
      </c>
      <c r="C22" s="26">
        <v>200</v>
      </c>
      <c r="D22" s="27">
        <v>45294</v>
      </c>
      <c r="E22" s="28">
        <v>44277</v>
      </c>
      <c r="F22" s="28">
        <v>597744</v>
      </c>
    </row>
    <row r="23" spans="2:6" ht="18.75" x14ac:dyDescent="0.3">
      <c r="B23" s="29">
        <v>18</v>
      </c>
      <c r="C23" s="26">
        <v>226</v>
      </c>
      <c r="D23" s="27">
        <v>45295</v>
      </c>
      <c r="E23" s="28">
        <v>70007</v>
      </c>
      <c r="F23" s="28">
        <v>945089</v>
      </c>
    </row>
    <row r="24" spans="2:6" ht="18.75" x14ac:dyDescent="0.3">
      <c r="B24" s="29">
        <v>19</v>
      </c>
      <c r="C24" s="26">
        <v>838</v>
      </c>
      <c r="D24" s="27">
        <v>45295</v>
      </c>
      <c r="E24" s="28">
        <v>86705</v>
      </c>
      <c r="F24" s="28">
        <v>1170521</v>
      </c>
    </row>
    <row r="25" spans="2:6" ht="18.75" x14ac:dyDescent="0.3">
      <c r="B25" s="29">
        <v>20</v>
      </c>
      <c r="C25" s="26">
        <v>851</v>
      </c>
      <c r="D25" s="27">
        <v>45295</v>
      </c>
      <c r="E25" s="28">
        <v>103750</v>
      </c>
      <c r="F25" s="28">
        <v>1400628</v>
      </c>
    </row>
    <row r="26" spans="2:6" ht="18.75" x14ac:dyDescent="0.3">
      <c r="B26" s="29">
        <v>21</v>
      </c>
      <c r="C26" s="26">
        <v>875</v>
      </c>
      <c r="D26" s="27">
        <v>45295</v>
      </c>
      <c r="E26" s="28">
        <v>87776</v>
      </c>
      <c r="F26" s="28">
        <v>1184974</v>
      </c>
    </row>
    <row r="27" spans="2:6" ht="18.75" x14ac:dyDescent="0.3">
      <c r="B27" s="29">
        <v>22</v>
      </c>
      <c r="C27" s="26">
        <v>876</v>
      </c>
      <c r="D27" s="27">
        <v>45295</v>
      </c>
      <c r="E27" s="28">
        <v>35393</v>
      </c>
      <c r="F27" s="28">
        <v>477802</v>
      </c>
    </row>
    <row r="28" spans="2:6" ht="18.75" x14ac:dyDescent="0.3">
      <c r="B28" s="29">
        <v>23</v>
      </c>
      <c r="C28" s="26">
        <v>895</v>
      </c>
      <c r="D28" s="27">
        <v>45295</v>
      </c>
      <c r="E28" s="28">
        <v>23644</v>
      </c>
      <c r="F28" s="28">
        <v>319191</v>
      </c>
    </row>
    <row r="29" spans="2:6" ht="18.75" x14ac:dyDescent="0.3">
      <c r="B29" s="29">
        <v>24</v>
      </c>
      <c r="C29" s="26">
        <v>896</v>
      </c>
      <c r="D29" s="27">
        <v>45295</v>
      </c>
      <c r="E29" s="28">
        <v>84274</v>
      </c>
      <c r="F29" s="28">
        <v>1137700</v>
      </c>
    </row>
    <row r="30" spans="2:6" ht="18.75" x14ac:dyDescent="0.3">
      <c r="B30" s="29">
        <v>25</v>
      </c>
      <c r="C30" s="26">
        <v>903</v>
      </c>
      <c r="D30" s="27">
        <v>45296</v>
      </c>
      <c r="E30" s="28">
        <v>72390</v>
      </c>
      <c r="F30" s="28">
        <v>977263</v>
      </c>
    </row>
    <row r="31" spans="2:6" ht="18.75" x14ac:dyDescent="0.3">
      <c r="B31" s="29">
        <v>26</v>
      </c>
      <c r="C31" s="26">
        <v>908</v>
      </c>
      <c r="D31" s="27">
        <v>45296</v>
      </c>
      <c r="E31" s="28">
        <v>29372</v>
      </c>
      <c r="F31" s="28">
        <v>396527</v>
      </c>
    </row>
    <row r="32" spans="2:6" ht="18.75" x14ac:dyDescent="0.3">
      <c r="B32" s="29">
        <v>27</v>
      </c>
      <c r="C32" s="26">
        <v>909</v>
      </c>
      <c r="D32" s="27">
        <v>45296</v>
      </c>
      <c r="E32" s="28">
        <v>64765</v>
      </c>
      <c r="F32" s="28">
        <v>874329</v>
      </c>
    </row>
    <row r="33" spans="2:6" ht="18.75" x14ac:dyDescent="0.3">
      <c r="B33" s="29">
        <v>28</v>
      </c>
      <c r="C33" s="26">
        <v>910</v>
      </c>
      <c r="D33" s="27">
        <v>45296</v>
      </c>
      <c r="E33" s="28">
        <v>49445</v>
      </c>
      <c r="F33" s="28">
        <v>667510</v>
      </c>
    </row>
    <row r="34" spans="2:6" ht="18.75" x14ac:dyDescent="0.3">
      <c r="B34" s="29">
        <v>29</v>
      </c>
      <c r="C34" s="26">
        <v>914</v>
      </c>
      <c r="D34" s="27">
        <v>45296</v>
      </c>
      <c r="E34" s="28">
        <v>38268</v>
      </c>
      <c r="F34" s="28">
        <v>516613</v>
      </c>
    </row>
    <row r="35" spans="2:6" ht="18.75" x14ac:dyDescent="0.3">
      <c r="B35" s="29">
        <v>30</v>
      </c>
      <c r="C35" s="26">
        <v>1330</v>
      </c>
      <c r="D35" s="27">
        <v>45299</v>
      </c>
      <c r="E35" s="28">
        <v>56058</v>
      </c>
      <c r="F35" s="28">
        <v>756783</v>
      </c>
    </row>
    <row r="36" spans="2:6" ht="18.75" x14ac:dyDescent="0.3">
      <c r="B36" s="29">
        <v>31</v>
      </c>
      <c r="C36" s="26">
        <v>1332</v>
      </c>
      <c r="D36" s="27">
        <v>45299</v>
      </c>
      <c r="E36" s="28">
        <v>35414</v>
      </c>
      <c r="F36" s="28">
        <v>478087</v>
      </c>
    </row>
    <row r="37" spans="2:6" ht="18.75" x14ac:dyDescent="0.3">
      <c r="B37" s="29">
        <v>32</v>
      </c>
      <c r="C37" s="26">
        <v>1340</v>
      </c>
      <c r="D37" s="27">
        <v>45299</v>
      </c>
      <c r="E37" s="28">
        <v>41267</v>
      </c>
      <c r="F37" s="28">
        <v>557107</v>
      </c>
    </row>
    <row r="38" spans="2:6" ht="18.75" x14ac:dyDescent="0.3">
      <c r="B38" s="29">
        <v>33</v>
      </c>
      <c r="C38" s="26">
        <v>1341</v>
      </c>
      <c r="D38" s="27">
        <v>45299</v>
      </c>
      <c r="E38" s="28">
        <v>77100</v>
      </c>
      <c r="F38" s="28">
        <v>1040856</v>
      </c>
    </row>
    <row r="39" spans="2:6" ht="18.75" x14ac:dyDescent="0.3">
      <c r="B39" s="29">
        <v>34</v>
      </c>
      <c r="C39" s="26">
        <v>1386</v>
      </c>
      <c r="D39" s="27">
        <v>45300</v>
      </c>
      <c r="E39" s="28">
        <v>26664</v>
      </c>
      <c r="F39" s="28">
        <v>359970</v>
      </c>
    </row>
    <row r="40" spans="2:6" ht="18.75" x14ac:dyDescent="0.3">
      <c r="B40" s="29">
        <v>35</v>
      </c>
      <c r="C40" s="26">
        <v>1395</v>
      </c>
      <c r="D40" s="27">
        <v>45300</v>
      </c>
      <c r="E40" s="28">
        <v>56026</v>
      </c>
      <c r="F40" s="28">
        <v>756355</v>
      </c>
    </row>
    <row r="41" spans="2:6" ht="18.75" x14ac:dyDescent="0.3">
      <c r="B41" s="29">
        <v>36</v>
      </c>
      <c r="C41" s="26">
        <v>1403</v>
      </c>
      <c r="D41" s="27">
        <v>45300</v>
      </c>
      <c r="E41" s="28">
        <v>57620</v>
      </c>
      <c r="F41" s="28">
        <v>777872</v>
      </c>
    </row>
    <row r="42" spans="2:6" ht="18.75" x14ac:dyDescent="0.3">
      <c r="B42" s="29">
        <v>37</v>
      </c>
      <c r="C42" s="26">
        <v>1438</v>
      </c>
      <c r="D42" s="27">
        <v>45300</v>
      </c>
      <c r="E42" s="28">
        <v>44277</v>
      </c>
      <c r="F42" s="28">
        <v>597744</v>
      </c>
    </row>
    <row r="43" spans="2:6" ht="18.75" x14ac:dyDescent="0.3">
      <c r="B43" s="29">
        <v>38</v>
      </c>
      <c r="C43" s="26">
        <v>1439</v>
      </c>
      <c r="D43" s="27">
        <v>45300</v>
      </c>
      <c r="E43" s="28">
        <v>58420</v>
      </c>
      <c r="F43" s="28">
        <v>788670</v>
      </c>
    </row>
    <row r="44" spans="2:6" ht="18.75" x14ac:dyDescent="0.3">
      <c r="B44" s="29">
        <v>39</v>
      </c>
      <c r="C44" s="26">
        <v>1440</v>
      </c>
      <c r="D44" s="27">
        <v>45300</v>
      </c>
      <c r="E44" s="28">
        <v>43353</v>
      </c>
      <c r="F44" s="28">
        <v>585261</v>
      </c>
    </row>
    <row r="45" spans="2:6" ht="18.75" x14ac:dyDescent="0.3">
      <c r="B45" s="29">
        <v>40</v>
      </c>
      <c r="C45" s="26">
        <v>1446</v>
      </c>
      <c r="D45" s="27">
        <v>45300</v>
      </c>
      <c r="E45" s="28">
        <v>35539</v>
      </c>
      <c r="F45" s="28">
        <v>479771</v>
      </c>
    </row>
    <row r="46" spans="2:6" ht="18.75" x14ac:dyDescent="0.3">
      <c r="B46" s="29">
        <v>41</v>
      </c>
      <c r="C46" s="26">
        <v>1448</v>
      </c>
      <c r="D46" s="27">
        <v>45301</v>
      </c>
      <c r="E46" s="28">
        <v>53162</v>
      </c>
      <c r="F46" s="28">
        <v>717687</v>
      </c>
    </row>
    <row r="47" spans="2:6" ht="18.75" x14ac:dyDescent="0.3">
      <c r="B47" s="29">
        <v>42</v>
      </c>
      <c r="C47" s="26">
        <v>1484</v>
      </c>
      <c r="D47" s="27">
        <v>45301</v>
      </c>
      <c r="E47" s="28">
        <v>23498</v>
      </c>
      <c r="F47" s="28">
        <v>317222</v>
      </c>
    </row>
    <row r="48" spans="2:6" ht="18.75" x14ac:dyDescent="0.3">
      <c r="B48" s="29">
        <v>43</v>
      </c>
      <c r="C48" s="26">
        <v>1493</v>
      </c>
      <c r="D48" s="27">
        <v>45301</v>
      </c>
      <c r="E48" s="28">
        <v>49366</v>
      </c>
      <c r="F48" s="28">
        <v>666444</v>
      </c>
    </row>
    <row r="49" spans="2:6" ht="18.75" x14ac:dyDescent="0.3">
      <c r="B49" s="29">
        <v>44</v>
      </c>
      <c r="C49" s="26">
        <v>1495</v>
      </c>
      <c r="D49" s="27">
        <v>45301</v>
      </c>
      <c r="E49" s="28">
        <v>147591</v>
      </c>
      <c r="F49" s="28">
        <v>1992481</v>
      </c>
    </row>
    <row r="50" spans="2:6" ht="18.75" x14ac:dyDescent="0.3">
      <c r="B50" s="29">
        <v>45</v>
      </c>
      <c r="C50" s="26">
        <v>1528</v>
      </c>
      <c r="D50" s="27">
        <v>45301</v>
      </c>
      <c r="E50" s="28">
        <v>81756</v>
      </c>
      <c r="F50" s="28">
        <v>1103700</v>
      </c>
    </row>
    <row r="51" spans="2:6" ht="18.75" x14ac:dyDescent="0.3">
      <c r="B51" s="59" t="s">
        <v>47</v>
      </c>
      <c r="C51" s="60"/>
      <c r="D51" s="60"/>
      <c r="E51" s="61"/>
      <c r="F51" s="56">
        <f>SUM(F6:F50)</f>
        <v>35384453</v>
      </c>
    </row>
  </sheetData>
  <mergeCells count="2">
    <mergeCell ref="B4:F4"/>
    <mergeCell ref="B51:E5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52"/>
  <sheetViews>
    <sheetView topLeftCell="A121" workbookViewId="0">
      <selection activeCell="E142" sqref="E142"/>
    </sheetView>
  </sheetViews>
  <sheetFormatPr defaultRowHeight="15" x14ac:dyDescent="0.25"/>
  <cols>
    <col min="1" max="1" width="5" customWidth="1"/>
    <col min="2" max="2" width="11.42578125" customWidth="1"/>
    <col min="3" max="3" width="15.7109375" customWidth="1"/>
    <col min="4" max="4" width="14.85546875" customWidth="1"/>
    <col min="5" max="5" width="18.5703125" customWidth="1"/>
    <col min="6" max="7" width="17.42578125" customWidth="1"/>
    <col min="8" max="8" width="18" customWidth="1"/>
    <col min="11" max="11" width="12.140625" bestFit="1" customWidth="1"/>
  </cols>
  <sheetData>
    <row r="1" spans="1:9" ht="17.25" customHeight="1" x14ac:dyDescent="0.25">
      <c r="B1" s="1" t="s">
        <v>14</v>
      </c>
      <c r="C1" s="2"/>
      <c r="D1" s="2"/>
      <c r="E1" s="2"/>
      <c r="F1" s="2"/>
      <c r="G1" s="68" t="s">
        <v>0</v>
      </c>
      <c r="H1" s="68"/>
    </row>
    <row r="2" spans="1:9" ht="17.25" customHeight="1" x14ac:dyDescent="0.25">
      <c r="B2" s="3" t="s">
        <v>15</v>
      </c>
      <c r="C2" s="3"/>
      <c r="D2" s="3"/>
      <c r="E2" s="3"/>
      <c r="F2" s="3"/>
      <c r="G2" s="68" t="s">
        <v>45</v>
      </c>
      <c r="H2" s="68"/>
    </row>
    <row r="3" spans="1:9" ht="17.25" customHeight="1" x14ac:dyDescent="0.25">
      <c r="B3" s="4" t="s">
        <v>16</v>
      </c>
      <c r="G3" s="68" t="s">
        <v>46</v>
      </c>
      <c r="H3" s="68"/>
    </row>
    <row r="4" spans="1:9" ht="17.25" customHeight="1" x14ac:dyDescent="0.25">
      <c r="G4" s="24"/>
    </row>
    <row r="5" spans="1:9" ht="21" x14ac:dyDescent="0.35">
      <c r="A5" s="69" t="s">
        <v>61</v>
      </c>
      <c r="B5" s="69"/>
      <c r="C5" s="69"/>
      <c r="D5" s="69"/>
      <c r="E5" s="69"/>
      <c r="F5" s="69"/>
      <c r="G5" s="69"/>
      <c r="H5" s="69"/>
    </row>
    <row r="6" spans="1:9" ht="21" x14ac:dyDescent="0.35">
      <c r="A6" s="69" t="s">
        <v>62</v>
      </c>
      <c r="B6" s="69"/>
      <c r="C6" s="69"/>
      <c r="D6" s="69"/>
      <c r="E6" s="69"/>
      <c r="F6" s="69"/>
      <c r="G6" s="69"/>
      <c r="H6" s="69"/>
    </row>
    <row r="7" spans="1:9" ht="15.75" x14ac:dyDescent="0.25">
      <c r="A7" s="67" t="s">
        <v>63</v>
      </c>
      <c r="B7" s="67"/>
      <c r="C7" s="67"/>
      <c r="D7" s="67"/>
      <c r="E7" s="67"/>
      <c r="F7" s="67"/>
      <c r="G7" s="67"/>
      <c r="H7" s="67"/>
    </row>
    <row r="8" spans="1:9" x14ac:dyDescent="0.25">
      <c r="A8" t="s">
        <v>1</v>
      </c>
      <c r="G8" s="24"/>
    </row>
    <row r="9" spans="1:9" ht="17.25" x14ac:dyDescent="0.3">
      <c r="B9" s="5"/>
      <c r="C9" s="5" t="s">
        <v>13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17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53</v>
      </c>
      <c r="E13" s="8"/>
      <c r="F13" s="8"/>
      <c r="G13" s="24"/>
      <c r="H13" s="5"/>
    </row>
    <row r="14" spans="1:9" ht="17.25" x14ac:dyDescent="0.3">
      <c r="B14" s="5" t="s">
        <v>5</v>
      </c>
      <c r="D14" s="6" t="s">
        <v>18</v>
      </c>
      <c r="E14" s="6"/>
      <c r="F14" s="6"/>
      <c r="G14" s="7"/>
      <c r="H14" s="5"/>
    </row>
    <row r="15" spans="1:9" ht="17.25" x14ac:dyDescent="0.3">
      <c r="B15" s="9" t="s">
        <v>19</v>
      </c>
      <c r="C15" s="5"/>
      <c r="D15" s="5"/>
      <c r="E15" s="5"/>
      <c r="F15" s="5"/>
      <c r="G15" s="7"/>
      <c r="H15" s="70"/>
      <c r="I15" s="70"/>
    </row>
    <row r="16" spans="1:9" ht="34.5" x14ac:dyDescent="0.25">
      <c r="B16" s="12" t="s">
        <v>22</v>
      </c>
      <c r="C16" s="71" t="s">
        <v>40</v>
      </c>
      <c r="D16" s="71"/>
      <c r="E16" s="71"/>
      <c r="F16" s="71"/>
      <c r="G16" s="20" t="s">
        <v>38</v>
      </c>
      <c r="H16" s="20" t="s">
        <v>39</v>
      </c>
      <c r="I16" s="20"/>
    </row>
    <row r="17" spans="1:11" ht="17.25" x14ac:dyDescent="0.3">
      <c r="B17" s="9" t="s">
        <v>26</v>
      </c>
      <c r="C17" s="6" t="s">
        <v>42</v>
      </c>
      <c r="D17" s="5"/>
      <c r="E17" s="5"/>
      <c r="F17" s="5"/>
      <c r="G17" s="7"/>
      <c r="H17" s="5"/>
    </row>
    <row r="18" spans="1:11" ht="17.25" x14ac:dyDescent="0.3">
      <c r="B18" s="9" t="s">
        <v>32</v>
      </c>
      <c r="C18" s="22" t="s">
        <v>43</v>
      </c>
      <c r="D18" s="31" t="s">
        <v>29</v>
      </c>
      <c r="E18" s="5" t="s">
        <v>44</v>
      </c>
      <c r="F18" s="31"/>
      <c r="G18" s="24"/>
    </row>
    <row r="19" spans="1:11" ht="17.25" x14ac:dyDescent="0.3">
      <c r="A19" s="5"/>
      <c r="B19" s="5" t="s">
        <v>28</v>
      </c>
      <c r="C19" s="5"/>
      <c r="D19" s="5" t="s">
        <v>41</v>
      </c>
      <c r="E19" s="5"/>
      <c r="F19" s="5"/>
      <c r="G19" s="7"/>
      <c r="H19" s="14"/>
      <c r="I19" s="5"/>
    </row>
    <row r="20" spans="1:11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11" ht="17.25" x14ac:dyDescent="0.3">
      <c r="A21" s="5"/>
      <c r="B21" s="5"/>
      <c r="C21" s="5" t="s">
        <v>23</v>
      </c>
      <c r="D21" s="5"/>
      <c r="E21" s="5"/>
      <c r="F21" s="5"/>
      <c r="G21" s="7"/>
      <c r="H21" s="13"/>
      <c r="I21" s="5"/>
    </row>
    <row r="22" spans="1:11" ht="17.25" x14ac:dyDescent="0.3">
      <c r="A22" s="5"/>
      <c r="B22" s="5"/>
      <c r="C22" s="5" t="s">
        <v>24</v>
      </c>
      <c r="D22" s="5"/>
      <c r="E22" s="5"/>
      <c r="F22" s="5"/>
      <c r="G22" s="7"/>
      <c r="H22" s="16">
        <v>0.01</v>
      </c>
      <c r="I22" s="5"/>
    </row>
    <row r="23" spans="1:11" ht="17.25" x14ac:dyDescent="0.3">
      <c r="A23" s="5"/>
      <c r="B23" s="5"/>
      <c r="C23" s="5" t="s">
        <v>27</v>
      </c>
      <c r="D23" s="5"/>
      <c r="E23" s="5"/>
      <c r="F23" s="5"/>
      <c r="G23" s="7"/>
      <c r="H23" s="16">
        <v>0.01</v>
      </c>
      <c r="I23" s="5"/>
    </row>
    <row r="24" spans="1:11" ht="17.25" x14ac:dyDescent="0.3">
      <c r="A24" s="5"/>
      <c r="B24" s="5"/>
      <c r="C24" s="5" t="s">
        <v>25</v>
      </c>
      <c r="D24" s="5"/>
      <c r="E24" s="5"/>
      <c r="F24" s="5"/>
      <c r="G24" s="5"/>
      <c r="H24" s="15">
        <v>0.1</v>
      </c>
      <c r="I24" s="5"/>
    </row>
    <row r="25" spans="1:11" ht="17.25" x14ac:dyDescent="0.3">
      <c r="A25" s="5"/>
      <c r="B25" s="5"/>
      <c r="C25" s="5" t="s">
        <v>30</v>
      </c>
      <c r="D25" s="5"/>
      <c r="E25" s="5"/>
      <c r="F25" s="5"/>
      <c r="G25" s="5"/>
      <c r="H25" s="15"/>
      <c r="I25" s="5"/>
    </row>
    <row r="26" spans="1:11" ht="24" customHeight="1" x14ac:dyDescent="0.3">
      <c r="A26" s="5"/>
      <c r="B26" s="5"/>
      <c r="C26" s="31" t="s">
        <v>55</v>
      </c>
      <c r="D26" s="31"/>
      <c r="E26" s="5"/>
      <c r="F26" s="5"/>
      <c r="G26" s="5"/>
      <c r="H26" s="30">
        <v>35384453</v>
      </c>
      <c r="I26" s="5"/>
    </row>
    <row r="27" spans="1:11" ht="26.25" customHeight="1" x14ac:dyDescent="0.25">
      <c r="A27" s="10"/>
      <c r="B27" s="33" t="s">
        <v>6</v>
      </c>
      <c r="C27" s="33" t="s">
        <v>35</v>
      </c>
      <c r="D27" s="33" t="s">
        <v>34</v>
      </c>
      <c r="E27" s="33" t="s">
        <v>36</v>
      </c>
      <c r="F27" s="33" t="s">
        <v>33</v>
      </c>
      <c r="G27" s="33" t="s">
        <v>31</v>
      </c>
      <c r="H27" s="33" t="s">
        <v>37</v>
      </c>
      <c r="I27" s="10"/>
      <c r="K27" s="32"/>
    </row>
    <row r="28" spans="1:11" ht="24" customHeight="1" x14ac:dyDescent="0.25">
      <c r="A28" s="10"/>
      <c r="B28" s="34">
        <v>1</v>
      </c>
      <c r="C28" s="35">
        <v>726</v>
      </c>
      <c r="D28" s="36">
        <v>44932</v>
      </c>
      <c r="E28" s="17">
        <f>G28-F28</f>
        <v>555290</v>
      </c>
      <c r="F28" s="17">
        <v>55529</v>
      </c>
      <c r="G28" s="18">
        <v>610819</v>
      </c>
      <c r="H28" s="37" t="s">
        <v>54</v>
      </c>
      <c r="I28" s="10"/>
    </row>
    <row r="29" spans="1:11" ht="24" customHeight="1" x14ac:dyDescent="0.25">
      <c r="A29" s="10"/>
      <c r="B29" s="34">
        <v>2</v>
      </c>
      <c r="C29" s="35">
        <v>727</v>
      </c>
      <c r="D29" s="36">
        <v>44932</v>
      </c>
      <c r="E29" s="17">
        <f>G29-F29</f>
        <v>550009</v>
      </c>
      <c r="F29" s="17">
        <v>55001</v>
      </c>
      <c r="G29" s="18">
        <v>605010</v>
      </c>
      <c r="H29" s="37" t="s">
        <v>54</v>
      </c>
      <c r="I29" s="10"/>
    </row>
    <row r="30" spans="1:11" ht="24" customHeight="1" x14ac:dyDescent="0.25">
      <c r="A30" s="10"/>
      <c r="B30" s="34">
        <v>3</v>
      </c>
      <c r="C30" s="35">
        <v>728</v>
      </c>
      <c r="D30" s="36">
        <v>44932</v>
      </c>
      <c r="E30" s="17">
        <f t="shared" ref="E30:E137" si="0">G30-F30</f>
        <v>515840</v>
      </c>
      <c r="F30" s="17">
        <v>51584</v>
      </c>
      <c r="G30" s="18">
        <v>567424</v>
      </c>
      <c r="H30" s="37" t="s">
        <v>54</v>
      </c>
      <c r="I30" s="10"/>
    </row>
    <row r="31" spans="1:11" ht="24" customHeight="1" x14ac:dyDescent="0.25">
      <c r="A31" s="10"/>
      <c r="B31" s="34">
        <v>4</v>
      </c>
      <c r="C31" s="35">
        <v>729</v>
      </c>
      <c r="D31" s="36">
        <v>44937</v>
      </c>
      <c r="E31" s="17">
        <f t="shared" si="0"/>
        <v>876905</v>
      </c>
      <c r="F31" s="17">
        <v>87691</v>
      </c>
      <c r="G31" s="18">
        <v>964596</v>
      </c>
      <c r="H31" s="37" t="s">
        <v>54</v>
      </c>
      <c r="I31" s="10"/>
    </row>
    <row r="32" spans="1:11" ht="24" customHeight="1" x14ac:dyDescent="0.25">
      <c r="A32" s="10"/>
      <c r="B32" s="34">
        <v>5</v>
      </c>
      <c r="C32" s="35">
        <v>730</v>
      </c>
      <c r="D32" s="36">
        <v>44932</v>
      </c>
      <c r="E32" s="17">
        <f t="shared" si="0"/>
        <v>555290</v>
      </c>
      <c r="F32" s="17">
        <v>55529</v>
      </c>
      <c r="G32" s="18">
        <v>610819</v>
      </c>
      <c r="H32" s="37" t="s">
        <v>54</v>
      </c>
      <c r="I32" s="10"/>
    </row>
    <row r="33" spans="1:9" ht="24" customHeight="1" x14ac:dyDescent="0.25">
      <c r="A33" s="10"/>
      <c r="B33" s="34">
        <v>6</v>
      </c>
      <c r="C33" s="35">
        <v>731</v>
      </c>
      <c r="D33" s="36">
        <v>44932</v>
      </c>
      <c r="E33" s="17">
        <f t="shared" si="0"/>
        <v>578709</v>
      </c>
      <c r="F33" s="17">
        <v>57871</v>
      </c>
      <c r="G33" s="18">
        <v>636580</v>
      </c>
      <c r="H33" s="37" t="s">
        <v>54</v>
      </c>
      <c r="I33" s="10"/>
    </row>
    <row r="34" spans="1:9" ht="24" customHeight="1" x14ac:dyDescent="0.25">
      <c r="A34" s="10"/>
      <c r="B34" s="34">
        <v>7</v>
      </c>
      <c r="C34" s="35">
        <v>732</v>
      </c>
      <c r="D34" s="36">
        <v>44932</v>
      </c>
      <c r="E34" s="17">
        <f t="shared" si="0"/>
        <v>238132</v>
      </c>
      <c r="F34" s="17">
        <v>23813</v>
      </c>
      <c r="G34" s="18">
        <v>261945</v>
      </c>
      <c r="H34" s="37" t="s">
        <v>54</v>
      </c>
      <c r="I34" s="10"/>
    </row>
    <row r="35" spans="1:9" ht="24" customHeight="1" x14ac:dyDescent="0.25">
      <c r="A35" s="10"/>
      <c r="B35" s="34">
        <v>8</v>
      </c>
      <c r="C35" s="35">
        <v>733</v>
      </c>
      <c r="D35" s="36">
        <v>44932</v>
      </c>
      <c r="E35" s="17">
        <f t="shared" si="0"/>
        <v>480910</v>
      </c>
      <c r="F35" s="17">
        <v>48091</v>
      </c>
      <c r="G35" s="18">
        <v>529001</v>
      </c>
      <c r="H35" s="37" t="s">
        <v>54</v>
      </c>
      <c r="I35" s="10"/>
    </row>
    <row r="36" spans="1:9" ht="24" customHeight="1" x14ac:dyDescent="0.25">
      <c r="A36" s="10"/>
      <c r="B36" s="34">
        <v>9</v>
      </c>
      <c r="C36" s="35">
        <v>734</v>
      </c>
      <c r="D36" s="36">
        <v>44932</v>
      </c>
      <c r="E36" s="17">
        <f t="shared" si="0"/>
        <v>1255355</v>
      </c>
      <c r="F36" s="17">
        <v>125536</v>
      </c>
      <c r="G36" s="18">
        <v>1380891</v>
      </c>
      <c r="H36" s="37" t="s">
        <v>54</v>
      </c>
      <c r="I36" s="10"/>
    </row>
    <row r="37" spans="1:9" ht="24" customHeight="1" x14ac:dyDescent="0.25">
      <c r="A37" s="10"/>
      <c r="B37" s="34">
        <v>10</v>
      </c>
      <c r="C37" s="35">
        <v>735</v>
      </c>
      <c r="D37" s="36">
        <v>44932</v>
      </c>
      <c r="E37" s="17">
        <f t="shared" si="0"/>
        <v>784768</v>
      </c>
      <c r="F37" s="17">
        <v>78477</v>
      </c>
      <c r="G37" s="18">
        <v>863245</v>
      </c>
      <c r="H37" s="37" t="s">
        <v>54</v>
      </c>
      <c r="I37" s="10"/>
    </row>
    <row r="38" spans="1:9" ht="24" customHeight="1" x14ac:dyDescent="0.25">
      <c r="A38" s="10"/>
      <c r="B38" s="34">
        <v>11</v>
      </c>
      <c r="C38" s="35">
        <v>736</v>
      </c>
      <c r="D38" s="36">
        <v>44932</v>
      </c>
      <c r="E38" s="17">
        <f t="shared" si="0"/>
        <v>515972</v>
      </c>
      <c r="F38" s="17">
        <v>51597</v>
      </c>
      <c r="G38" s="18">
        <v>567569</v>
      </c>
      <c r="H38" s="37" t="s">
        <v>54</v>
      </c>
      <c r="I38" s="10"/>
    </row>
    <row r="39" spans="1:9" ht="24" customHeight="1" x14ac:dyDescent="0.25">
      <c r="A39" s="10"/>
      <c r="B39" s="34">
        <v>12</v>
      </c>
      <c r="C39" s="35">
        <v>737</v>
      </c>
      <c r="D39" s="36">
        <v>44932</v>
      </c>
      <c r="E39" s="17">
        <f t="shared" si="0"/>
        <v>553467</v>
      </c>
      <c r="F39" s="17">
        <v>55347</v>
      </c>
      <c r="G39" s="18">
        <v>608814</v>
      </c>
      <c r="H39" s="37" t="s">
        <v>54</v>
      </c>
      <c r="I39" s="10"/>
    </row>
    <row r="40" spans="1:9" ht="24" customHeight="1" x14ac:dyDescent="0.25">
      <c r="A40" s="10"/>
      <c r="B40" s="34">
        <v>13</v>
      </c>
      <c r="C40" s="35">
        <v>739</v>
      </c>
      <c r="D40" s="36">
        <v>44932</v>
      </c>
      <c r="E40" s="17">
        <f t="shared" si="0"/>
        <v>618065</v>
      </c>
      <c r="F40" s="17">
        <v>61807</v>
      </c>
      <c r="G40" s="18">
        <v>679872</v>
      </c>
      <c r="H40" s="37" t="s">
        <v>54</v>
      </c>
      <c r="I40" s="10"/>
    </row>
    <row r="41" spans="1:9" ht="24" customHeight="1" x14ac:dyDescent="0.25">
      <c r="A41" s="10"/>
      <c r="B41" s="34">
        <v>14</v>
      </c>
      <c r="C41" s="35">
        <v>740</v>
      </c>
      <c r="D41" s="36">
        <v>44932</v>
      </c>
      <c r="E41" s="17">
        <f t="shared" si="0"/>
        <v>745324</v>
      </c>
      <c r="F41" s="17">
        <v>74532</v>
      </c>
      <c r="G41" s="18">
        <v>819856</v>
      </c>
      <c r="H41" s="37" t="s">
        <v>54</v>
      </c>
      <c r="I41" s="10"/>
    </row>
    <row r="42" spans="1:9" ht="24" customHeight="1" x14ac:dyDescent="0.25">
      <c r="A42" s="10"/>
      <c r="B42" s="34">
        <v>15</v>
      </c>
      <c r="C42" s="35">
        <v>741</v>
      </c>
      <c r="D42" s="36">
        <v>44932</v>
      </c>
      <c r="E42" s="17">
        <f t="shared" si="0"/>
        <v>349554</v>
      </c>
      <c r="F42" s="17">
        <v>34955</v>
      </c>
      <c r="G42" s="18">
        <v>384509</v>
      </c>
      <c r="H42" s="37" t="s">
        <v>54</v>
      </c>
      <c r="I42" s="10"/>
    </row>
    <row r="43" spans="1:9" ht="24" customHeight="1" x14ac:dyDescent="0.25">
      <c r="A43" s="10"/>
      <c r="B43" s="34">
        <v>16</v>
      </c>
      <c r="C43" s="35">
        <v>823</v>
      </c>
      <c r="D43" s="36">
        <v>44933</v>
      </c>
      <c r="E43" s="17">
        <f t="shared" si="0"/>
        <v>333174</v>
      </c>
      <c r="F43" s="17">
        <v>33317</v>
      </c>
      <c r="G43" s="18">
        <v>366491</v>
      </c>
      <c r="H43" s="37" t="s">
        <v>54</v>
      </c>
      <c r="I43" s="10"/>
    </row>
    <row r="44" spans="1:9" ht="24" customHeight="1" x14ac:dyDescent="0.25">
      <c r="A44" s="10"/>
      <c r="B44" s="34">
        <v>17</v>
      </c>
      <c r="C44" s="35">
        <v>824</v>
      </c>
      <c r="D44" s="36">
        <v>44933</v>
      </c>
      <c r="E44" s="17">
        <f t="shared" si="0"/>
        <v>442673</v>
      </c>
      <c r="F44" s="17">
        <v>44267</v>
      </c>
      <c r="G44" s="18">
        <v>486940</v>
      </c>
      <c r="H44" s="37" t="s">
        <v>54</v>
      </c>
      <c r="I44" s="10"/>
    </row>
    <row r="45" spans="1:9" ht="24" customHeight="1" x14ac:dyDescent="0.25">
      <c r="A45" s="10"/>
      <c r="B45" s="34">
        <v>18</v>
      </c>
      <c r="C45" s="35">
        <v>855</v>
      </c>
      <c r="D45" s="36">
        <v>44933</v>
      </c>
      <c r="E45" s="17">
        <f t="shared" si="0"/>
        <v>734310</v>
      </c>
      <c r="F45" s="17">
        <v>73431</v>
      </c>
      <c r="G45" s="18">
        <v>807741</v>
      </c>
      <c r="H45" s="37" t="s">
        <v>54</v>
      </c>
      <c r="I45" s="10"/>
    </row>
    <row r="46" spans="1:9" ht="24" customHeight="1" x14ac:dyDescent="0.25">
      <c r="A46" s="10"/>
      <c r="B46" s="34">
        <v>19</v>
      </c>
      <c r="C46" s="35">
        <v>874</v>
      </c>
      <c r="D46" s="36">
        <v>44933</v>
      </c>
      <c r="E46" s="17">
        <f t="shared" si="0"/>
        <v>333306</v>
      </c>
      <c r="F46" s="17">
        <v>33331</v>
      </c>
      <c r="G46" s="18">
        <v>366637</v>
      </c>
      <c r="H46" s="37" t="s">
        <v>54</v>
      </c>
      <c r="I46" s="10"/>
    </row>
    <row r="47" spans="1:9" ht="24" customHeight="1" x14ac:dyDescent="0.25">
      <c r="A47" s="10"/>
      <c r="B47" s="34">
        <v>20</v>
      </c>
      <c r="C47" s="35">
        <v>878</v>
      </c>
      <c r="D47" s="36">
        <v>44935</v>
      </c>
      <c r="E47" s="17">
        <f t="shared" si="0"/>
        <v>785290</v>
      </c>
      <c r="F47" s="17">
        <v>78529</v>
      </c>
      <c r="G47" s="18">
        <v>863819</v>
      </c>
      <c r="H47" s="37" t="s">
        <v>54</v>
      </c>
      <c r="I47" s="10"/>
    </row>
    <row r="48" spans="1:9" ht="24" customHeight="1" x14ac:dyDescent="0.25">
      <c r="A48" s="10"/>
      <c r="B48" s="34">
        <v>21</v>
      </c>
      <c r="C48" s="35">
        <v>879</v>
      </c>
      <c r="D48" s="36">
        <v>44935</v>
      </c>
      <c r="E48" s="17">
        <f t="shared" si="0"/>
        <v>499959</v>
      </c>
      <c r="F48" s="17">
        <v>49996</v>
      </c>
      <c r="G48" s="18">
        <v>549955</v>
      </c>
      <c r="H48" s="37" t="s">
        <v>54</v>
      </c>
      <c r="I48" s="10"/>
    </row>
    <row r="49" spans="1:9" ht="24" customHeight="1" x14ac:dyDescent="0.25">
      <c r="A49" s="10"/>
      <c r="B49" s="34">
        <v>22</v>
      </c>
      <c r="C49" s="35">
        <v>880</v>
      </c>
      <c r="D49" s="36">
        <v>44935</v>
      </c>
      <c r="E49" s="17">
        <f t="shared" si="0"/>
        <v>757917</v>
      </c>
      <c r="F49" s="17">
        <v>75792</v>
      </c>
      <c r="G49" s="18">
        <v>833709</v>
      </c>
      <c r="H49" s="37" t="s">
        <v>54</v>
      </c>
      <c r="I49" s="10"/>
    </row>
    <row r="50" spans="1:9" ht="24" customHeight="1" x14ac:dyDescent="0.25">
      <c r="A50" s="10"/>
      <c r="B50" s="34">
        <v>23</v>
      </c>
      <c r="C50" s="35">
        <v>886</v>
      </c>
      <c r="D50" s="36">
        <v>44935</v>
      </c>
      <c r="E50" s="17">
        <f t="shared" si="0"/>
        <v>1340811</v>
      </c>
      <c r="F50" s="17">
        <v>134081</v>
      </c>
      <c r="G50" s="18">
        <v>1474892</v>
      </c>
      <c r="H50" s="37" t="s">
        <v>54</v>
      </c>
      <c r="I50" s="10"/>
    </row>
    <row r="51" spans="1:9" ht="24" customHeight="1" x14ac:dyDescent="0.25">
      <c r="A51" s="10"/>
      <c r="B51" s="34">
        <v>24</v>
      </c>
      <c r="C51" s="35">
        <v>895</v>
      </c>
      <c r="D51" s="36">
        <v>44935</v>
      </c>
      <c r="E51" s="17">
        <f t="shared" si="0"/>
        <v>1498208</v>
      </c>
      <c r="F51" s="17">
        <v>149821</v>
      </c>
      <c r="G51" s="18">
        <v>1648029</v>
      </c>
      <c r="H51" s="37" t="s">
        <v>54</v>
      </c>
      <c r="I51" s="10"/>
    </row>
    <row r="52" spans="1:9" ht="24" customHeight="1" x14ac:dyDescent="0.25">
      <c r="A52" s="10"/>
      <c r="B52" s="34">
        <v>25</v>
      </c>
      <c r="C52" s="35">
        <v>900</v>
      </c>
      <c r="D52" s="36">
        <v>44935</v>
      </c>
      <c r="E52" s="17">
        <f t="shared" si="0"/>
        <v>703947</v>
      </c>
      <c r="F52" s="17">
        <v>70395</v>
      </c>
      <c r="G52" s="18">
        <v>774342</v>
      </c>
      <c r="H52" s="37" t="s">
        <v>54</v>
      </c>
      <c r="I52" s="10"/>
    </row>
    <row r="53" spans="1:9" ht="24" customHeight="1" x14ac:dyDescent="0.25">
      <c r="A53" s="10"/>
      <c r="B53" s="34">
        <v>26</v>
      </c>
      <c r="C53" s="35">
        <v>911</v>
      </c>
      <c r="D53" s="36">
        <v>44935</v>
      </c>
      <c r="E53" s="17">
        <f t="shared" si="0"/>
        <v>1675289</v>
      </c>
      <c r="F53" s="17">
        <v>167529</v>
      </c>
      <c r="G53" s="18">
        <v>1842818</v>
      </c>
      <c r="H53" s="37" t="s">
        <v>54</v>
      </c>
      <c r="I53" s="10"/>
    </row>
    <row r="54" spans="1:9" ht="24" customHeight="1" x14ac:dyDescent="0.25">
      <c r="A54" s="10"/>
      <c r="B54" s="34">
        <v>27</v>
      </c>
      <c r="C54" s="35">
        <v>912</v>
      </c>
      <c r="D54" s="36">
        <v>44935</v>
      </c>
      <c r="E54" s="17">
        <f t="shared" si="0"/>
        <v>1311484</v>
      </c>
      <c r="F54" s="17">
        <v>131148</v>
      </c>
      <c r="G54" s="18">
        <v>1442632</v>
      </c>
      <c r="H54" s="37" t="s">
        <v>54</v>
      </c>
      <c r="I54" s="10"/>
    </row>
    <row r="55" spans="1:9" ht="24" customHeight="1" x14ac:dyDescent="0.25">
      <c r="A55" s="10"/>
      <c r="B55" s="34">
        <v>28</v>
      </c>
      <c r="C55" s="35">
        <v>918</v>
      </c>
      <c r="D55" s="36">
        <v>44935</v>
      </c>
      <c r="E55" s="17">
        <f t="shared" si="0"/>
        <v>555290</v>
      </c>
      <c r="F55" s="17">
        <v>55529</v>
      </c>
      <c r="G55" s="18">
        <v>610819</v>
      </c>
      <c r="H55" s="37" t="s">
        <v>54</v>
      </c>
      <c r="I55" s="10"/>
    </row>
    <row r="56" spans="1:9" ht="24" customHeight="1" x14ac:dyDescent="0.25">
      <c r="A56" s="10"/>
      <c r="B56" s="34">
        <v>29</v>
      </c>
      <c r="C56" s="35">
        <v>919</v>
      </c>
      <c r="D56" s="36">
        <v>44935</v>
      </c>
      <c r="E56" s="17">
        <f t="shared" si="0"/>
        <v>1200420</v>
      </c>
      <c r="F56" s="17">
        <v>120042</v>
      </c>
      <c r="G56" s="18">
        <v>1320462</v>
      </c>
      <c r="H56" s="37" t="s">
        <v>54</v>
      </c>
      <c r="I56" s="10"/>
    </row>
    <row r="57" spans="1:9" ht="24" customHeight="1" x14ac:dyDescent="0.25">
      <c r="A57" s="10"/>
      <c r="B57" s="34">
        <v>30</v>
      </c>
      <c r="C57" s="35">
        <v>921</v>
      </c>
      <c r="D57" s="36">
        <v>44935</v>
      </c>
      <c r="E57" s="17">
        <f t="shared" si="0"/>
        <v>1110580</v>
      </c>
      <c r="F57" s="17">
        <v>111058</v>
      </c>
      <c r="G57" s="18">
        <v>1221638</v>
      </c>
      <c r="H57" s="37" t="s">
        <v>54</v>
      </c>
      <c r="I57" s="10"/>
    </row>
    <row r="58" spans="1:9" ht="24" customHeight="1" x14ac:dyDescent="0.25">
      <c r="A58" s="10"/>
      <c r="B58" s="34">
        <v>31</v>
      </c>
      <c r="C58" s="35">
        <v>981</v>
      </c>
      <c r="D58" s="36">
        <v>44936</v>
      </c>
      <c r="E58" s="17">
        <f t="shared" si="0"/>
        <v>838329</v>
      </c>
      <c r="F58" s="17">
        <v>83833</v>
      </c>
      <c r="G58" s="18">
        <v>922162</v>
      </c>
      <c r="H58" s="37" t="s">
        <v>54</v>
      </c>
      <c r="I58" s="10"/>
    </row>
    <row r="59" spans="1:9" ht="24" customHeight="1" x14ac:dyDescent="0.25">
      <c r="A59" s="10"/>
      <c r="B59" s="34">
        <v>32</v>
      </c>
      <c r="C59" s="35">
        <v>982</v>
      </c>
      <c r="D59" s="36">
        <v>44936</v>
      </c>
      <c r="E59" s="17">
        <f t="shared" si="0"/>
        <v>508748</v>
      </c>
      <c r="F59" s="17">
        <v>50875</v>
      </c>
      <c r="G59" s="18">
        <v>559623</v>
      </c>
      <c r="H59" s="37" t="s">
        <v>54</v>
      </c>
      <c r="I59" s="10"/>
    </row>
    <row r="60" spans="1:9" ht="24" customHeight="1" x14ac:dyDescent="0.25">
      <c r="A60" s="10"/>
      <c r="B60" s="34">
        <v>33</v>
      </c>
      <c r="C60" s="35">
        <v>983</v>
      </c>
      <c r="D60" s="36">
        <v>44936</v>
      </c>
      <c r="E60" s="17">
        <f t="shared" si="0"/>
        <v>748078</v>
      </c>
      <c r="F60" s="17">
        <v>74808</v>
      </c>
      <c r="G60" s="18">
        <v>822886</v>
      </c>
      <c r="H60" s="37" t="s">
        <v>54</v>
      </c>
      <c r="I60" s="10"/>
    </row>
    <row r="61" spans="1:9" ht="24" customHeight="1" x14ac:dyDescent="0.25">
      <c r="A61" s="10"/>
      <c r="B61" s="34">
        <v>34</v>
      </c>
      <c r="C61" s="35">
        <v>985</v>
      </c>
      <c r="D61" s="36">
        <v>44936</v>
      </c>
      <c r="E61" s="17">
        <f t="shared" si="0"/>
        <v>720252</v>
      </c>
      <c r="F61" s="17">
        <v>72025</v>
      </c>
      <c r="G61" s="18">
        <v>792277</v>
      </c>
      <c r="H61" s="37" t="s">
        <v>54</v>
      </c>
      <c r="I61" s="10"/>
    </row>
    <row r="62" spans="1:9" ht="24" customHeight="1" x14ac:dyDescent="0.25">
      <c r="A62" s="10"/>
      <c r="B62" s="34">
        <v>35</v>
      </c>
      <c r="C62" s="35">
        <v>990</v>
      </c>
      <c r="D62" s="36">
        <v>44936</v>
      </c>
      <c r="E62" s="17">
        <f t="shared" si="0"/>
        <v>960336</v>
      </c>
      <c r="F62" s="17">
        <v>96034</v>
      </c>
      <c r="G62" s="18">
        <v>1056370</v>
      </c>
      <c r="H62" s="37" t="s">
        <v>54</v>
      </c>
      <c r="I62" s="10"/>
    </row>
    <row r="63" spans="1:9" ht="24" customHeight="1" x14ac:dyDescent="0.25">
      <c r="A63" s="10"/>
      <c r="B63" s="34">
        <v>36</v>
      </c>
      <c r="C63" s="35">
        <v>995</v>
      </c>
      <c r="D63" s="36">
        <v>44937</v>
      </c>
      <c r="E63" s="17">
        <f t="shared" si="0"/>
        <v>1109153</v>
      </c>
      <c r="F63" s="17">
        <v>110915</v>
      </c>
      <c r="G63" s="18">
        <v>1220068</v>
      </c>
      <c r="H63" s="37" t="s">
        <v>54</v>
      </c>
      <c r="I63" s="10"/>
    </row>
    <row r="64" spans="1:9" ht="24" customHeight="1" x14ac:dyDescent="0.25">
      <c r="A64" s="10"/>
      <c r="B64" s="34">
        <v>37</v>
      </c>
      <c r="C64" s="35">
        <v>996</v>
      </c>
      <c r="D64" s="36">
        <v>44936</v>
      </c>
      <c r="E64" s="17">
        <f t="shared" si="0"/>
        <v>922577</v>
      </c>
      <c r="F64" s="17">
        <v>92258</v>
      </c>
      <c r="G64" s="18">
        <v>1014835</v>
      </c>
      <c r="H64" s="37" t="s">
        <v>54</v>
      </c>
      <c r="I64" s="10"/>
    </row>
    <row r="65" spans="1:9" ht="24" customHeight="1" x14ac:dyDescent="0.25">
      <c r="A65" s="10"/>
      <c r="B65" s="34">
        <v>38</v>
      </c>
      <c r="C65" s="35">
        <v>997</v>
      </c>
      <c r="D65" s="36">
        <v>44936</v>
      </c>
      <c r="E65" s="17">
        <f t="shared" si="0"/>
        <v>824388</v>
      </c>
      <c r="F65" s="17">
        <v>82439</v>
      </c>
      <c r="G65" s="18">
        <v>906827</v>
      </c>
      <c r="H65" s="37" t="s">
        <v>54</v>
      </c>
      <c r="I65" s="10"/>
    </row>
    <row r="66" spans="1:9" ht="24" customHeight="1" x14ac:dyDescent="0.25">
      <c r="A66" s="10"/>
      <c r="B66" s="34">
        <v>39</v>
      </c>
      <c r="C66" s="35">
        <v>1002</v>
      </c>
      <c r="D66" s="36">
        <v>44936</v>
      </c>
      <c r="E66" s="17">
        <f t="shared" si="0"/>
        <v>544552</v>
      </c>
      <c r="F66" s="17">
        <v>54455</v>
      </c>
      <c r="G66" s="18">
        <v>599007</v>
      </c>
      <c r="H66" s="37" t="s">
        <v>54</v>
      </c>
      <c r="I66" s="10"/>
    </row>
    <row r="67" spans="1:9" ht="24" customHeight="1" x14ac:dyDescent="0.25">
      <c r="A67" s="10"/>
      <c r="B67" s="34">
        <v>40</v>
      </c>
      <c r="C67" s="35">
        <v>1004</v>
      </c>
      <c r="D67" s="36">
        <v>44936</v>
      </c>
      <c r="E67" s="17">
        <f t="shared" si="0"/>
        <v>967506</v>
      </c>
      <c r="F67" s="17">
        <v>96751</v>
      </c>
      <c r="G67" s="18">
        <v>1064257</v>
      </c>
      <c r="H67" s="37" t="s">
        <v>54</v>
      </c>
      <c r="I67" s="10"/>
    </row>
    <row r="68" spans="1:9" ht="24" customHeight="1" x14ac:dyDescent="0.25">
      <c r="A68" s="10"/>
      <c r="B68" s="34">
        <v>41</v>
      </c>
      <c r="C68" s="35">
        <v>1005</v>
      </c>
      <c r="D68" s="36">
        <v>44936</v>
      </c>
      <c r="E68" s="17">
        <f t="shared" si="0"/>
        <v>618065</v>
      </c>
      <c r="F68" s="17">
        <v>61807</v>
      </c>
      <c r="G68" s="18">
        <v>679872</v>
      </c>
      <c r="H68" s="37" t="s">
        <v>54</v>
      </c>
      <c r="I68" s="10"/>
    </row>
    <row r="69" spans="1:9" ht="24" customHeight="1" x14ac:dyDescent="0.25">
      <c r="A69" s="10"/>
      <c r="B69" s="34">
        <v>42</v>
      </c>
      <c r="C69" s="35">
        <v>1011</v>
      </c>
      <c r="D69" s="36">
        <v>44936</v>
      </c>
      <c r="E69" s="17">
        <f t="shared" si="0"/>
        <v>1110618</v>
      </c>
      <c r="F69" s="17">
        <v>111062</v>
      </c>
      <c r="G69" s="18">
        <v>1221680</v>
      </c>
      <c r="H69" s="37" t="s">
        <v>54</v>
      </c>
      <c r="I69" s="10"/>
    </row>
    <row r="70" spans="1:9" ht="24" customHeight="1" x14ac:dyDescent="0.25">
      <c r="A70" s="10"/>
      <c r="B70" s="34">
        <v>43</v>
      </c>
      <c r="C70" s="35">
        <v>1530</v>
      </c>
      <c r="D70" s="36">
        <v>45301</v>
      </c>
      <c r="E70" s="17">
        <f t="shared" si="0"/>
        <v>317331</v>
      </c>
      <c r="F70" s="17">
        <v>25386</v>
      </c>
      <c r="G70" s="18">
        <v>342717</v>
      </c>
      <c r="H70" s="37"/>
      <c r="I70" s="10"/>
    </row>
    <row r="71" spans="1:9" ht="24" customHeight="1" x14ac:dyDescent="0.25">
      <c r="A71" s="10"/>
      <c r="B71" s="34">
        <v>44</v>
      </c>
      <c r="C71" s="35">
        <v>2273</v>
      </c>
      <c r="D71" s="36">
        <v>45302</v>
      </c>
      <c r="E71" s="17">
        <f t="shared" si="0"/>
        <v>317331</v>
      </c>
      <c r="F71" s="17">
        <v>25386</v>
      </c>
      <c r="G71" s="18">
        <v>342717</v>
      </c>
      <c r="H71" s="37"/>
      <c r="I71" s="10"/>
    </row>
    <row r="72" spans="1:9" ht="24" customHeight="1" x14ac:dyDescent="0.25">
      <c r="A72" s="10"/>
      <c r="B72" s="34">
        <v>45</v>
      </c>
      <c r="C72" s="35">
        <v>2290</v>
      </c>
      <c r="D72" s="36">
        <v>45302</v>
      </c>
      <c r="E72" s="17">
        <f t="shared" si="0"/>
        <v>555290</v>
      </c>
      <c r="F72" s="17">
        <v>44423</v>
      </c>
      <c r="G72" s="18">
        <v>599713</v>
      </c>
      <c r="H72" s="37"/>
      <c r="I72" s="10"/>
    </row>
    <row r="73" spans="1:9" ht="24" customHeight="1" x14ac:dyDescent="0.25">
      <c r="A73" s="10"/>
      <c r="B73" s="34">
        <v>46</v>
      </c>
      <c r="C73" s="35">
        <v>2302</v>
      </c>
      <c r="D73" s="36">
        <v>45303</v>
      </c>
      <c r="E73" s="17">
        <f t="shared" si="0"/>
        <v>544634</v>
      </c>
      <c r="F73" s="17">
        <v>43571</v>
      </c>
      <c r="G73" s="18">
        <v>588205</v>
      </c>
      <c r="H73" s="37"/>
      <c r="I73" s="10"/>
    </row>
    <row r="74" spans="1:9" ht="24" customHeight="1" x14ac:dyDescent="0.25">
      <c r="A74" s="10"/>
      <c r="B74" s="34">
        <v>47</v>
      </c>
      <c r="C74" s="35">
        <v>2342</v>
      </c>
      <c r="D74" s="36">
        <v>45303</v>
      </c>
      <c r="E74" s="17">
        <f t="shared" si="0"/>
        <v>1256156</v>
      </c>
      <c r="F74" s="17">
        <v>100492</v>
      </c>
      <c r="G74" s="18">
        <v>1356648</v>
      </c>
      <c r="H74" s="37"/>
      <c r="I74" s="10"/>
    </row>
    <row r="75" spans="1:9" ht="24" customHeight="1" x14ac:dyDescent="0.25">
      <c r="A75" s="10"/>
      <c r="B75" s="34">
        <v>48</v>
      </c>
      <c r="C75" s="35">
        <v>2344</v>
      </c>
      <c r="D75" s="36">
        <v>45303</v>
      </c>
      <c r="E75" s="17">
        <f t="shared" si="0"/>
        <v>523724</v>
      </c>
      <c r="F75" s="17">
        <v>41898</v>
      </c>
      <c r="G75" s="18">
        <v>565622</v>
      </c>
      <c r="H75" s="37"/>
      <c r="I75" s="10"/>
    </row>
    <row r="76" spans="1:9" ht="24" customHeight="1" x14ac:dyDescent="0.25">
      <c r="A76" s="10"/>
      <c r="B76" s="34">
        <v>49</v>
      </c>
      <c r="C76" s="35">
        <v>2457</v>
      </c>
      <c r="D76" s="36">
        <v>45303</v>
      </c>
      <c r="E76" s="17">
        <f t="shared" si="0"/>
        <v>577491</v>
      </c>
      <c r="F76" s="17">
        <v>46199</v>
      </c>
      <c r="G76" s="18">
        <v>623690</v>
      </c>
      <c r="H76" s="37"/>
      <c r="I76" s="10"/>
    </row>
    <row r="77" spans="1:9" ht="24" customHeight="1" x14ac:dyDescent="0.25">
      <c r="A77" s="10"/>
      <c r="B77" s="34">
        <v>50</v>
      </c>
      <c r="C77" s="35">
        <v>2467</v>
      </c>
      <c r="D77" s="36">
        <v>45304</v>
      </c>
      <c r="E77" s="17">
        <f t="shared" si="0"/>
        <v>222116</v>
      </c>
      <c r="F77" s="17">
        <v>17769</v>
      </c>
      <c r="G77" s="18">
        <v>239885</v>
      </c>
      <c r="H77" s="37"/>
      <c r="I77" s="10"/>
    </row>
    <row r="78" spans="1:9" ht="24" customHeight="1" x14ac:dyDescent="0.25">
      <c r="A78" s="10"/>
      <c r="B78" s="34">
        <v>51</v>
      </c>
      <c r="C78" s="35">
        <v>2484</v>
      </c>
      <c r="D78" s="36">
        <v>45304</v>
      </c>
      <c r="E78" s="17">
        <f t="shared" si="0"/>
        <v>368978</v>
      </c>
      <c r="F78" s="17">
        <v>29518</v>
      </c>
      <c r="G78" s="18">
        <v>398496</v>
      </c>
      <c r="H78" s="37"/>
      <c r="I78" s="10"/>
    </row>
    <row r="79" spans="1:9" ht="24" customHeight="1" x14ac:dyDescent="0.25">
      <c r="A79" s="10"/>
      <c r="B79" s="34">
        <v>52</v>
      </c>
      <c r="C79" s="35">
        <v>2536</v>
      </c>
      <c r="D79" s="36">
        <v>45304</v>
      </c>
      <c r="E79" s="17">
        <f t="shared" si="0"/>
        <v>495198</v>
      </c>
      <c r="F79" s="17">
        <v>39616</v>
      </c>
      <c r="G79" s="18">
        <v>534814</v>
      </c>
      <c r="H79" s="37"/>
      <c r="I79" s="10"/>
    </row>
    <row r="80" spans="1:9" ht="24" customHeight="1" x14ac:dyDescent="0.25">
      <c r="A80" s="10"/>
      <c r="B80" s="34">
        <v>53</v>
      </c>
      <c r="C80" s="35">
        <v>2560</v>
      </c>
      <c r="D80" s="36">
        <v>45306</v>
      </c>
      <c r="E80" s="17">
        <f t="shared" si="0"/>
        <v>471203</v>
      </c>
      <c r="F80" s="17">
        <v>37696</v>
      </c>
      <c r="G80" s="18">
        <v>508899</v>
      </c>
      <c r="H80" s="37"/>
      <c r="I80" s="10"/>
    </row>
    <row r="81" spans="1:9" ht="24" customHeight="1" x14ac:dyDescent="0.25">
      <c r="A81" s="10"/>
      <c r="B81" s="34">
        <v>54</v>
      </c>
      <c r="C81" s="35">
        <v>2653</v>
      </c>
      <c r="D81" s="36">
        <v>45307</v>
      </c>
      <c r="E81" s="17">
        <f t="shared" si="0"/>
        <v>609194</v>
      </c>
      <c r="F81" s="17">
        <v>48736</v>
      </c>
      <c r="G81" s="18">
        <v>657930</v>
      </c>
      <c r="H81" s="37"/>
      <c r="I81" s="10"/>
    </row>
    <row r="82" spans="1:9" ht="24" customHeight="1" x14ac:dyDescent="0.25">
      <c r="A82" s="10"/>
      <c r="B82" s="34">
        <v>55</v>
      </c>
      <c r="C82" s="35">
        <v>2663</v>
      </c>
      <c r="D82" s="36">
        <v>45307</v>
      </c>
      <c r="E82" s="17">
        <f t="shared" si="0"/>
        <v>317331</v>
      </c>
      <c r="F82" s="17">
        <v>25386</v>
      </c>
      <c r="G82" s="18">
        <v>342717</v>
      </c>
      <c r="H82" s="37"/>
      <c r="I82" s="10"/>
    </row>
    <row r="83" spans="1:9" ht="24" customHeight="1" x14ac:dyDescent="0.25">
      <c r="A83" s="10"/>
      <c r="B83" s="34">
        <v>56</v>
      </c>
      <c r="C83" s="35">
        <v>2666</v>
      </c>
      <c r="D83" s="36">
        <v>45307</v>
      </c>
      <c r="E83" s="17">
        <f t="shared" si="0"/>
        <v>498268</v>
      </c>
      <c r="F83" s="17">
        <v>39861</v>
      </c>
      <c r="G83" s="18">
        <v>538129</v>
      </c>
      <c r="H83" s="37"/>
      <c r="I83" s="10"/>
    </row>
    <row r="84" spans="1:9" ht="24" customHeight="1" x14ac:dyDescent="0.25">
      <c r="A84" s="10"/>
      <c r="B84" s="34">
        <v>57</v>
      </c>
      <c r="C84" s="35">
        <v>2667</v>
      </c>
      <c r="D84" s="36">
        <v>45307</v>
      </c>
      <c r="E84" s="17">
        <f t="shared" si="0"/>
        <v>940545</v>
      </c>
      <c r="F84" s="17">
        <v>75244</v>
      </c>
      <c r="G84" s="18">
        <v>1015789</v>
      </c>
      <c r="H84" s="37"/>
      <c r="I84" s="10"/>
    </row>
    <row r="85" spans="1:9" ht="24" customHeight="1" x14ac:dyDescent="0.25">
      <c r="A85" s="10"/>
      <c r="B85" s="34">
        <v>58</v>
      </c>
      <c r="C85" s="35">
        <v>2668</v>
      </c>
      <c r="D85" s="36">
        <v>45307</v>
      </c>
      <c r="E85" s="17">
        <f t="shared" si="0"/>
        <v>583388</v>
      </c>
      <c r="F85" s="17">
        <v>46671</v>
      </c>
      <c r="G85" s="18">
        <v>630059</v>
      </c>
      <c r="H85" s="37"/>
      <c r="I85" s="10"/>
    </row>
    <row r="86" spans="1:9" ht="24" customHeight="1" x14ac:dyDescent="0.25">
      <c r="A86" s="10"/>
      <c r="B86" s="34">
        <v>59</v>
      </c>
      <c r="C86" s="35">
        <v>2777</v>
      </c>
      <c r="D86" s="36">
        <v>45307</v>
      </c>
      <c r="E86" s="17">
        <f t="shared" si="0"/>
        <v>867114</v>
      </c>
      <c r="F86" s="17">
        <v>69369</v>
      </c>
      <c r="G86" s="18">
        <v>936483</v>
      </c>
      <c r="H86" s="37"/>
      <c r="I86" s="10"/>
    </row>
    <row r="87" spans="1:9" ht="24" customHeight="1" x14ac:dyDescent="0.25">
      <c r="A87" s="10"/>
      <c r="B87" s="34">
        <v>60</v>
      </c>
      <c r="C87" s="35">
        <v>2778</v>
      </c>
      <c r="D87" s="36">
        <v>45307</v>
      </c>
      <c r="E87" s="17">
        <f t="shared" si="0"/>
        <v>367155</v>
      </c>
      <c r="F87" s="17">
        <v>29372</v>
      </c>
      <c r="G87" s="18">
        <v>396527</v>
      </c>
      <c r="H87" s="37"/>
      <c r="I87" s="10"/>
    </row>
    <row r="88" spans="1:9" ht="24" customHeight="1" x14ac:dyDescent="0.25">
      <c r="A88" s="10"/>
      <c r="B88" s="34">
        <v>61</v>
      </c>
      <c r="C88" s="35">
        <v>2836</v>
      </c>
      <c r="D88" s="36">
        <v>45308</v>
      </c>
      <c r="E88" s="17">
        <f t="shared" si="0"/>
        <v>773760</v>
      </c>
      <c r="F88" s="17">
        <v>61901</v>
      </c>
      <c r="G88" s="18">
        <v>835661</v>
      </c>
      <c r="H88" s="37"/>
      <c r="I88" s="10"/>
    </row>
    <row r="89" spans="1:9" ht="24" customHeight="1" x14ac:dyDescent="0.25">
      <c r="A89" s="10"/>
      <c r="B89" s="34">
        <v>62</v>
      </c>
      <c r="C89" s="35">
        <v>2847</v>
      </c>
      <c r="D89" s="36">
        <v>45308</v>
      </c>
      <c r="E89" s="17">
        <f t="shared" si="0"/>
        <v>483720</v>
      </c>
      <c r="F89" s="17">
        <v>38698</v>
      </c>
      <c r="G89" s="18">
        <v>522418</v>
      </c>
      <c r="H89" s="37"/>
      <c r="I89" s="10"/>
    </row>
    <row r="90" spans="1:9" ht="24" customHeight="1" x14ac:dyDescent="0.25">
      <c r="A90" s="10"/>
      <c r="B90" s="34">
        <v>63</v>
      </c>
      <c r="C90" s="35">
        <v>2851</v>
      </c>
      <c r="D90" s="36">
        <v>45308</v>
      </c>
      <c r="E90" s="17">
        <f t="shared" si="0"/>
        <v>250910</v>
      </c>
      <c r="F90" s="17">
        <v>20073</v>
      </c>
      <c r="G90" s="18">
        <v>270983</v>
      </c>
      <c r="H90" s="37"/>
      <c r="I90" s="10"/>
    </row>
    <row r="91" spans="1:9" ht="24" customHeight="1" x14ac:dyDescent="0.25">
      <c r="A91" s="10"/>
      <c r="B91" s="34">
        <v>64</v>
      </c>
      <c r="C91" s="35">
        <v>2859</v>
      </c>
      <c r="D91" s="36">
        <v>45308</v>
      </c>
      <c r="E91" s="17">
        <f t="shared" si="0"/>
        <v>357198</v>
      </c>
      <c r="F91" s="17">
        <v>28576</v>
      </c>
      <c r="G91" s="18">
        <v>385774</v>
      </c>
      <c r="H91" s="37"/>
      <c r="I91" s="10"/>
    </row>
    <row r="92" spans="1:9" ht="24" customHeight="1" x14ac:dyDescent="0.25">
      <c r="A92" s="10"/>
      <c r="B92" s="34">
        <v>65</v>
      </c>
      <c r="C92" s="35">
        <v>2934</v>
      </c>
      <c r="D92" s="36">
        <v>45308</v>
      </c>
      <c r="E92" s="17">
        <f t="shared" si="0"/>
        <v>533940</v>
      </c>
      <c r="F92" s="17">
        <v>42715</v>
      </c>
      <c r="G92" s="18">
        <v>576655</v>
      </c>
      <c r="H92" s="37"/>
      <c r="I92" s="10"/>
    </row>
    <row r="93" spans="1:9" ht="24" customHeight="1" x14ac:dyDescent="0.25">
      <c r="A93" s="10"/>
      <c r="B93" s="34">
        <v>66</v>
      </c>
      <c r="C93" s="35">
        <v>2973</v>
      </c>
      <c r="D93" s="36">
        <v>45308</v>
      </c>
      <c r="E93" s="17">
        <f t="shared" si="0"/>
        <v>304785</v>
      </c>
      <c r="F93" s="17">
        <v>24383</v>
      </c>
      <c r="G93" s="18">
        <v>329168</v>
      </c>
      <c r="H93" s="37"/>
      <c r="I93" s="10"/>
    </row>
    <row r="94" spans="1:9" ht="24" customHeight="1" x14ac:dyDescent="0.25">
      <c r="A94" s="10"/>
      <c r="B94" s="34">
        <v>67</v>
      </c>
      <c r="C94" s="35">
        <v>3675</v>
      </c>
      <c r="D94" s="36">
        <v>45309</v>
      </c>
      <c r="E94" s="17">
        <f t="shared" si="0"/>
        <v>387078</v>
      </c>
      <c r="F94" s="17">
        <v>30966</v>
      </c>
      <c r="G94" s="18">
        <v>418044</v>
      </c>
      <c r="H94" s="37"/>
      <c r="I94" s="10"/>
    </row>
    <row r="95" spans="1:9" ht="24" customHeight="1" x14ac:dyDescent="0.25">
      <c r="A95" s="10"/>
      <c r="B95" s="34">
        <v>68</v>
      </c>
      <c r="C95" s="35">
        <v>3989</v>
      </c>
      <c r="D95" s="36">
        <v>45309</v>
      </c>
      <c r="E95" s="17">
        <f t="shared" si="0"/>
        <v>499959</v>
      </c>
      <c r="F95" s="17">
        <v>39997</v>
      </c>
      <c r="G95" s="18">
        <v>539956</v>
      </c>
      <c r="H95" s="37"/>
      <c r="I95" s="10"/>
    </row>
    <row r="96" spans="1:9" ht="24" customHeight="1" x14ac:dyDescent="0.25">
      <c r="A96" s="10"/>
      <c r="B96" s="34">
        <v>69</v>
      </c>
      <c r="C96" s="35">
        <v>4020</v>
      </c>
      <c r="D96" s="36">
        <v>45309</v>
      </c>
      <c r="E96" s="17">
        <f t="shared" si="0"/>
        <v>553467</v>
      </c>
      <c r="F96" s="17">
        <v>44277</v>
      </c>
      <c r="G96" s="18">
        <v>597744</v>
      </c>
      <c r="H96" s="37"/>
      <c r="I96" s="10"/>
    </row>
    <row r="97" spans="1:9" ht="24" customHeight="1" x14ac:dyDescent="0.25">
      <c r="A97" s="10"/>
      <c r="B97" s="34">
        <v>70</v>
      </c>
      <c r="C97" s="35">
        <v>4071</v>
      </c>
      <c r="D97" s="36">
        <v>45310</v>
      </c>
      <c r="E97" s="17">
        <f t="shared" si="0"/>
        <v>387078</v>
      </c>
      <c r="F97" s="17">
        <v>30966</v>
      </c>
      <c r="G97" s="18">
        <v>418044</v>
      </c>
      <c r="H97" s="37"/>
      <c r="I97" s="10"/>
    </row>
    <row r="98" spans="1:9" ht="24" customHeight="1" x14ac:dyDescent="0.25">
      <c r="A98" s="10"/>
      <c r="B98" s="34">
        <v>71</v>
      </c>
      <c r="C98" s="35">
        <v>4072</v>
      </c>
      <c r="D98" s="36">
        <v>45310</v>
      </c>
      <c r="E98" s="17">
        <f t="shared" si="0"/>
        <v>597155</v>
      </c>
      <c r="F98" s="17">
        <v>47772</v>
      </c>
      <c r="G98" s="18">
        <v>644927</v>
      </c>
      <c r="H98" s="37"/>
      <c r="I98" s="10"/>
    </row>
    <row r="99" spans="1:9" ht="24" customHeight="1" x14ac:dyDescent="0.25">
      <c r="A99" s="10"/>
      <c r="B99" s="34">
        <v>72</v>
      </c>
      <c r="C99" s="35">
        <v>4073</v>
      </c>
      <c r="D99" s="36">
        <v>45310</v>
      </c>
      <c r="E99" s="17">
        <f t="shared" si="0"/>
        <v>1239776</v>
      </c>
      <c r="F99" s="17">
        <v>99182</v>
      </c>
      <c r="G99" s="18">
        <v>1338958</v>
      </c>
      <c r="H99" s="37"/>
      <c r="I99" s="10"/>
    </row>
    <row r="100" spans="1:9" ht="24" customHeight="1" x14ac:dyDescent="0.25">
      <c r="A100" s="10"/>
      <c r="B100" s="34">
        <v>73</v>
      </c>
      <c r="C100" s="35">
        <v>4076</v>
      </c>
      <c r="D100" s="36">
        <v>45310</v>
      </c>
      <c r="E100" s="17">
        <f t="shared" si="0"/>
        <v>369110</v>
      </c>
      <c r="F100" s="17">
        <v>29529</v>
      </c>
      <c r="G100" s="18">
        <v>398639</v>
      </c>
      <c r="H100" s="37"/>
      <c r="I100" s="10"/>
    </row>
    <row r="101" spans="1:9" ht="24" customHeight="1" x14ac:dyDescent="0.25">
      <c r="A101" s="10"/>
      <c r="B101" s="34">
        <v>74</v>
      </c>
      <c r="C101" s="35">
        <v>4191</v>
      </c>
      <c r="D101" s="36">
        <v>45311</v>
      </c>
      <c r="E101" s="17">
        <f t="shared" si="0"/>
        <v>715577</v>
      </c>
      <c r="F101" s="17">
        <v>57246</v>
      </c>
      <c r="G101" s="18">
        <v>772823</v>
      </c>
      <c r="H101" s="37"/>
      <c r="I101" s="10"/>
    </row>
    <row r="102" spans="1:9" ht="24" customHeight="1" x14ac:dyDescent="0.25">
      <c r="A102" s="10"/>
      <c r="B102" s="34">
        <v>75</v>
      </c>
      <c r="C102" s="35">
        <v>4199</v>
      </c>
      <c r="D102" s="36">
        <v>45311</v>
      </c>
      <c r="E102" s="17">
        <f t="shared" si="0"/>
        <v>1396049</v>
      </c>
      <c r="F102" s="17">
        <v>111684</v>
      </c>
      <c r="G102" s="18">
        <v>1507733</v>
      </c>
      <c r="H102" s="37"/>
      <c r="I102" s="10"/>
    </row>
    <row r="103" spans="1:9" ht="24" customHeight="1" x14ac:dyDescent="0.25">
      <c r="A103" s="10"/>
      <c r="B103" s="34">
        <v>76</v>
      </c>
      <c r="C103" s="35">
        <v>4215</v>
      </c>
      <c r="D103" s="36">
        <v>45311</v>
      </c>
      <c r="E103" s="17">
        <f t="shared" si="0"/>
        <v>1012285</v>
      </c>
      <c r="F103" s="17">
        <v>80983</v>
      </c>
      <c r="G103" s="18">
        <v>1093268</v>
      </c>
      <c r="H103" s="37"/>
      <c r="I103" s="10"/>
    </row>
    <row r="104" spans="1:9" ht="24" customHeight="1" x14ac:dyDescent="0.25">
      <c r="A104" s="10"/>
      <c r="B104" s="34">
        <v>77</v>
      </c>
      <c r="C104" s="35">
        <v>4220</v>
      </c>
      <c r="D104" s="36">
        <v>45311</v>
      </c>
      <c r="E104" s="17">
        <f t="shared" si="0"/>
        <v>555290</v>
      </c>
      <c r="F104" s="17">
        <v>44423</v>
      </c>
      <c r="G104" s="18">
        <v>599713</v>
      </c>
      <c r="H104" s="37"/>
      <c r="I104" s="10"/>
    </row>
    <row r="105" spans="1:9" ht="24" customHeight="1" x14ac:dyDescent="0.25">
      <c r="A105" s="10"/>
      <c r="B105" s="34">
        <v>78</v>
      </c>
      <c r="C105" s="35">
        <v>4221</v>
      </c>
      <c r="D105" s="36">
        <v>45311</v>
      </c>
      <c r="E105" s="17">
        <f t="shared" si="0"/>
        <v>998950</v>
      </c>
      <c r="F105" s="17">
        <v>79916</v>
      </c>
      <c r="G105" s="18">
        <v>1078866</v>
      </c>
      <c r="H105" s="37"/>
      <c r="I105" s="10"/>
    </row>
    <row r="106" spans="1:9" ht="24" customHeight="1" x14ac:dyDescent="0.25">
      <c r="A106" s="10"/>
      <c r="B106" s="34">
        <v>79</v>
      </c>
      <c r="C106" s="35">
        <v>4348</v>
      </c>
      <c r="D106" s="36">
        <v>45314</v>
      </c>
      <c r="E106" s="17">
        <f t="shared" si="0"/>
        <v>220293</v>
      </c>
      <c r="F106" s="17">
        <v>17623</v>
      </c>
      <c r="G106" s="18">
        <v>237916</v>
      </c>
      <c r="H106" s="37"/>
      <c r="I106" s="10"/>
    </row>
    <row r="107" spans="1:9" ht="24" customHeight="1" x14ac:dyDescent="0.25">
      <c r="A107" s="10"/>
      <c r="B107" s="34">
        <v>80</v>
      </c>
      <c r="C107" s="35">
        <v>4350</v>
      </c>
      <c r="D107" s="36">
        <v>45314</v>
      </c>
      <c r="E107" s="17">
        <f t="shared" si="0"/>
        <v>1392510</v>
      </c>
      <c r="F107" s="17">
        <v>111401</v>
      </c>
      <c r="G107" s="18">
        <v>1503911</v>
      </c>
      <c r="H107" s="37"/>
      <c r="I107" s="10"/>
    </row>
    <row r="108" spans="1:9" ht="24" customHeight="1" x14ac:dyDescent="0.25">
      <c r="A108" s="10"/>
      <c r="B108" s="34">
        <v>81</v>
      </c>
      <c r="C108" s="35">
        <v>4436</v>
      </c>
      <c r="D108" s="36">
        <v>45315</v>
      </c>
      <c r="E108" s="17">
        <f t="shared" si="0"/>
        <v>1329578</v>
      </c>
      <c r="F108" s="17">
        <v>106366</v>
      </c>
      <c r="G108" s="18">
        <v>1435944</v>
      </c>
      <c r="H108" s="37"/>
      <c r="I108" s="10"/>
    </row>
    <row r="109" spans="1:9" ht="24" customHeight="1" x14ac:dyDescent="0.25">
      <c r="A109" s="10"/>
      <c r="B109" s="34">
        <v>82</v>
      </c>
      <c r="C109" s="35">
        <v>4461</v>
      </c>
      <c r="D109" s="36">
        <v>45315</v>
      </c>
      <c r="E109" s="17">
        <f t="shared" si="0"/>
        <v>304785</v>
      </c>
      <c r="F109" s="17">
        <v>24383</v>
      </c>
      <c r="G109" s="18">
        <v>329168</v>
      </c>
      <c r="H109" s="37"/>
      <c r="I109" s="10"/>
    </row>
    <row r="110" spans="1:9" ht="24" customHeight="1" x14ac:dyDescent="0.25">
      <c r="A110" s="10"/>
      <c r="B110" s="34">
        <v>83</v>
      </c>
      <c r="C110" s="35">
        <v>4462</v>
      </c>
      <c r="D110" s="36">
        <v>45315</v>
      </c>
      <c r="E110" s="17">
        <f t="shared" si="0"/>
        <v>222116</v>
      </c>
      <c r="F110" s="17">
        <v>17769</v>
      </c>
      <c r="G110" s="18">
        <v>239885</v>
      </c>
      <c r="H110" s="37"/>
      <c r="I110" s="10"/>
    </row>
    <row r="111" spans="1:9" ht="24" customHeight="1" x14ac:dyDescent="0.25">
      <c r="A111" s="10"/>
      <c r="B111" s="34">
        <v>84</v>
      </c>
      <c r="C111" s="35">
        <v>4464</v>
      </c>
      <c r="D111" s="36">
        <v>45295</v>
      </c>
      <c r="E111" s="17">
        <f t="shared" si="0"/>
        <v>1301010</v>
      </c>
      <c r="F111" s="17">
        <v>104081</v>
      </c>
      <c r="G111" s="18">
        <v>1405091</v>
      </c>
      <c r="H111" s="37"/>
      <c r="I111" s="10"/>
    </row>
    <row r="112" spans="1:9" ht="24" customHeight="1" x14ac:dyDescent="0.25">
      <c r="A112" s="10"/>
      <c r="B112" s="34">
        <v>85</v>
      </c>
      <c r="C112" s="35">
        <v>4467</v>
      </c>
      <c r="D112" s="36">
        <v>45315</v>
      </c>
      <c r="E112" s="17">
        <f t="shared" si="0"/>
        <v>645130</v>
      </c>
      <c r="F112" s="17">
        <v>51610</v>
      </c>
      <c r="G112" s="18">
        <v>696740</v>
      </c>
      <c r="H112" s="37"/>
      <c r="I112" s="10"/>
    </row>
    <row r="113" spans="1:9" ht="24" customHeight="1" x14ac:dyDescent="0.25">
      <c r="A113" s="10"/>
      <c r="B113" s="34">
        <v>86</v>
      </c>
      <c r="C113" s="35">
        <v>4751</v>
      </c>
      <c r="D113" s="36">
        <v>45316</v>
      </c>
      <c r="E113" s="17">
        <f t="shared" si="0"/>
        <v>1161064</v>
      </c>
      <c r="F113" s="17">
        <v>92885</v>
      </c>
      <c r="G113" s="18">
        <v>1253949</v>
      </c>
      <c r="H113" s="37"/>
      <c r="I113" s="10"/>
    </row>
    <row r="114" spans="1:9" ht="24" customHeight="1" x14ac:dyDescent="0.25">
      <c r="A114" s="10"/>
      <c r="B114" s="34">
        <v>87</v>
      </c>
      <c r="C114" s="35">
        <v>4752</v>
      </c>
      <c r="D114" s="36">
        <v>45316</v>
      </c>
      <c r="E114" s="17">
        <f t="shared" si="0"/>
        <v>809564</v>
      </c>
      <c r="F114" s="17">
        <v>64765</v>
      </c>
      <c r="G114" s="18">
        <v>874329</v>
      </c>
      <c r="H114" s="37"/>
      <c r="I114" s="10"/>
    </row>
    <row r="115" spans="1:9" ht="24" customHeight="1" x14ac:dyDescent="0.25">
      <c r="A115" s="10"/>
      <c r="B115" s="34">
        <v>88</v>
      </c>
      <c r="C115" s="35">
        <v>5683</v>
      </c>
      <c r="D115" s="36">
        <v>45317</v>
      </c>
      <c r="E115" s="17">
        <f t="shared" si="0"/>
        <v>555290</v>
      </c>
      <c r="F115" s="17">
        <v>44423</v>
      </c>
      <c r="G115" s="18">
        <v>599713</v>
      </c>
      <c r="H115" s="37"/>
      <c r="I115" s="10"/>
    </row>
    <row r="116" spans="1:9" ht="24" customHeight="1" x14ac:dyDescent="0.25">
      <c r="A116" s="10"/>
      <c r="B116" s="34">
        <v>89</v>
      </c>
      <c r="C116" s="35">
        <v>5700</v>
      </c>
      <c r="D116" s="36">
        <v>45317</v>
      </c>
      <c r="E116" s="17">
        <f t="shared" si="0"/>
        <v>331483</v>
      </c>
      <c r="F116" s="17">
        <v>26519</v>
      </c>
      <c r="G116" s="18">
        <v>358002</v>
      </c>
      <c r="H116" s="37"/>
      <c r="I116" s="10"/>
    </row>
    <row r="117" spans="1:9" ht="24" customHeight="1" x14ac:dyDescent="0.25">
      <c r="A117" s="10"/>
      <c r="B117" s="34">
        <v>90</v>
      </c>
      <c r="C117" s="35">
        <v>5908</v>
      </c>
      <c r="D117" s="36">
        <v>45318</v>
      </c>
      <c r="E117" s="17">
        <f t="shared" si="0"/>
        <v>367155</v>
      </c>
      <c r="F117" s="17">
        <v>29372</v>
      </c>
      <c r="G117" s="18">
        <v>396527</v>
      </c>
      <c r="H117" s="37"/>
      <c r="I117" s="10"/>
    </row>
    <row r="118" spans="1:9" ht="24" customHeight="1" x14ac:dyDescent="0.25">
      <c r="A118" s="10"/>
      <c r="B118" s="34">
        <v>91</v>
      </c>
      <c r="C118" s="35">
        <v>5973</v>
      </c>
      <c r="D118" s="36">
        <v>45320</v>
      </c>
      <c r="E118" s="17">
        <f t="shared" si="0"/>
        <v>589271</v>
      </c>
      <c r="F118" s="17">
        <v>47142</v>
      </c>
      <c r="G118" s="18">
        <v>636413</v>
      </c>
      <c r="H118" s="37"/>
      <c r="I118" s="10"/>
    </row>
    <row r="119" spans="1:9" ht="24" customHeight="1" x14ac:dyDescent="0.25">
      <c r="A119" s="10"/>
      <c r="B119" s="34">
        <v>92</v>
      </c>
      <c r="C119" s="35">
        <v>5979</v>
      </c>
      <c r="D119" s="36">
        <v>45320</v>
      </c>
      <c r="E119" s="17">
        <f t="shared" si="0"/>
        <v>417695</v>
      </c>
      <c r="F119" s="17">
        <v>33416</v>
      </c>
      <c r="G119" s="18">
        <v>451111</v>
      </c>
      <c r="H119" s="37"/>
      <c r="I119" s="10"/>
    </row>
    <row r="120" spans="1:9" ht="24" customHeight="1" x14ac:dyDescent="0.25">
      <c r="A120" s="10"/>
      <c r="B120" s="34">
        <v>93</v>
      </c>
      <c r="C120" s="35">
        <v>5980</v>
      </c>
      <c r="D120" s="36">
        <v>45320</v>
      </c>
      <c r="E120" s="17">
        <f t="shared" si="0"/>
        <v>150546</v>
      </c>
      <c r="F120" s="17">
        <v>12044</v>
      </c>
      <c r="G120" s="18">
        <v>162590</v>
      </c>
      <c r="H120" s="37"/>
      <c r="I120" s="10"/>
    </row>
    <row r="121" spans="1:9" ht="24" customHeight="1" x14ac:dyDescent="0.25">
      <c r="A121" s="10"/>
      <c r="B121" s="34">
        <v>94</v>
      </c>
      <c r="C121" s="35">
        <v>5981</v>
      </c>
      <c r="D121" s="36">
        <v>45320</v>
      </c>
      <c r="E121" s="17">
        <f t="shared" si="0"/>
        <v>811387</v>
      </c>
      <c r="F121" s="17">
        <v>64911</v>
      </c>
      <c r="G121" s="18">
        <v>876298</v>
      </c>
      <c r="H121" s="37"/>
      <c r="I121" s="10"/>
    </row>
    <row r="122" spans="1:9" ht="24" customHeight="1" x14ac:dyDescent="0.25">
      <c r="A122" s="10"/>
      <c r="B122" s="34">
        <v>95</v>
      </c>
      <c r="C122" s="35">
        <v>5984</v>
      </c>
      <c r="D122" s="36">
        <v>45320</v>
      </c>
      <c r="E122" s="17">
        <f t="shared" si="0"/>
        <v>1002291</v>
      </c>
      <c r="F122" s="17">
        <v>80183</v>
      </c>
      <c r="G122" s="18">
        <v>1082474</v>
      </c>
      <c r="H122" s="37"/>
      <c r="I122" s="10"/>
    </row>
    <row r="123" spans="1:9" ht="24" customHeight="1" x14ac:dyDescent="0.25">
      <c r="A123" s="10"/>
      <c r="B123" s="34">
        <v>96</v>
      </c>
      <c r="C123" s="35">
        <v>6084</v>
      </c>
      <c r="D123" s="36">
        <v>45321</v>
      </c>
      <c r="E123" s="17">
        <f t="shared" si="0"/>
        <v>555290</v>
      </c>
      <c r="F123" s="17">
        <v>44423</v>
      </c>
      <c r="G123" s="18">
        <v>599713</v>
      </c>
      <c r="H123" s="37"/>
      <c r="I123" s="10"/>
    </row>
    <row r="124" spans="1:9" ht="24" customHeight="1" x14ac:dyDescent="0.25">
      <c r="A124" s="10"/>
      <c r="B124" s="34">
        <v>97</v>
      </c>
      <c r="C124" s="35">
        <v>6088</v>
      </c>
      <c r="D124" s="36">
        <v>45321</v>
      </c>
      <c r="E124" s="17">
        <f t="shared" si="0"/>
        <v>618159</v>
      </c>
      <c r="F124" s="17">
        <v>49453</v>
      </c>
      <c r="G124" s="18">
        <v>667612</v>
      </c>
      <c r="H124" s="37"/>
      <c r="I124" s="10"/>
    </row>
    <row r="125" spans="1:9" ht="24" customHeight="1" x14ac:dyDescent="0.25">
      <c r="A125" s="10"/>
      <c r="B125" s="34">
        <v>98</v>
      </c>
      <c r="C125" s="35">
        <v>6093</v>
      </c>
      <c r="D125" s="36">
        <v>45321</v>
      </c>
      <c r="E125" s="17">
        <f t="shared" si="0"/>
        <v>498268</v>
      </c>
      <c r="F125" s="17">
        <v>39861</v>
      </c>
      <c r="G125" s="18">
        <v>538129</v>
      </c>
      <c r="H125" s="37"/>
      <c r="I125" s="10"/>
    </row>
    <row r="126" spans="1:9" ht="24" customHeight="1" x14ac:dyDescent="0.25">
      <c r="A126" s="10"/>
      <c r="B126" s="34">
        <v>99</v>
      </c>
      <c r="C126" s="35">
        <v>6096</v>
      </c>
      <c r="D126" s="36">
        <v>45321</v>
      </c>
      <c r="E126" s="17">
        <f t="shared" si="0"/>
        <v>1107330</v>
      </c>
      <c r="F126" s="17">
        <v>88586</v>
      </c>
      <c r="G126" s="18">
        <v>1195916</v>
      </c>
      <c r="H126" s="37"/>
      <c r="I126" s="10"/>
    </row>
    <row r="127" spans="1:9" ht="24" customHeight="1" x14ac:dyDescent="0.25">
      <c r="A127" s="10"/>
      <c r="B127" s="34">
        <v>100</v>
      </c>
      <c r="C127" s="35">
        <v>6097</v>
      </c>
      <c r="D127" s="36">
        <v>45321</v>
      </c>
      <c r="E127" s="17">
        <f t="shared" si="0"/>
        <v>1053558</v>
      </c>
      <c r="F127" s="17">
        <v>84285</v>
      </c>
      <c r="G127" s="18">
        <v>1137843</v>
      </c>
      <c r="H127" s="37"/>
      <c r="I127" s="10"/>
    </row>
    <row r="128" spans="1:9" ht="24" customHeight="1" x14ac:dyDescent="0.25">
      <c r="A128" s="10"/>
      <c r="B128" s="34">
        <v>101</v>
      </c>
      <c r="C128" s="35">
        <v>6106</v>
      </c>
      <c r="D128" s="36">
        <v>45321</v>
      </c>
      <c r="E128" s="17">
        <f t="shared" si="0"/>
        <v>1964620</v>
      </c>
      <c r="F128" s="17">
        <v>157170</v>
      </c>
      <c r="G128" s="18">
        <v>2121790</v>
      </c>
      <c r="H128" s="37"/>
      <c r="I128" s="10"/>
    </row>
    <row r="129" spans="1:14" ht="24" customHeight="1" x14ac:dyDescent="0.25">
      <c r="A129" s="10"/>
      <c r="B129" s="34">
        <v>102</v>
      </c>
      <c r="C129" s="35">
        <v>6112</v>
      </c>
      <c r="D129" s="36">
        <v>45321</v>
      </c>
      <c r="E129" s="17">
        <f t="shared" si="0"/>
        <v>738220</v>
      </c>
      <c r="F129" s="17">
        <v>59058</v>
      </c>
      <c r="G129" s="18">
        <v>797278</v>
      </c>
      <c r="H129" s="37"/>
      <c r="I129" s="10"/>
    </row>
    <row r="130" spans="1:14" ht="24" customHeight="1" x14ac:dyDescent="0.25">
      <c r="A130" s="10"/>
      <c r="B130" s="34">
        <v>103</v>
      </c>
      <c r="C130" s="35">
        <v>6119</v>
      </c>
      <c r="D130" s="36">
        <v>45321</v>
      </c>
      <c r="E130" s="17">
        <f t="shared" si="0"/>
        <v>881345</v>
      </c>
      <c r="F130" s="17">
        <v>70508</v>
      </c>
      <c r="G130" s="18">
        <v>951853</v>
      </c>
      <c r="H130" s="37"/>
      <c r="I130" s="10"/>
    </row>
    <row r="131" spans="1:14" ht="24" customHeight="1" x14ac:dyDescent="0.25">
      <c r="A131" s="10"/>
      <c r="B131" s="34">
        <v>104</v>
      </c>
      <c r="C131" s="35">
        <v>6844</v>
      </c>
      <c r="D131" s="36">
        <v>45322</v>
      </c>
      <c r="E131" s="17">
        <f t="shared" si="0"/>
        <v>922445</v>
      </c>
      <c r="F131" s="17">
        <v>73796</v>
      </c>
      <c r="G131" s="18">
        <v>996241</v>
      </c>
      <c r="H131" s="37"/>
      <c r="I131" s="10"/>
    </row>
    <row r="132" spans="1:14" ht="24" customHeight="1" x14ac:dyDescent="0.25">
      <c r="A132" s="10"/>
      <c r="B132" s="34">
        <v>105</v>
      </c>
      <c r="C132" s="35">
        <v>6845</v>
      </c>
      <c r="D132" s="36">
        <v>45322</v>
      </c>
      <c r="E132" s="17">
        <f t="shared" si="0"/>
        <v>587448</v>
      </c>
      <c r="F132" s="17">
        <v>46996</v>
      </c>
      <c r="G132" s="18">
        <v>634444</v>
      </c>
      <c r="H132" s="37"/>
      <c r="I132" s="10"/>
    </row>
    <row r="133" spans="1:14" ht="24" customHeight="1" x14ac:dyDescent="0.25">
      <c r="A133" s="10"/>
      <c r="B133" s="34">
        <v>106</v>
      </c>
      <c r="C133" s="35">
        <v>6851</v>
      </c>
      <c r="D133" s="36">
        <v>45322</v>
      </c>
      <c r="E133" s="17">
        <f t="shared" si="0"/>
        <v>367155</v>
      </c>
      <c r="F133" s="17">
        <v>29372</v>
      </c>
      <c r="G133" s="18">
        <v>396527</v>
      </c>
      <c r="H133" s="37"/>
      <c r="I133" s="10"/>
    </row>
    <row r="134" spans="1:14" ht="24" customHeight="1" x14ac:dyDescent="0.25">
      <c r="A134" s="10"/>
      <c r="B134" s="34">
        <v>107</v>
      </c>
      <c r="C134" s="35">
        <v>6875</v>
      </c>
      <c r="D134" s="36">
        <v>45322</v>
      </c>
      <c r="E134" s="17">
        <f t="shared" si="0"/>
        <v>460509</v>
      </c>
      <c r="F134" s="17">
        <v>36841</v>
      </c>
      <c r="G134" s="18">
        <v>497350</v>
      </c>
      <c r="H134" s="37"/>
      <c r="I134" s="10"/>
    </row>
    <row r="135" spans="1:14" ht="24" customHeight="1" x14ac:dyDescent="0.25">
      <c r="A135" s="10"/>
      <c r="B135" s="34">
        <v>108</v>
      </c>
      <c r="C135" s="35">
        <v>6877</v>
      </c>
      <c r="D135" s="36">
        <v>45322</v>
      </c>
      <c r="E135" s="17">
        <f t="shared" si="0"/>
        <v>471174</v>
      </c>
      <c r="F135" s="17">
        <v>37694</v>
      </c>
      <c r="G135" s="18">
        <v>508868</v>
      </c>
      <c r="H135" s="37"/>
      <c r="I135" s="10"/>
    </row>
    <row r="136" spans="1:14" ht="24" customHeight="1" x14ac:dyDescent="0.25">
      <c r="A136" s="10"/>
      <c r="B136" s="34">
        <v>109</v>
      </c>
      <c r="C136" s="35">
        <v>6880</v>
      </c>
      <c r="D136" s="36">
        <v>45322</v>
      </c>
      <c r="E136" s="17">
        <f t="shared" si="0"/>
        <v>920622</v>
      </c>
      <c r="F136" s="17">
        <v>73650</v>
      </c>
      <c r="G136" s="18">
        <v>994272</v>
      </c>
      <c r="H136" s="37"/>
      <c r="I136" s="10"/>
    </row>
    <row r="137" spans="1:14" ht="24" customHeight="1" x14ac:dyDescent="0.25">
      <c r="A137" s="10"/>
      <c r="B137" s="34">
        <v>110</v>
      </c>
      <c r="C137" s="42">
        <v>46119</v>
      </c>
      <c r="D137" s="43">
        <v>45394</v>
      </c>
      <c r="E137" s="23">
        <f t="shared" si="0"/>
        <v>-6671221</v>
      </c>
      <c r="F137" s="23">
        <v>-533698</v>
      </c>
      <c r="G137" s="47">
        <v>-7204919</v>
      </c>
      <c r="H137" s="37" t="s">
        <v>56</v>
      </c>
      <c r="I137" s="10"/>
    </row>
    <row r="138" spans="1:14" ht="27.75" customHeight="1" x14ac:dyDescent="0.25">
      <c r="A138" s="10"/>
      <c r="B138" s="72" t="s">
        <v>7</v>
      </c>
      <c r="C138" s="73"/>
      <c r="D138" s="74"/>
      <c r="E138" s="23">
        <f>SUM(E28:E137)</f>
        <v>69663474</v>
      </c>
      <c r="F138" s="23">
        <f>SUM(F28:F137)</f>
        <v>6219656</v>
      </c>
      <c r="G138" s="23">
        <f>SUM(G28:G137)</f>
        <v>75883130</v>
      </c>
      <c r="H138" s="38"/>
      <c r="I138" s="10"/>
    </row>
    <row r="139" spans="1:14" ht="27.75" customHeight="1" x14ac:dyDescent="0.25">
      <c r="A139" s="10"/>
      <c r="B139" s="44"/>
      <c r="C139" s="44"/>
      <c r="D139" s="44"/>
      <c r="E139" s="45"/>
      <c r="F139" s="45"/>
      <c r="G139" s="45"/>
      <c r="H139" s="46"/>
      <c r="I139" s="10"/>
    </row>
    <row r="140" spans="1:14" ht="16.5" x14ac:dyDescent="0.25">
      <c r="A140" s="75" t="s">
        <v>8</v>
      </c>
      <c r="B140" s="75"/>
      <c r="C140" s="76" t="str">
        <f>[1]!VND(G138)</f>
        <v>Bảy mươi lăm triệu, tám trăm tám mươi ba ngàn, một trăm ba mươi đồng chẵn</v>
      </c>
      <c r="D140" s="76"/>
      <c r="E140" s="76"/>
      <c r="F140" s="76"/>
      <c r="G140" s="76"/>
      <c r="H140" s="76"/>
      <c r="I140" s="11"/>
    </row>
    <row r="141" spans="1:14" ht="24" customHeight="1" x14ac:dyDescent="0.25">
      <c r="A141" s="75"/>
      <c r="B141" s="75"/>
      <c r="C141" s="76"/>
      <c r="D141" s="76"/>
      <c r="E141" s="76"/>
      <c r="F141" s="76"/>
      <c r="G141" s="76"/>
      <c r="H141" s="76"/>
      <c r="I141" s="11"/>
    </row>
    <row r="142" spans="1:14" ht="20.25" customHeight="1" x14ac:dyDescent="0.25">
      <c r="A142" s="66" t="s">
        <v>9</v>
      </c>
      <c r="B142" s="66"/>
      <c r="C142" s="24">
        <f>COUNT(B28:B138)</f>
        <v>110</v>
      </c>
      <c r="D142" t="s">
        <v>10</v>
      </c>
    </row>
    <row r="143" spans="1:14" x14ac:dyDescent="0.25">
      <c r="G143" s="24"/>
      <c r="M143" s="62"/>
      <c r="N143" s="62"/>
    </row>
    <row r="144" spans="1:14" x14ac:dyDescent="0.25">
      <c r="A144" s="4"/>
      <c r="B144" s="40" t="s">
        <v>20</v>
      </c>
      <c r="C144" s="4"/>
      <c r="D144" s="48" t="s">
        <v>21</v>
      </c>
      <c r="E144" s="48"/>
      <c r="F144" s="49" t="s">
        <v>57</v>
      </c>
      <c r="G144" s="62" t="s">
        <v>58</v>
      </c>
      <c r="H144" s="62"/>
      <c r="M144" s="63"/>
      <c r="N144" s="63"/>
    </row>
    <row r="145" spans="1:13" x14ac:dyDescent="0.25">
      <c r="A145" s="4"/>
      <c r="B145" s="41" t="s">
        <v>11</v>
      </c>
      <c r="C145" s="39"/>
      <c r="D145" s="50" t="s">
        <v>12</v>
      </c>
      <c r="E145" s="50"/>
      <c r="F145" s="50" t="s">
        <v>12</v>
      </c>
      <c r="G145" s="64" t="s">
        <v>12</v>
      </c>
      <c r="H145" s="64"/>
    </row>
    <row r="146" spans="1:13" x14ac:dyDescent="0.25">
      <c r="A146" s="4"/>
      <c r="B146" s="41"/>
      <c r="C146" s="39"/>
      <c r="D146" s="41"/>
      <c r="E146" s="50"/>
      <c r="G146" s="50"/>
      <c r="H146" s="41"/>
    </row>
    <row r="147" spans="1:13" x14ac:dyDescent="0.25">
      <c r="D147" s="40"/>
      <c r="E147" s="48"/>
      <c r="H147" s="24"/>
    </row>
    <row r="148" spans="1:13" x14ac:dyDescent="0.25">
      <c r="D148" s="40"/>
      <c r="E148" s="48"/>
      <c r="H148" s="24"/>
    </row>
    <row r="149" spans="1:13" x14ac:dyDescent="0.25">
      <c r="D149" s="40"/>
      <c r="E149" s="48"/>
      <c r="H149" s="24"/>
    </row>
    <row r="150" spans="1:13" ht="18.75" x14ac:dyDescent="0.3">
      <c r="B150" s="51"/>
      <c r="C150" s="4"/>
      <c r="D150" s="40"/>
      <c r="E150" s="48"/>
      <c r="G150" s="48"/>
      <c r="H150" s="40"/>
      <c r="M150" s="21"/>
    </row>
    <row r="151" spans="1:13" ht="17.25" x14ac:dyDescent="0.3">
      <c r="E151" s="52"/>
      <c r="I151" s="19"/>
    </row>
    <row r="152" spans="1:13" ht="18.75" x14ac:dyDescent="0.3">
      <c r="A152" s="53" t="s">
        <v>53</v>
      </c>
      <c r="B152" s="53"/>
      <c r="C152" s="21"/>
      <c r="D152" s="54" t="s">
        <v>52</v>
      </c>
      <c r="E152" s="54"/>
      <c r="F152" s="55" t="s">
        <v>59</v>
      </c>
      <c r="G152" s="65" t="s">
        <v>60</v>
      </c>
      <c r="H152" s="65"/>
    </row>
  </sheetData>
  <mergeCells count="17">
    <mergeCell ref="A142:B142"/>
    <mergeCell ref="A7:H7"/>
    <mergeCell ref="G1:H1"/>
    <mergeCell ref="G2:H2"/>
    <mergeCell ref="G3:H3"/>
    <mergeCell ref="A5:H5"/>
    <mergeCell ref="A6:H6"/>
    <mergeCell ref="H15:I15"/>
    <mergeCell ref="C16:F16"/>
    <mergeCell ref="B138:D138"/>
    <mergeCell ref="A140:B141"/>
    <mergeCell ref="C140:H141"/>
    <mergeCell ref="M143:N143"/>
    <mergeCell ref="G144:H144"/>
    <mergeCell ref="M144:N144"/>
    <mergeCell ref="G145:H145"/>
    <mergeCell ref="G152:H152"/>
  </mergeCells>
  <conditionalFormatting sqref="C144:C151">
    <cfRule type="duplicateValues" dxfId="1" priority="1"/>
  </conditionalFormatting>
  <pageMargins left="0" right="0" top="0" bottom="0" header="0.3" footer="0.3"/>
  <pageSetup scale="85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"/>
  <sheetViews>
    <sheetView tabSelected="1" topLeftCell="A21" workbookViewId="0">
      <selection activeCell="C28" sqref="C28"/>
    </sheetView>
  </sheetViews>
  <sheetFormatPr defaultRowHeight="15" x14ac:dyDescent="0.25"/>
  <cols>
    <col min="1" max="1" width="5" customWidth="1"/>
    <col min="2" max="2" width="11.42578125" customWidth="1"/>
    <col min="3" max="3" width="15.7109375" customWidth="1"/>
    <col min="4" max="4" width="14.85546875" customWidth="1"/>
    <col min="5" max="5" width="18.5703125" customWidth="1"/>
    <col min="6" max="7" width="17.42578125" customWidth="1"/>
    <col min="8" max="8" width="18" customWidth="1"/>
    <col min="9" max="9" width="10.7109375" bestFit="1" customWidth="1"/>
  </cols>
  <sheetData>
    <row r="1" spans="1:9" x14ac:dyDescent="0.25">
      <c r="B1" s="1" t="s">
        <v>14</v>
      </c>
      <c r="C1" s="2"/>
      <c r="D1" s="2"/>
      <c r="E1" s="2"/>
      <c r="F1" s="2"/>
      <c r="G1" s="68" t="s">
        <v>0</v>
      </c>
      <c r="H1" s="68"/>
    </row>
    <row r="2" spans="1:9" x14ac:dyDescent="0.25">
      <c r="B2" s="3" t="s">
        <v>15</v>
      </c>
      <c r="C2" s="3"/>
      <c r="D2" s="3"/>
      <c r="E2" s="3"/>
      <c r="F2" s="3"/>
      <c r="G2" s="68" t="s">
        <v>45</v>
      </c>
      <c r="H2" s="68"/>
    </row>
    <row r="3" spans="1:9" x14ac:dyDescent="0.25">
      <c r="B3" s="4" t="s">
        <v>16</v>
      </c>
      <c r="G3" s="68" t="s">
        <v>46</v>
      </c>
      <c r="H3" s="68"/>
    </row>
    <row r="4" spans="1:9" x14ac:dyDescent="0.25">
      <c r="G4" s="24"/>
    </row>
    <row r="5" spans="1:9" ht="21" x14ac:dyDescent="0.35">
      <c r="A5" s="69" t="s">
        <v>61</v>
      </c>
      <c r="B5" s="69"/>
      <c r="C5" s="69"/>
      <c r="D5" s="69"/>
      <c r="E5" s="69"/>
      <c r="F5" s="69"/>
      <c r="G5" s="69"/>
      <c r="H5" s="69"/>
    </row>
    <row r="6" spans="1:9" ht="21" x14ac:dyDescent="0.35">
      <c r="A6" s="69" t="s">
        <v>65</v>
      </c>
      <c r="B6" s="69"/>
      <c r="C6" s="69"/>
      <c r="D6" s="69"/>
      <c r="E6" s="69"/>
      <c r="F6" s="69"/>
      <c r="G6" s="69"/>
      <c r="H6" s="69"/>
    </row>
    <row r="7" spans="1:9" ht="15.75" x14ac:dyDescent="0.25">
      <c r="A7" s="67" t="s">
        <v>66</v>
      </c>
      <c r="B7" s="67"/>
      <c r="C7" s="67"/>
      <c r="D7" s="67"/>
      <c r="E7" s="67"/>
      <c r="F7" s="67"/>
      <c r="G7" s="67"/>
      <c r="H7" s="67"/>
    </row>
    <row r="8" spans="1:9" x14ac:dyDescent="0.25">
      <c r="A8" t="s">
        <v>1</v>
      </c>
      <c r="G8" s="24"/>
    </row>
    <row r="9" spans="1:9" ht="17.25" x14ac:dyDescent="0.3">
      <c r="B9" s="5"/>
      <c r="C9" s="5" t="s">
        <v>13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17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53</v>
      </c>
      <c r="E13" s="8"/>
      <c r="F13" s="8"/>
      <c r="G13" s="24"/>
      <c r="H13" s="5"/>
    </row>
    <row r="14" spans="1:9" ht="17.25" x14ac:dyDescent="0.3">
      <c r="B14" s="5" t="s">
        <v>5</v>
      </c>
      <c r="D14" s="6" t="s">
        <v>18</v>
      </c>
      <c r="E14" s="6"/>
      <c r="F14" s="6"/>
      <c r="G14" s="7"/>
      <c r="H14" s="5"/>
    </row>
    <row r="15" spans="1:9" ht="17.25" x14ac:dyDescent="0.3">
      <c r="B15" s="9" t="s">
        <v>19</v>
      </c>
      <c r="C15" s="5"/>
      <c r="D15" s="5"/>
      <c r="E15" s="5"/>
      <c r="F15" s="5"/>
      <c r="G15" s="7"/>
      <c r="H15" s="70"/>
      <c r="I15" s="70"/>
    </row>
    <row r="16" spans="1:9" ht="34.5" x14ac:dyDescent="0.25">
      <c r="B16" s="12" t="s">
        <v>22</v>
      </c>
      <c r="C16" s="71" t="s">
        <v>40</v>
      </c>
      <c r="D16" s="71"/>
      <c r="E16" s="71"/>
      <c r="F16" s="71"/>
      <c r="G16" s="20" t="s">
        <v>38</v>
      </c>
      <c r="H16" s="20" t="s">
        <v>39</v>
      </c>
      <c r="I16" s="20"/>
    </row>
    <row r="17" spans="1:9" ht="17.25" x14ac:dyDescent="0.3">
      <c r="B17" s="9" t="s">
        <v>26</v>
      </c>
      <c r="C17" s="6" t="s">
        <v>42</v>
      </c>
      <c r="D17" s="5"/>
      <c r="E17" s="5"/>
      <c r="F17" s="5"/>
      <c r="G17" s="7"/>
      <c r="H17" s="5"/>
    </row>
    <row r="18" spans="1:9" ht="17.25" x14ac:dyDescent="0.3">
      <c r="B18" s="9" t="s">
        <v>32</v>
      </c>
      <c r="C18" s="22" t="s">
        <v>43</v>
      </c>
      <c r="D18" s="31" t="s">
        <v>29</v>
      </c>
      <c r="E18" s="5" t="s">
        <v>44</v>
      </c>
      <c r="F18" s="31"/>
      <c r="G18" s="24"/>
    </row>
    <row r="19" spans="1:9" ht="17.25" x14ac:dyDescent="0.3">
      <c r="A19" s="5"/>
      <c r="B19" s="5" t="s">
        <v>28</v>
      </c>
      <c r="C19" s="5"/>
      <c r="D19" s="5" t="s">
        <v>41</v>
      </c>
      <c r="E19" s="5"/>
      <c r="F19" s="5"/>
      <c r="G19" s="7"/>
      <c r="H19" s="14"/>
      <c r="I19" s="5"/>
    </row>
    <row r="20" spans="1:9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9" ht="17.25" x14ac:dyDescent="0.3">
      <c r="A21" s="5"/>
      <c r="B21" s="5"/>
      <c r="C21" s="5" t="s">
        <v>23</v>
      </c>
      <c r="D21" s="5"/>
      <c r="E21" s="5"/>
      <c r="F21" s="5"/>
      <c r="G21" s="7"/>
      <c r="H21" s="13"/>
      <c r="I21" s="5"/>
    </row>
    <row r="22" spans="1:9" ht="17.25" x14ac:dyDescent="0.3">
      <c r="A22" s="5"/>
      <c r="B22" s="5"/>
      <c r="C22" s="5" t="s">
        <v>24</v>
      </c>
      <c r="D22" s="5"/>
      <c r="E22" s="5"/>
      <c r="F22" s="5"/>
      <c r="G22" s="7"/>
      <c r="H22" s="16">
        <v>0.01</v>
      </c>
      <c r="I22" s="5"/>
    </row>
    <row r="23" spans="1:9" ht="17.25" x14ac:dyDescent="0.3">
      <c r="A23" s="5"/>
      <c r="B23" s="5"/>
      <c r="C23" s="5" t="s">
        <v>27</v>
      </c>
      <c r="D23" s="5"/>
      <c r="E23" s="5"/>
      <c r="F23" s="5"/>
      <c r="G23" s="7"/>
      <c r="H23" s="16">
        <v>0.01</v>
      </c>
      <c r="I23" s="5"/>
    </row>
    <row r="24" spans="1:9" ht="17.25" x14ac:dyDescent="0.3">
      <c r="A24" s="5"/>
      <c r="B24" s="5"/>
      <c r="C24" s="5" t="s">
        <v>25</v>
      </c>
      <c r="D24" s="5"/>
      <c r="E24" s="5"/>
      <c r="F24" s="5"/>
      <c r="G24" s="5"/>
      <c r="H24" s="15">
        <v>0.1</v>
      </c>
      <c r="I24" s="5"/>
    </row>
    <row r="25" spans="1:9" ht="17.25" x14ac:dyDescent="0.3">
      <c r="A25" s="5"/>
      <c r="B25" s="5"/>
      <c r="C25" s="5" t="s">
        <v>30</v>
      </c>
      <c r="D25" s="5"/>
      <c r="E25" s="5"/>
      <c r="F25" s="5"/>
      <c r="G25" s="5"/>
      <c r="H25" s="15"/>
      <c r="I25" s="5"/>
    </row>
    <row r="26" spans="1:9" ht="18.75" x14ac:dyDescent="0.3">
      <c r="A26" s="5"/>
      <c r="B26" s="5"/>
      <c r="C26" s="31" t="s">
        <v>55</v>
      </c>
      <c r="D26" s="31"/>
      <c r="E26" s="5"/>
      <c r="F26" s="5"/>
      <c r="G26" s="5"/>
      <c r="H26" s="30">
        <v>35384453</v>
      </c>
      <c r="I26" s="5"/>
    </row>
    <row r="27" spans="1:9" ht="17.25" x14ac:dyDescent="0.25">
      <c r="A27" s="10"/>
      <c r="B27" s="33" t="s">
        <v>6</v>
      </c>
      <c r="C27" s="33" t="s">
        <v>35</v>
      </c>
      <c r="D27" s="33" t="s">
        <v>34</v>
      </c>
      <c r="E27" s="33" t="s">
        <v>36</v>
      </c>
      <c r="F27" s="33" t="s">
        <v>33</v>
      </c>
      <c r="G27" s="33" t="s">
        <v>31</v>
      </c>
      <c r="H27" s="33" t="s">
        <v>37</v>
      </c>
      <c r="I27" s="10"/>
    </row>
    <row r="28" spans="1:9" ht="17.25" x14ac:dyDescent="0.25">
      <c r="A28" s="10"/>
      <c r="B28" s="34">
        <v>1</v>
      </c>
      <c r="C28" s="35">
        <v>7041</v>
      </c>
      <c r="D28" s="36">
        <v>45323</v>
      </c>
      <c r="E28" s="17">
        <f>G28-F28</f>
        <v>425306</v>
      </c>
      <c r="F28" s="17">
        <v>34024</v>
      </c>
      <c r="G28" s="18">
        <v>459330</v>
      </c>
      <c r="H28" s="37"/>
      <c r="I28" s="57">
        <v>45491</v>
      </c>
    </row>
    <row r="29" spans="1:9" ht="17.25" x14ac:dyDescent="0.25">
      <c r="A29" s="10"/>
      <c r="B29" s="34">
        <v>2</v>
      </c>
      <c r="C29" s="35">
        <v>7064</v>
      </c>
      <c r="D29" s="36">
        <v>45323</v>
      </c>
      <c r="E29" s="17">
        <f>G29-F29</f>
        <v>978172</v>
      </c>
      <c r="F29" s="17">
        <v>78254</v>
      </c>
      <c r="G29" s="18">
        <v>1056426</v>
      </c>
      <c r="H29" s="37"/>
      <c r="I29" s="57">
        <v>45491</v>
      </c>
    </row>
    <row r="30" spans="1:9" ht="17.25" x14ac:dyDescent="0.25">
      <c r="A30" s="10"/>
      <c r="B30" s="34">
        <v>3</v>
      </c>
      <c r="C30" s="35">
        <v>7065</v>
      </c>
      <c r="D30" s="36">
        <v>45323</v>
      </c>
      <c r="E30" s="17">
        <f t="shared" ref="E30:E93" si="0">G30-F30</f>
        <v>277975</v>
      </c>
      <c r="F30" s="17">
        <v>22238</v>
      </c>
      <c r="G30" s="18">
        <v>300213</v>
      </c>
      <c r="H30" s="37"/>
      <c r="I30" s="57">
        <v>45491</v>
      </c>
    </row>
    <row r="31" spans="1:9" ht="17.25" x14ac:dyDescent="0.25">
      <c r="A31" s="10"/>
      <c r="B31" s="34">
        <v>4</v>
      </c>
      <c r="C31" s="35">
        <v>7072</v>
      </c>
      <c r="D31" s="36">
        <v>45323</v>
      </c>
      <c r="E31" s="17">
        <f t="shared" si="0"/>
        <v>692454</v>
      </c>
      <c r="F31" s="17">
        <v>55396</v>
      </c>
      <c r="G31" s="18">
        <v>747850</v>
      </c>
      <c r="H31" s="37"/>
      <c r="I31" s="57">
        <v>45491</v>
      </c>
    </row>
    <row r="32" spans="1:9" ht="17.25" x14ac:dyDescent="0.25">
      <c r="A32" s="10"/>
      <c r="B32" s="34">
        <v>5</v>
      </c>
      <c r="C32" s="35">
        <v>7081</v>
      </c>
      <c r="D32" s="36">
        <v>45323</v>
      </c>
      <c r="E32" s="17">
        <f t="shared" si="0"/>
        <v>700329</v>
      </c>
      <c r="F32" s="17">
        <v>56026</v>
      </c>
      <c r="G32" s="18">
        <v>756355</v>
      </c>
      <c r="H32" s="37"/>
      <c r="I32" s="57">
        <v>45491</v>
      </c>
    </row>
    <row r="33" spans="1:9" ht="17.25" x14ac:dyDescent="0.25">
      <c r="A33" s="10"/>
      <c r="B33" s="34">
        <v>6</v>
      </c>
      <c r="C33" s="35">
        <v>7166</v>
      </c>
      <c r="D33" s="36">
        <v>45324</v>
      </c>
      <c r="E33" s="17">
        <f t="shared" si="0"/>
        <v>368978</v>
      </c>
      <c r="F33" s="17">
        <v>29518</v>
      </c>
      <c r="G33" s="18">
        <v>398496</v>
      </c>
      <c r="H33" s="37"/>
      <c r="I33" s="57">
        <v>45491</v>
      </c>
    </row>
    <row r="34" spans="1:9" ht="17.25" x14ac:dyDescent="0.25">
      <c r="A34" s="10"/>
      <c r="B34" s="34">
        <v>7</v>
      </c>
      <c r="C34" s="35">
        <v>7179</v>
      </c>
      <c r="D34" s="36">
        <v>45324</v>
      </c>
      <c r="E34" s="17">
        <f t="shared" si="0"/>
        <v>313515</v>
      </c>
      <c r="F34" s="17">
        <v>25081</v>
      </c>
      <c r="G34" s="18">
        <v>338596</v>
      </c>
      <c r="H34" s="37"/>
      <c r="I34" s="57">
        <v>45491</v>
      </c>
    </row>
    <row r="35" spans="1:9" ht="17.25" x14ac:dyDescent="0.25">
      <c r="A35" s="10"/>
      <c r="B35" s="34">
        <v>8</v>
      </c>
      <c r="C35" s="35">
        <v>7186</v>
      </c>
      <c r="D35" s="36">
        <v>45324</v>
      </c>
      <c r="E35" s="17">
        <f t="shared" si="0"/>
        <v>1510333</v>
      </c>
      <c r="F35" s="17">
        <v>120827</v>
      </c>
      <c r="G35" s="18">
        <v>1631160</v>
      </c>
      <c r="H35" s="37"/>
      <c r="I35" s="57">
        <v>45491</v>
      </c>
    </row>
    <row r="36" spans="1:9" ht="17.25" x14ac:dyDescent="0.25">
      <c r="A36" s="10"/>
      <c r="B36" s="34">
        <v>9</v>
      </c>
      <c r="C36" s="35">
        <v>7189</v>
      </c>
      <c r="D36" s="36">
        <v>45324</v>
      </c>
      <c r="E36" s="17">
        <f t="shared" si="0"/>
        <v>1477735</v>
      </c>
      <c r="F36" s="17">
        <v>118219</v>
      </c>
      <c r="G36" s="18">
        <v>1595954</v>
      </c>
      <c r="H36" s="37"/>
      <c r="I36" s="57">
        <v>45491</v>
      </c>
    </row>
    <row r="37" spans="1:9" ht="17.25" x14ac:dyDescent="0.25">
      <c r="A37" s="10"/>
      <c r="B37" s="34">
        <v>10</v>
      </c>
      <c r="C37" s="35">
        <v>7192</v>
      </c>
      <c r="D37" s="36">
        <v>45324</v>
      </c>
      <c r="E37" s="17">
        <f t="shared" si="0"/>
        <v>886641</v>
      </c>
      <c r="F37" s="17">
        <v>70931</v>
      </c>
      <c r="G37" s="18">
        <v>957572</v>
      </c>
      <c r="H37" s="37"/>
      <c r="I37" s="57">
        <v>45491</v>
      </c>
    </row>
    <row r="38" spans="1:9" ht="17.25" x14ac:dyDescent="0.25">
      <c r="A38" s="10"/>
      <c r="B38" s="34">
        <v>11</v>
      </c>
      <c r="C38" s="35">
        <v>7200</v>
      </c>
      <c r="D38" s="36">
        <v>45324</v>
      </c>
      <c r="E38" s="17">
        <f t="shared" si="0"/>
        <v>602316</v>
      </c>
      <c r="F38" s="17">
        <v>48185</v>
      </c>
      <c r="G38" s="18">
        <v>650501</v>
      </c>
      <c r="H38" s="37"/>
      <c r="I38" s="57">
        <v>45491</v>
      </c>
    </row>
    <row r="39" spans="1:9" ht="17.25" x14ac:dyDescent="0.25">
      <c r="A39" s="10"/>
      <c r="B39" s="34">
        <v>12</v>
      </c>
      <c r="C39" s="35">
        <v>7205</v>
      </c>
      <c r="D39" s="36">
        <v>45324</v>
      </c>
      <c r="E39" s="17">
        <f t="shared" si="0"/>
        <v>922445</v>
      </c>
      <c r="F39" s="17">
        <v>73796</v>
      </c>
      <c r="G39" s="18">
        <v>996241</v>
      </c>
      <c r="H39" s="37"/>
      <c r="I39" s="57">
        <v>45491</v>
      </c>
    </row>
    <row r="40" spans="1:9" ht="17.25" x14ac:dyDescent="0.25">
      <c r="A40" s="10"/>
      <c r="B40" s="34">
        <v>13</v>
      </c>
      <c r="C40" s="35">
        <v>7210</v>
      </c>
      <c r="D40" s="36">
        <v>45324</v>
      </c>
      <c r="E40" s="17">
        <f t="shared" si="0"/>
        <v>872671</v>
      </c>
      <c r="F40" s="17">
        <v>69814</v>
      </c>
      <c r="G40" s="18">
        <v>942485</v>
      </c>
      <c r="H40" s="37"/>
      <c r="I40" s="57">
        <v>45491</v>
      </c>
    </row>
    <row r="41" spans="1:9" ht="17.25" x14ac:dyDescent="0.25">
      <c r="A41" s="10"/>
      <c r="B41" s="34">
        <v>14</v>
      </c>
      <c r="C41" s="35">
        <v>7240</v>
      </c>
      <c r="D41" s="36">
        <v>45324</v>
      </c>
      <c r="E41" s="17">
        <f t="shared" si="0"/>
        <v>1424925</v>
      </c>
      <c r="F41" s="17">
        <v>113994</v>
      </c>
      <c r="G41" s="18">
        <v>1538919</v>
      </c>
      <c r="H41" s="37"/>
      <c r="I41" s="57">
        <v>45491</v>
      </c>
    </row>
    <row r="42" spans="1:9" ht="17.25" x14ac:dyDescent="0.25">
      <c r="A42" s="10"/>
      <c r="B42" s="34">
        <v>15</v>
      </c>
      <c r="C42" s="35">
        <v>7283</v>
      </c>
      <c r="D42" s="36">
        <v>45325</v>
      </c>
      <c r="E42" s="17">
        <f t="shared" si="0"/>
        <v>1040101</v>
      </c>
      <c r="F42" s="17">
        <v>83208</v>
      </c>
      <c r="G42" s="18">
        <v>1123309</v>
      </c>
      <c r="H42" s="37"/>
      <c r="I42" s="57">
        <v>45491</v>
      </c>
    </row>
    <row r="43" spans="1:9" ht="17.25" x14ac:dyDescent="0.25">
      <c r="A43" s="10"/>
      <c r="B43" s="34">
        <v>16</v>
      </c>
      <c r="C43" s="35">
        <v>7293</v>
      </c>
      <c r="D43" s="36">
        <v>45325</v>
      </c>
      <c r="E43" s="17">
        <f t="shared" si="0"/>
        <v>1055381</v>
      </c>
      <c r="F43" s="17">
        <v>84430</v>
      </c>
      <c r="G43" s="18">
        <v>1139811</v>
      </c>
      <c r="H43" s="37"/>
      <c r="I43" s="57">
        <v>45491</v>
      </c>
    </row>
    <row r="44" spans="1:9" ht="17.25" x14ac:dyDescent="0.25">
      <c r="A44" s="10"/>
      <c r="B44" s="34">
        <v>17</v>
      </c>
      <c r="C44" s="35">
        <v>7294</v>
      </c>
      <c r="D44" s="36">
        <v>45325</v>
      </c>
      <c r="E44" s="17">
        <f t="shared" si="0"/>
        <v>277975</v>
      </c>
      <c r="F44" s="17">
        <v>22238</v>
      </c>
      <c r="G44" s="18">
        <v>300213</v>
      </c>
      <c r="H44" s="37"/>
      <c r="I44" s="57">
        <v>45491</v>
      </c>
    </row>
    <row r="45" spans="1:9" ht="17.25" x14ac:dyDescent="0.25">
      <c r="A45" s="10"/>
      <c r="B45" s="34">
        <v>18</v>
      </c>
      <c r="C45" s="35">
        <v>7296</v>
      </c>
      <c r="D45" s="36">
        <v>45325</v>
      </c>
      <c r="E45" s="17">
        <f t="shared" si="0"/>
        <v>1110580</v>
      </c>
      <c r="F45" s="17">
        <v>88846</v>
      </c>
      <c r="G45" s="18">
        <v>1199426</v>
      </c>
      <c r="H45" s="37"/>
      <c r="I45" s="57">
        <v>45491</v>
      </c>
    </row>
    <row r="46" spans="1:9" ht="17.25" x14ac:dyDescent="0.25">
      <c r="A46" s="10"/>
      <c r="B46" s="34">
        <v>19</v>
      </c>
      <c r="C46" s="35">
        <v>7304</v>
      </c>
      <c r="D46" s="36">
        <v>45325</v>
      </c>
      <c r="E46" s="17">
        <f t="shared" si="0"/>
        <v>666348</v>
      </c>
      <c r="F46" s="17">
        <v>53308</v>
      </c>
      <c r="G46" s="18">
        <v>719656</v>
      </c>
      <c r="H46" s="37"/>
      <c r="I46" s="57">
        <v>45491</v>
      </c>
    </row>
    <row r="47" spans="1:9" ht="17.25" x14ac:dyDescent="0.25">
      <c r="A47" s="10"/>
      <c r="B47" s="34">
        <v>20</v>
      </c>
      <c r="C47" s="35">
        <v>7376</v>
      </c>
      <c r="D47" s="36">
        <v>45327</v>
      </c>
      <c r="E47" s="17">
        <f t="shared" si="0"/>
        <v>1161064</v>
      </c>
      <c r="F47" s="17">
        <v>92885</v>
      </c>
      <c r="G47" s="18">
        <v>1253949</v>
      </c>
      <c r="H47" s="37"/>
      <c r="I47" s="57">
        <v>45491</v>
      </c>
    </row>
    <row r="48" spans="1:9" ht="17.25" x14ac:dyDescent="0.25">
      <c r="A48" s="10"/>
      <c r="B48" s="34">
        <v>21</v>
      </c>
      <c r="C48" s="35">
        <v>7377</v>
      </c>
      <c r="D48" s="36">
        <v>45327</v>
      </c>
      <c r="E48" s="17">
        <f t="shared" si="0"/>
        <v>222116</v>
      </c>
      <c r="F48" s="17">
        <v>17769</v>
      </c>
      <c r="G48" s="18">
        <v>239885</v>
      </c>
      <c r="H48" s="37"/>
      <c r="I48" s="57">
        <v>45491</v>
      </c>
    </row>
    <row r="49" spans="1:9" ht="17.25" x14ac:dyDescent="0.25">
      <c r="A49" s="10"/>
      <c r="B49" s="34">
        <v>22</v>
      </c>
      <c r="C49" s="35">
        <v>7378</v>
      </c>
      <c r="D49" s="36">
        <v>45327</v>
      </c>
      <c r="E49" s="17">
        <f t="shared" si="0"/>
        <v>1968579</v>
      </c>
      <c r="F49" s="17">
        <v>157486</v>
      </c>
      <c r="G49" s="18">
        <v>2126065</v>
      </c>
      <c r="H49" s="37"/>
      <c r="I49" s="57">
        <v>45491</v>
      </c>
    </row>
    <row r="50" spans="1:9" ht="17.25" x14ac:dyDescent="0.25">
      <c r="A50" s="10"/>
      <c r="B50" s="34">
        <v>23</v>
      </c>
      <c r="C50" s="35">
        <v>7385</v>
      </c>
      <c r="D50" s="36">
        <v>45327</v>
      </c>
      <c r="E50" s="17">
        <f t="shared" si="0"/>
        <v>831310</v>
      </c>
      <c r="F50" s="17">
        <v>66505</v>
      </c>
      <c r="G50" s="18">
        <v>897815</v>
      </c>
      <c r="H50" s="37"/>
      <c r="I50" s="57">
        <v>45491</v>
      </c>
    </row>
    <row r="51" spans="1:9" ht="17.25" x14ac:dyDescent="0.25">
      <c r="A51" s="10"/>
      <c r="B51" s="34">
        <v>24</v>
      </c>
      <c r="C51" s="35">
        <v>7387</v>
      </c>
      <c r="D51" s="36">
        <v>45327</v>
      </c>
      <c r="E51" s="17">
        <f t="shared" si="0"/>
        <v>369110</v>
      </c>
      <c r="F51" s="17">
        <v>29529</v>
      </c>
      <c r="G51" s="18">
        <v>398639</v>
      </c>
      <c r="H51" s="37"/>
      <c r="I51" s="57">
        <v>45491</v>
      </c>
    </row>
    <row r="52" spans="1:9" ht="17.25" x14ac:dyDescent="0.25">
      <c r="A52" s="10"/>
      <c r="B52" s="34">
        <v>25</v>
      </c>
      <c r="C52" s="35">
        <v>7401</v>
      </c>
      <c r="D52" s="36">
        <v>45327</v>
      </c>
      <c r="E52" s="17">
        <f t="shared" si="0"/>
        <v>367155</v>
      </c>
      <c r="F52" s="17">
        <v>29372</v>
      </c>
      <c r="G52" s="18">
        <v>396527</v>
      </c>
      <c r="H52" s="37"/>
      <c r="I52" s="57">
        <v>45491</v>
      </c>
    </row>
    <row r="53" spans="1:9" ht="17.25" x14ac:dyDescent="0.25">
      <c r="A53" s="10"/>
      <c r="B53" s="34">
        <v>26</v>
      </c>
      <c r="C53" s="35">
        <v>7474</v>
      </c>
      <c r="D53" s="36">
        <v>45328</v>
      </c>
      <c r="E53" s="17">
        <f t="shared" si="0"/>
        <v>333174</v>
      </c>
      <c r="F53" s="17">
        <v>26654</v>
      </c>
      <c r="G53" s="18">
        <v>359828</v>
      </c>
      <c r="H53" s="37"/>
      <c r="I53" s="57">
        <v>45491</v>
      </c>
    </row>
    <row r="54" spans="1:9" ht="17.25" x14ac:dyDescent="0.25">
      <c r="A54" s="10"/>
      <c r="B54" s="34">
        <v>27</v>
      </c>
      <c r="C54" s="35">
        <v>8209</v>
      </c>
      <c r="D54" s="36">
        <v>45329</v>
      </c>
      <c r="E54" s="17">
        <f t="shared" si="0"/>
        <v>1668165</v>
      </c>
      <c r="F54" s="17">
        <v>133453</v>
      </c>
      <c r="G54" s="18">
        <v>1801618</v>
      </c>
      <c r="H54" s="37"/>
      <c r="I54" s="57">
        <v>45491</v>
      </c>
    </row>
    <row r="55" spans="1:9" ht="17.25" x14ac:dyDescent="0.25">
      <c r="A55" s="10"/>
      <c r="B55" s="34">
        <v>28</v>
      </c>
      <c r="C55" s="35">
        <v>8224</v>
      </c>
      <c r="D55" s="36">
        <v>45329</v>
      </c>
      <c r="E55" s="17">
        <f t="shared" si="0"/>
        <v>1985710</v>
      </c>
      <c r="F55" s="17">
        <v>158857</v>
      </c>
      <c r="G55" s="18">
        <v>2144567</v>
      </c>
      <c r="H55" s="37"/>
      <c r="I55" s="57">
        <v>45491</v>
      </c>
    </row>
    <row r="56" spans="1:9" ht="17.25" x14ac:dyDescent="0.25">
      <c r="A56" s="10"/>
      <c r="B56" s="34">
        <v>29</v>
      </c>
      <c r="C56" s="35">
        <v>8235</v>
      </c>
      <c r="D56" s="36">
        <v>45329</v>
      </c>
      <c r="E56" s="17">
        <f t="shared" si="0"/>
        <v>666612</v>
      </c>
      <c r="F56" s="17">
        <v>53329</v>
      </c>
      <c r="G56" s="18">
        <v>719941</v>
      </c>
      <c r="H56" s="37"/>
      <c r="I56" s="57">
        <v>45491</v>
      </c>
    </row>
    <row r="57" spans="1:9" ht="17.25" x14ac:dyDescent="0.25">
      <c r="A57" s="10"/>
      <c r="B57" s="34">
        <v>30</v>
      </c>
      <c r="C57" s="35">
        <v>8239</v>
      </c>
      <c r="D57" s="36">
        <v>45329</v>
      </c>
      <c r="E57" s="17">
        <f t="shared" si="0"/>
        <v>555290</v>
      </c>
      <c r="F57" s="17">
        <v>44423</v>
      </c>
      <c r="G57" s="18">
        <v>599713</v>
      </c>
      <c r="H57" s="37"/>
      <c r="I57" s="57">
        <v>45491</v>
      </c>
    </row>
    <row r="58" spans="1:9" ht="17.25" x14ac:dyDescent="0.25">
      <c r="A58" s="10"/>
      <c r="B58" s="34">
        <v>31</v>
      </c>
      <c r="C58" s="35">
        <v>8242</v>
      </c>
      <c r="D58" s="36">
        <v>45329</v>
      </c>
      <c r="E58" s="17">
        <f t="shared" si="0"/>
        <v>528885</v>
      </c>
      <c r="F58" s="17">
        <v>42311</v>
      </c>
      <c r="G58" s="18">
        <v>571196</v>
      </c>
      <c r="H58" s="37"/>
      <c r="I58" s="57">
        <v>45491</v>
      </c>
    </row>
    <row r="59" spans="1:9" ht="17.25" x14ac:dyDescent="0.25">
      <c r="A59" s="10"/>
      <c r="B59" s="34">
        <v>32</v>
      </c>
      <c r="C59" s="35">
        <v>8255</v>
      </c>
      <c r="D59" s="36">
        <v>45329</v>
      </c>
      <c r="E59" s="17">
        <f t="shared" si="0"/>
        <v>500091</v>
      </c>
      <c r="F59" s="17">
        <v>40007</v>
      </c>
      <c r="G59" s="18">
        <v>540098</v>
      </c>
      <c r="H59" s="37"/>
      <c r="I59" s="57">
        <v>45491</v>
      </c>
    </row>
    <row r="60" spans="1:9" ht="17.25" x14ac:dyDescent="0.25">
      <c r="A60" s="10"/>
      <c r="B60" s="34">
        <v>33</v>
      </c>
      <c r="C60" s="35">
        <v>8256</v>
      </c>
      <c r="D60" s="36">
        <v>45329</v>
      </c>
      <c r="E60" s="17">
        <f t="shared" si="0"/>
        <v>1230050</v>
      </c>
      <c r="F60" s="17">
        <v>98404</v>
      </c>
      <c r="G60" s="18">
        <v>1328454</v>
      </c>
      <c r="H60" s="37"/>
      <c r="I60" s="57">
        <v>45491</v>
      </c>
    </row>
    <row r="61" spans="1:9" ht="17.25" x14ac:dyDescent="0.25">
      <c r="A61" s="10"/>
      <c r="B61" s="34">
        <v>34</v>
      </c>
      <c r="C61" s="35">
        <v>8261</v>
      </c>
      <c r="D61" s="36">
        <v>45329</v>
      </c>
      <c r="E61" s="17">
        <f t="shared" si="0"/>
        <v>333174</v>
      </c>
      <c r="F61" s="17">
        <v>26654</v>
      </c>
      <c r="G61" s="18">
        <v>359828</v>
      </c>
      <c r="H61" s="37"/>
      <c r="I61" s="57">
        <v>45491</v>
      </c>
    </row>
    <row r="62" spans="1:9" ht="17.25" x14ac:dyDescent="0.25">
      <c r="A62" s="10"/>
      <c r="B62" s="34">
        <v>35</v>
      </c>
      <c r="C62" s="35">
        <v>8266</v>
      </c>
      <c r="D62" s="36">
        <v>45330</v>
      </c>
      <c r="E62" s="17">
        <f t="shared" si="0"/>
        <v>238132</v>
      </c>
      <c r="F62" s="17">
        <v>19051</v>
      </c>
      <c r="G62" s="18">
        <v>257183</v>
      </c>
      <c r="H62" s="37"/>
      <c r="I62" s="57">
        <v>45491</v>
      </c>
    </row>
    <row r="63" spans="1:9" ht="17.25" x14ac:dyDescent="0.25">
      <c r="A63" s="10"/>
      <c r="B63" s="34">
        <v>36</v>
      </c>
      <c r="C63" s="35">
        <v>8268</v>
      </c>
      <c r="D63" s="36">
        <v>45330</v>
      </c>
      <c r="E63" s="17">
        <f t="shared" si="0"/>
        <v>528885</v>
      </c>
      <c r="F63" s="17">
        <v>42311</v>
      </c>
      <c r="G63" s="18">
        <v>571196</v>
      </c>
      <c r="H63" s="37"/>
      <c r="I63" s="57">
        <v>45491</v>
      </c>
    </row>
    <row r="64" spans="1:9" ht="17.25" x14ac:dyDescent="0.25">
      <c r="A64" s="10"/>
      <c r="B64" s="34">
        <v>37</v>
      </c>
      <c r="C64" s="35">
        <v>8275</v>
      </c>
      <c r="D64" s="36">
        <v>45330</v>
      </c>
      <c r="E64" s="17">
        <f t="shared" si="0"/>
        <v>833265</v>
      </c>
      <c r="F64" s="17">
        <v>66661</v>
      </c>
      <c r="G64" s="18">
        <v>899926</v>
      </c>
      <c r="H64" s="37"/>
      <c r="I64" s="57">
        <v>45491</v>
      </c>
    </row>
    <row r="65" spans="1:9" ht="17.25" x14ac:dyDescent="0.25">
      <c r="A65" s="10"/>
      <c r="B65" s="34">
        <v>38</v>
      </c>
      <c r="C65" s="35">
        <v>8281</v>
      </c>
      <c r="D65" s="36">
        <v>45330</v>
      </c>
      <c r="E65" s="17">
        <f t="shared" si="0"/>
        <v>634662</v>
      </c>
      <c r="F65" s="17">
        <v>50773</v>
      </c>
      <c r="G65" s="18">
        <v>685435</v>
      </c>
      <c r="H65" s="37"/>
      <c r="I65" s="57">
        <v>45491</v>
      </c>
    </row>
    <row r="66" spans="1:9" ht="17.25" x14ac:dyDescent="0.25">
      <c r="A66" s="10"/>
      <c r="B66" s="34">
        <v>39</v>
      </c>
      <c r="C66" s="35">
        <v>8285</v>
      </c>
      <c r="D66" s="36">
        <v>45330</v>
      </c>
      <c r="E66" s="17">
        <f t="shared" si="0"/>
        <v>277975</v>
      </c>
      <c r="F66" s="17">
        <v>22238</v>
      </c>
      <c r="G66" s="18">
        <v>300213</v>
      </c>
      <c r="H66" s="37"/>
      <c r="I66" s="57">
        <v>45491</v>
      </c>
    </row>
    <row r="67" spans="1:9" ht="17.25" x14ac:dyDescent="0.25">
      <c r="A67" s="10"/>
      <c r="B67" s="34">
        <v>40</v>
      </c>
      <c r="C67" s="35">
        <v>8288</v>
      </c>
      <c r="D67" s="36">
        <v>45330</v>
      </c>
      <c r="E67" s="17">
        <f t="shared" si="0"/>
        <v>1340580</v>
      </c>
      <c r="F67" s="17">
        <v>107246</v>
      </c>
      <c r="G67" s="18">
        <v>1447826</v>
      </c>
      <c r="H67" s="37"/>
      <c r="I67" s="57">
        <v>45491</v>
      </c>
    </row>
    <row r="68" spans="1:9" ht="17.25" x14ac:dyDescent="0.25">
      <c r="A68" s="10"/>
      <c r="B68" s="34">
        <v>41</v>
      </c>
      <c r="C68" s="35">
        <v>8292</v>
      </c>
      <c r="D68" s="36">
        <v>45330</v>
      </c>
      <c r="E68" s="17">
        <f t="shared" si="0"/>
        <v>873305</v>
      </c>
      <c r="F68" s="17">
        <v>69864</v>
      </c>
      <c r="G68" s="18">
        <v>943169</v>
      </c>
      <c r="H68" s="37"/>
      <c r="I68" s="57">
        <v>45491</v>
      </c>
    </row>
    <row r="69" spans="1:9" ht="17.25" x14ac:dyDescent="0.25">
      <c r="A69" s="10"/>
      <c r="B69" s="34">
        <v>42</v>
      </c>
      <c r="C69" s="35">
        <v>8293</v>
      </c>
      <c r="D69" s="36">
        <v>45330</v>
      </c>
      <c r="E69" s="17">
        <f t="shared" si="0"/>
        <v>650505</v>
      </c>
      <c r="F69" s="17">
        <v>52040</v>
      </c>
      <c r="G69" s="18">
        <v>702545</v>
      </c>
      <c r="H69" s="37"/>
      <c r="I69" s="57">
        <v>45491</v>
      </c>
    </row>
    <row r="70" spans="1:9" ht="17.25" x14ac:dyDescent="0.25">
      <c r="A70" s="10"/>
      <c r="B70" s="34">
        <v>43</v>
      </c>
      <c r="C70" s="35">
        <v>8307</v>
      </c>
      <c r="D70" s="36">
        <v>45338</v>
      </c>
      <c r="E70" s="17">
        <f t="shared" si="0"/>
        <v>150546</v>
      </c>
      <c r="F70" s="17">
        <v>12044</v>
      </c>
      <c r="G70" s="18">
        <v>162590</v>
      </c>
      <c r="H70" s="37"/>
      <c r="I70" s="57">
        <v>45491</v>
      </c>
    </row>
    <row r="71" spans="1:9" ht="17.25" x14ac:dyDescent="0.25">
      <c r="A71" s="10"/>
      <c r="B71" s="34">
        <v>44</v>
      </c>
      <c r="C71" s="35">
        <v>8308</v>
      </c>
      <c r="D71" s="36">
        <v>45338</v>
      </c>
      <c r="E71" s="17">
        <f t="shared" si="0"/>
        <v>100364</v>
      </c>
      <c r="F71" s="17">
        <v>8029</v>
      </c>
      <c r="G71" s="18">
        <v>108393</v>
      </c>
      <c r="H71" s="37"/>
      <c r="I71" s="57">
        <v>45491</v>
      </c>
    </row>
    <row r="72" spans="1:9" ht="17.25" x14ac:dyDescent="0.25">
      <c r="A72" s="10"/>
      <c r="B72" s="34">
        <v>45</v>
      </c>
      <c r="C72" s="35">
        <v>8314</v>
      </c>
      <c r="D72" s="36">
        <v>45338</v>
      </c>
      <c r="E72" s="17">
        <f t="shared" si="0"/>
        <v>401456</v>
      </c>
      <c r="F72" s="17">
        <v>32116</v>
      </c>
      <c r="G72" s="18">
        <v>433572</v>
      </c>
      <c r="H72" s="37"/>
      <c r="I72" s="57">
        <v>45491</v>
      </c>
    </row>
    <row r="73" spans="1:9" ht="17.25" x14ac:dyDescent="0.25">
      <c r="A73" s="10"/>
      <c r="B73" s="34">
        <v>46</v>
      </c>
      <c r="C73" s="35">
        <v>8710</v>
      </c>
      <c r="D73" s="36">
        <v>45339</v>
      </c>
      <c r="E73" s="17">
        <f t="shared" si="0"/>
        <v>184000</v>
      </c>
      <c r="F73" s="17">
        <v>14720</v>
      </c>
      <c r="G73" s="18">
        <v>198720</v>
      </c>
      <c r="H73" s="37"/>
      <c r="I73" s="57">
        <v>45491</v>
      </c>
    </row>
    <row r="74" spans="1:9" ht="17.25" x14ac:dyDescent="0.25">
      <c r="A74" s="10"/>
      <c r="B74" s="34">
        <v>47</v>
      </c>
      <c r="C74" s="35">
        <v>8711</v>
      </c>
      <c r="D74" s="36">
        <v>45339</v>
      </c>
      <c r="E74" s="17">
        <f t="shared" si="0"/>
        <v>230000</v>
      </c>
      <c r="F74" s="17">
        <v>18400</v>
      </c>
      <c r="G74" s="18">
        <v>248400</v>
      </c>
      <c r="H74" s="37"/>
      <c r="I74" s="57">
        <v>45491</v>
      </c>
    </row>
    <row r="75" spans="1:9" ht="17.25" x14ac:dyDescent="0.25">
      <c r="A75" s="10"/>
      <c r="B75" s="34">
        <v>48</v>
      </c>
      <c r="C75" s="35">
        <v>8713</v>
      </c>
      <c r="D75" s="36">
        <v>45339</v>
      </c>
      <c r="E75" s="17">
        <f t="shared" si="0"/>
        <v>230000</v>
      </c>
      <c r="F75" s="17">
        <v>18400</v>
      </c>
      <c r="G75" s="18">
        <v>248400</v>
      </c>
      <c r="H75" s="37"/>
      <c r="I75" s="57">
        <v>45491</v>
      </c>
    </row>
    <row r="76" spans="1:9" ht="17.25" x14ac:dyDescent="0.25">
      <c r="A76" s="10"/>
      <c r="B76" s="34">
        <v>49</v>
      </c>
      <c r="C76" s="35">
        <v>11633</v>
      </c>
      <c r="D76" s="36">
        <v>45363</v>
      </c>
      <c r="E76" s="17">
        <f t="shared" si="0"/>
        <v>368978</v>
      </c>
      <c r="F76" s="17">
        <v>29518</v>
      </c>
      <c r="G76" s="18">
        <v>398496</v>
      </c>
      <c r="H76" s="37"/>
      <c r="I76" s="57">
        <v>45491</v>
      </c>
    </row>
    <row r="77" spans="1:9" ht="17.25" x14ac:dyDescent="0.25">
      <c r="A77" s="10"/>
      <c r="B77" s="34">
        <v>50</v>
      </c>
      <c r="C77" s="35">
        <v>11637</v>
      </c>
      <c r="D77" s="36">
        <v>45363</v>
      </c>
      <c r="E77" s="17">
        <f t="shared" si="0"/>
        <v>553467</v>
      </c>
      <c r="F77" s="17">
        <v>44277</v>
      </c>
      <c r="G77" s="18">
        <v>597744</v>
      </c>
      <c r="H77" s="37"/>
      <c r="I77" s="57">
        <v>45491</v>
      </c>
    </row>
    <row r="78" spans="1:9" ht="17.25" x14ac:dyDescent="0.25">
      <c r="A78" s="10"/>
      <c r="B78" s="34">
        <v>51</v>
      </c>
      <c r="C78" s="35">
        <v>11730</v>
      </c>
      <c r="D78" s="36">
        <v>45364</v>
      </c>
      <c r="E78" s="17">
        <f t="shared" si="0"/>
        <v>938684</v>
      </c>
      <c r="F78" s="17">
        <v>75095</v>
      </c>
      <c r="G78" s="18">
        <v>1013779</v>
      </c>
      <c r="H78" s="37"/>
      <c r="I78" s="57">
        <v>45491</v>
      </c>
    </row>
    <row r="79" spans="1:9" ht="17.25" x14ac:dyDescent="0.25">
      <c r="A79" s="10"/>
      <c r="B79" s="34">
        <v>52</v>
      </c>
      <c r="C79" s="35">
        <v>12168</v>
      </c>
      <c r="D79" s="36">
        <v>45365</v>
      </c>
      <c r="E79" s="17">
        <f t="shared" si="0"/>
        <v>446102</v>
      </c>
      <c r="F79" s="17">
        <v>35688</v>
      </c>
      <c r="G79" s="18">
        <v>481790</v>
      </c>
      <c r="H79" s="37"/>
      <c r="I79" s="57">
        <v>45491</v>
      </c>
    </row>
    <row r="80" spans="1:9" ht="17.25" x14ac:dyDescent="0.25">
      <c r="A80" s="10"/>
      <c r="B80" s="34">
        <v>53</v>
      </c>
      <c r="C80" s="35">
        <v>12169</v>
      </c>
      <c r="D80" s="36">
        <v>45365</v>
      </c>
      <c r="E80" s="17">
        <f t="shared" si="0"/>
        <v>295679</v>
      </c>
      <c r="F80" s="17">
        <v>23654</v>
      </c>
      <c r="G80" s="18">
        <v>319333</v>
      </c>
      <c r="H80" s="37"/>
      <c r="I80" s="57">
        <v>45491</v>
      </c>
    </row>
    <row r="81" spans="1:9" ht="17.25" x14ac:dyDescent="0.25">
      <c r="A81" s="10"/>
      <c r="B81" s="34">
        <v>54</v>
      </c>
      <c r="C81" s="35">
        <v>12224</v>
      </c>
      <c r="D81" s="36">
        <v>45366</v>
      </c>
      <c r="E81" s="17">
        <f t="shared" si="0"/>
        <v>922445</v>
      </c>
      <c r="F81" s="17">
        <v>73796</v>
      </c>
      <c r="G81" s="18">
        <v>996241</v>
      </c>
      <c r="H81" s="37"/>
      <c r="I81" s="57">
        <v>45491</v>
      </c>
    </row>
    <row r="82" spans="1:9" ht="17.25" x14ac:dyDescent="0.25">
      <c r="A82" s="10"/>
      <c r="B82" s="34">
        <v>55</v>
      </c>
      <c r="C82" s="35">
        <v>12254</v>
      </c>
      <c r="D82" s="36">
        <v>45366</v>
      </c>
      <c r="E82" s="17">
        <f t="shared" si="0"/>
        <v>387078</v>
      </c>
      <c r="F82" s="17">
        <v>30966</v>
      </c>
      <c r="G82" s="18">
        <v>418044</v>
      </c>
      <c r="H82" s="37"/>
      <c r="I82" s="57">
        <v>45491</v>
      </c>
    </row>
    <row r="83" spans="1:9" ht="17.25" x14ac:dyDescent="0.25">
      <c r="A83" s="10"/>
      <c r="B83" s="34">
        <v>56</v>
      </c>
      <c r="C83" s="35">
        <v>12258</v>
      </c>
      <c r="D83" s="36">
        <v>45366</v>
      </c>
      <c r="E83" s="17">
        <f t="shared" si="0"/>
        <v>1237953</v>
      </c>
      <c r="F83" s="17">
        <v>99036</v>
      </c>
      <c r="G83" s="18">
        <v>1336989</v>
      </c>
      <c r="H83" s="37"/>
      <c r="I83" s="57">
        <v>45491</v>
      </c>
    </row>
    <row r="84" spans="1:9" ht="17.25" x14ac:dyDescent="0.25">
      <c r="A84" s="10"/>
      <c r="B84" s="34">
        <v>57</v>
      </c>
      <c r="C84" s="35">
        <v>12619</v>
      </c>
      <c r="D84" s="36">
        <v>45367</v>
      </c>
      <c r="E84" s="17">
        <f t="shared" si="0"/>
        <v>1106934</v>
      </c>
      <c r="F84" s="17">
        <v>88555</v>
      </c>
      <c r="G84" s="18">
        <v>1195489</v>
      </c>
      <c r="H84" s="37"/>
      <c r="I84" s="57">
        <v>45491</v>
      </c>
    </row>
    <row r="85" spans="1:9" ht="17.25" x14ac:dyDescent="0.25">
      <c r="A85" s="10"/>
      <c r="B85" s="34">
        <v>58</v>
      </c>
      <c r="C85" s="35">
        <v>12625</v>
      </c>
      <c r="D85" s="36">
        <v>45367</v>
      </c>
      <c r="E85" s="17">
        <f t="shared" si="0"/>
        <v>643137</v>
      </c>
      <c r="F85" s="17">
        <v>51451</v>
      </c>
      <c r="G85" s="18">
        <v>694588</v>
      </c>
      <c r="H85" s="37"/>
      <c r="I85" s="57">
        <v>45491</v>
      </c>
    </row>
    <row r="86" spans="1:9" ht="17.25" x14ac:dyDescent="0.25">
      <c r="A86" s="10"/>
      <c r="B86" s="34">
        <v>59</v>
      </c>
      <c r="C86" s="35">
        <v>12626</v>
      </c>
      <c r="D86" s="36">
        <v>45367</v>
      </c>
      <c r="E86" s="17">
        <f t="shared" si="0"/>
        <v>708693</v>
      </c>
      <c r="F86" s="17">
        <v>56695</v>
      </c>
      <c r="G86" s="18">
        <v>765388</v>
      </c>
      <c r="H86" s="37"/>
      <c r="I86" s="57">
        <v>45491</v>
      </c>
    </row>
    <row r="87" spans="1:9" ht="17.25" x14ac:dyDescent="0.25">
      <c r="A87" s="10"/>
      <c r="B87" s="34">
        <v>60</v>
      </c>
      <c r="C87" s="35">
        <v>12654</v>
      </c>
      <c r="D87" s="36">
        <v>45367</v>
      </c>
      <c r="E87" s="17">
        <f t="shared" si="0"/>
        <v>922445</v>
      </c>
      <c r="F87" s="17">
        <v>73796</v>
      </c>
      <c r="G87" s="18">
        <v>996241</v>
      </c>
      <c r="H87" s="37"/>
      <c r="I87" s="57">
        <v>45491</v>
      </c>
    </row>
    <row r="88" spans="1:9" ht="17.25" x14ac:dyDescent="0.25">
      <c r="A88" s="10"/>
      <c r="B88" s="34">
        <v>61</v>
      </c>
      <c r="C88" s="35">
        <v>12687</v>
      </c>
      <c r="D88" s="36">
        <v>45369</v>
      </c>
      <c r="E88" s="17">
        <f t="shared" si="0"/>
        <v>978304</v>
      </c>
      <c r="F88" s="17">
        <v>78264</v>
      </c>
      <c r="G88" s="18">
        <v>1056568</v>
      </c>
      <c r="H88" s="37"/>
      <c r="I88" s="57">
        <v>45491</v>
      </c>
    </row>
    <row r="89" spans="1:9" ht="17.25" x14ac:dyDescent="0.25">
      <c r="A89" s="10"/>
      <c r="B89" s="34">
        <v>62</v>
      </c>
      <c r="C89" s="35">
        <v>12777</v>
      </c>
      <c r="D89" s="36">
        <v>45371</v>
      </c>
      <c r="E89" s="17">
        <f t="shared" si="0"/>
        <v>444232</v>
      </c>
      <c r="F89" s="17">
        <v>35539</v>
      </c>
      <c r="G89" s="18">
        <v>479771</v>
      </c>
      <c r="H89" s="37"/>
      <c r="I89" s="57">
        <v>45491</v>
      </c>
    </row>
    <row r="90" spans="1:9" ht="17.25" x14ac:dyDescent="0.25">
      <c r="A90" s="10"/>
      <c r="B90" s="34">
        <v>63</v>
      </c>
      <c r="C90" s="35">
        <v>12781</v>
      </c>
      <c r="D90" s="36">
        <v>45371</v>
      </c>
      <c r="E90" s="17">
        <f t="shared" si="0"/>
        <v>1567575</v>
      </c>
      <c r="F90" s="17">
        <v>125406</v>
      </c>
      <c r="G90" s="18">
        <v>1692981</v>
      </c>
      <c r="H90" s="37"/>
      <c r="I90" s="57">
        <v>45491</v>
      </c>
    </row>
    <row r="91" spans="1:9" ht="17.25" x14ac:dyDescent="0.25">
      <c r="A91" s="10"/>
      <c r="B91" s="34">
        <v>64</v>
      </c>
      <c r="C91" s="35">
        <v>12788</v>
      </c>
      <c r="D91" s="36">
        <v>45371</v>
      </c>
      <c r="E91" s="17">
        <f t="shared" si="0"/>
        <v>1250828</v>
      </c>
      <c r="F91" s="17">
        <v>100066</v>
      </c>
      <c r="G91" s="18">
        <v>1350894</v>
      </c>
      <c r="H91" s="37"/>
      <c r="I91" s="57">
        <v>45491</v>
      </c>
    </row>
    <row r="92" spans="1:9" ht="17.25" x14ac:dyDescent="0.25">
      <c r="A92" s="10"/>
      <c r="B92" s="34">
        <v>65</v>
      </c>
      <c r="C92" s="35">
        <v>12795</v>
      </c>
      <c r="D92" s="36">
        <v>45371</v>
      </c>
      <c r="E92" s="17">
        <f t="shared" si="0"/>
        <v>1173355</v>
      </c>
      <c r="F92" s="17">
        <v>93868</v>
      </c>
      <c r="G92" s="18">
        <v>1267223</v>
      </c>
      <c r="H92" s="37"/>
      <c r="I92" s="57">
        <v>45491</v>
      </c>
    </row>
    <row r="93" spans="1:9" ht="17.25" x14ac:dyDescent="0.25">
      <c r="A93" s="10"/>
      <c r="B93" s="34">
        <v>66</v>
      </c>
      <c r="C93" s="35">
        <v>12801</v>
      </c>
      <c r="D93" s="36">
        <v>45371</v>
      </c>
      <c r="E93" s="17">
        <f t="shared" si="0"/>
        <v>1365996</v>
      </c>
      <c r="F93" s="17">
        <v>109280</v>
      </c>
      <c r="G93" s="18">
        <v>1475276</v>
      </c>
      <c r="H93" s="37"/>
      <c r="I93" s="57">
        <v>45491</v>
      </c>
    </row>
    <row r="94" spans="1:9" ht="17.25" x14ac:dyDescent="0.25">
      <c r="A94" s="10"/>
      <c r="B94" s="34">
        <v>67</v>
      </c>
      <c r="C94" s="35">
        <v>12881</v>
      </c>
      <c r="D94" s="36">
        <v>45372</v>
      </c>
      <c r="E94" s="17">
        <f t="shared" ref="E94:E136" si="1">G94-F94</f>
        <v>637959</v>
      </c>
      <c r="F94" s="17">
        <v>51037</v>
      </c>
      <c r="G94" s="18">
        <v>688996</v>
      </c>
      <c r="H94" s="37"/>
      <c r="I94" s="57">
        <v>45491</v>
      </c>
    </row>
    <row r="95" spans="1:9" ht="17.25" x14ac:dyDescent="0.25">
      <c r="A95" s="10"/>
      <c r="B95" s="34">
        <v>68</v>
      </c>
      <c r="C95" s="35">
        <v>13092</v>
      </c>
      <c r="D95" s="36">
        <v>45372</v>
      </c>
      <c r="E95" s="17">
        <f t="shared" si="1"/>
        <v>1293510</v>
      </c>
      <c r="F95" s="17">
        <v>103481</v>
      </c>
      <c r="G95" s="18">
        <v>1396991</v>
      </c>
      <c r="H95" s="37"/>
      <c r="I95" s="57">
        <v>45491</v>
      </c>
    </row>
    <row r="96" spans="1:9" ht="17.25" x14ac:dyDescent="0.25">
      <c r="A96" s="10"/>
      <c r="B96" s="34">
        <v>69</v>
      </c>
      <c r="C96" s="35">
        <v>13277</v>
      </c>
      <c r="D96" s="36">
        <v>45372</v>
      </c>
      <c r="E96" s="17">
        <f t="shared" si="1"/>
        <v>867114</v>
      </c>
      <c r="F96" s="17">
        <v>69369</v>
      </c>
      <c r="G96" s="18">
        <v>936483</v>
      </c>
      <c r="H96" s="37"/>
      <c r="I96" s="57">
        <v>45491</v>
      </c>
    </row>
    <row r="97" spans="1:9" ht="17.25" x14ac:dyDescent="0.25">
      <c r="A97" s="10"/>
      <c r="B97" s="34">
        <v>70</v>
      </c>
      <c r="C97" s="35">
        <v>13279</v>
      </c>
      <c r="D97" s="36">
        <v>45372</v>
      </c>
      <c r="E97" s="17">
        <f t="shared" si="1"/>
        <v>831442</v>
      </c>
      <c r="F97" s="17">
        <v>66515</v>
      </c>
      <c r="G97" s="18">
        <v>897957</v>
      </c>
      <c r="H97" s="37"/>
      <c r="I97" s="57">
        <v>45491</v>
      </c>
    </row>
    <row r="98" spans="1:9" ht="17.25" x14ac:dyDescent="0.25">
      <c r="A98" s="10"/>
      <c r="B98" s="34">
        <v>71</v>
      </c>
      <c r="C98" s="35">
        <v>13364</v>
      </c>
      <c r="D98" s="36">
        <v>45372</v>
      </c>
      <c r="E98" s="17">
        <f t="shared" si="1"/>
        <v>922709</v>
      </c>
      <c r="F98" s="17">
        <v>73817</v>
      </c>
      <c r="G98" s="18">
        <v>996526</v>
      </c>
      <c r="H98" s="37"/>
      <c r="I98" s="57">
        <v>45491</v>
      </c>
    </row>
    <row r="99" spans="1:9" ht="17.25" x14ac:dyDescent="0.25">
      <c r="A99" s="10"/>
      <c r="B99" s="34">
        <v>72</v>
      </c>
      <c r="C99" s="35">
        <v>13366</v>
      </c>
      <c r="D99" s="36">
        <v>45372</v>
      </c>
      <c r="E99" s="17">
        <f t="shared" si="1"/>
        <v>773892</v>
      </c>
      <c r="F99" s="17">
        <v>61911</v>
      </c>
      <c r="G99" s="18">
        <v>835803</v>
      </c>
      <c r="H99" s="37"/>
      <c r="I99" s="57">
        <v>45491</v>
      </c>
    </row>
    <row r="100" spans="1:9" ht="17.25" x14ac:dyDescent="0.25">
      <c r="A100" s="10"/>
      <c r="B100" s="34">
        <v>73</v>
      </c>
      <c r="C100" s="35">
        <v>13370</v>
      </c>
      <c r="D100" s="36">
        <v>45372</v>
      </c>
      <c r="E100" s="17">
        <f t="shared" si="1"/>
        <v>387078</v>
      </c>
      <c r="F100" s="17">
        <v>30966</v>
      </c>
      <c r="G100" s="18">
        <v>418044</v>
      </c>
      <c r="H100" s="37"/>
      <c r="I100" s="57">
        <v>45491</v>
      </c>
    </row>
    <row r="101" spans="1:9" ht="17.25" x14ac:dyDescent="0.25">
      <c r="A101" s="10"/>
      <c r="B101" s="34">
        <v>74</v>
      </c>
      <c r="C101" s="35">
        <v>13571</v>
      </c>
      <c r="D101" s="36">
        <v>45374</v>
      </c>
      <c r="E101" s="17">
        <f t="shared" si="1"/>
        <v>595330</v>
      </c>
      <c r="F101" s="17">
        <v>47626</v>
      </c>
      <c r="G101" s="18">
        <v>642956</v>
      </c>
      <c r="H101" s="37"/>
      <c r="I101" s="57">
        <v>45491</v>
      </c>
    </row>
    <row r="102" spans="1:9" ht="17.25" x14ac:dyDescent="0.25">
      <c r="A102" s="10"/>
      <c r="B102" s="34">
        <v>75</v>
      </c>
      <c r="C102" s="35">
        <v>13573</v>
      </c>
      <c r="D102" s="36">
        <v>45374</v>
      </c>
      <c r="E102" s="17">
        <f t="shared" si="1"/>
        <v>442541</v>
      </c>
      <c r="F102" s="17">
        <v>35403</v>
      </c>
      <c r="G102" s="18">
        <v>477944</v>
      </c>
      <c r="H102" s="37"/>
      <c r="I102" s="57">
        <v>45491</v>
      </c>
    </row>
    <row r="103" spans="1:9" ht="17.25" x14ac:dyDescent="0.25">
      <c r="A103" s="10"/>
      <c r="B103" s="34">
        <v>76</v>
      </c>
      <c r="C103" s="35">
        <v>13601</v>
      </c>
      <c r="D103" s="36">
        <v>45376</v>
      </c>
      <c r="E103" s="17">
        <f t="shared" si="1"/>
        <v>1089230</v>
      </c>
      <c r="F103" s="17">
        <v>87138</v>
      </c>
      <c r="G103" s="18">
        <v>1176368</v>
      </c>
      <c r="H103" s="37"/>
      <c r="I103" s="57">
        <v>45491</v>
      </c>
    </row>
    <row r="104" spans="1:9" ht="17.25" x14ac:dyDescent="0.25">
      <c r="A104" s="10"/>
      <c r="B104" s="34">
        <v>77</v>
      </c>
      <c r="C104" s="35">
        <v>13610</v>
      </c>
      <c r="D104" s="36">
        <v>45376</v>
      </c>
      <c r="E104" s="17">
        <f t="shared" si="1"/>
        <v>734310</v>
      </c>
      <c r="F104" s="17">
        <v>58745</v>
      </c>
      <c r="G104" s="18">
        <v>793055</v>
      </c>
      <c r="H104" s="37"/>
      <c r="I104" s="57">
        <v>45491</v>
      </c>
    </row>
    <row r="105" spans="1:9" ht="17.25" x14ac:dyDescent="0.25">
      <c r="A105" s="10"/>
      <c r="B105" s="34">
        <v>78</v>
      </c>
      <c r="C105" s="35">
        <v>13621</v>
      </c>
      <c r="D105" s="36">
        <v>45376</v>
      </c>
      <c r="E105" s="17">
        <f t="shared" si="1"/>
        <v>775583</v>
      </c>
      <c r="F105" s="17">
        <v>62047</v>
      </c>
      <c r="G105" s="18">
        <v>837630</v>
      </c>
      <c r="H105" s="37"/>
      <c r="I105" s="57">
        <v>45491</v>
      </c>
    </row>
    <row r="106" spans="1:9" ht="17.25" x14ac:dyDescent="0.25">
      <c r="A106" s="10"/>
      <c r="B106" s="34">
        <v>79</v>
      </c>
      <c r="C106" s="35">
        <v>13682</v>
      </c>
      <c r="D106" s="36">
        <v>45377</v>
      </c>
      <c r="E106" s="17">
        <f t="shared" si="1"/>
        <v>978172</v>
      </c>
      <c r="F106" s="17">
        <v>78254</v>
      </c>
      <c r="G106" s="18">
        <v>1056426</v>
      </c>
      <c r="H106" s="37"/>
      <c r="I106" s="57">
        <v>45491</v>
      </c>
    </row>
    <row r="107" spans="1:9" ht="17.25" x14ac:dyDescent="0.25">
      <c r="A107" s="10"/>
      <c r="B107" s="34">
        <v>80</v>
      </c>
      <c r="C107" s="35">
        <v>13698</v>
      </c>
      <c r="D107" s="36">
        <v>45377</v>
      </c>
      <c r="E107" s="17">
        <f t="shared" si="1"/>
        <v>645130</v>
      </c>
      <c r="F107" s="17">
        <v>51610</v>
      </c>
      <c r="G107" s="18">
        <v>696740</v>
      </c>
      <c r="H107" s="37"/>
      <c r="I107" s="57">
        <v>45491</v>
      </c>
    </row>
    <row r="108" spans="1:9" ht="17.25" x14ac:dyDescent="0.25">
      <c r="A108" s="10"/>
      <c r="B108" s="34">
        <v>81</v>
      </c>
      <c r="C108" s="35">
        <v>13699</v>
      </c>
      <c r="D108" s="36">
        <v>45377</v>
      </c>
      <c r="E108" s="17">
        <f t="shared" si="1"/>
        <v>1440504</v>
      </c>
      <c r="F108" s="17">
        <v>115240</v>
      </c>
      <c r="G108" s="18">
        <v>1555744</v>
      </c>
      <c r="H108" s="37"/>
      <c r="I108" s="57">
        <v>45491</v>
      </c>
    </row>
    <row r="109" spans="1:9" ht="17.25" x14ac:dyDescent="0.25">
      <c r="A109" s="10"/>
      <c r="B109" s="34">
        <v>82</v>
      </c>
      <c r="C109" s="35">
        <v>13706</v>
      </c>
      <c r="D109" s="36">
        <v>45377</v>
      </c>
      <c r="E109" s="17">
        <f t="shared" si="1"/>
        <v>460000</v>
      </c>
      <c r="F109" s="17">
        <v>36800</v>
      </c>
      <c r="G109" s="18">
        <v>496800</v>
      </c>
      <c r="H109" s="37"/>
      <c r="I109" s="57">
        <v>45491</v>
      </c>
    </row>
    <row r="110" spans="1:9" ht="17.25" x14ac:dyDescent="0.25">
      <c r="A110" s="10"/>
      <c r="B110" s="34">
        <v>83</v>
      </c>
      <c r="C110" s="35">
        <v>13753</v>
      </c>
      <c r="D110" s="36">
        <v>45378</v>
      </c>
      <c r="E110" s="17">
        <f t="shared" si="1"/>
        <v>367155</v>
      </c>
      <c r="F110" s="17">
        <v>29372</v>
      </c>
      <c r="G110" s="18">
        <v>396527</v>
      </c>
      <c r="H110" s="37"/>
      <c r="I110" s="57">
        <v>45491</v>
      </c>
    </row>
    <row r="111" spans="1:9" ht="17.25" x14ac:dyDescent="0.25">
      <c r="A111" s="10"/>
      <c r="B111" s="34">
        <v>84</v>
      </c>
      <c r="C111" s="35">
        <v>13756</v>
      </c>
      <c r="D111" s="36">
        <v>45378</v>
      </c>
      <c r="E111" s="17">
        <f t="shared" si="1"/>
        <v>211422</v>
      </c>
      <c r="F111" s="17">
        <v>16914</v>
      </c>
      <c r="G111" s="18">
        <v>228336</v>
      </c>
      <c r="H111" s="37"/>
      <c r="I111" s="57">
        <v>45491</v>
      </c>
    </row>
    <row r="112" spans="1:9" ht="17.25" x14ac:dyDescent="0.25">
      <c r="A112" s="10"/>
      <c r="B112" s="34">
        <v>85</v>
      </c>
      <c r="C112" s="35">
        <v>13762</v>
      </c>
      <c r="D112" s="36">
        <v>45378</v>
      </c>
      <c r="E112" s="17">
        <f t="shared" si="1"/>
        <v>615339</v>
      </c>
      <c r="F112" s="17">
        <v>49227</v>
      </c>
      <c r="G112" s="18">
        <v>664566</v>
      </c>
      <c r="H112" s="37"/>
      <c r="I112" s="57">
        <v>45491</v>
      </c>
    </row>
    <row r="113" spans="1:9" ht="17.25" x14ac:dyDescent="0.25">
      <c r="A113" s="10"/>
      <c r="B113" s="34">
        <v>86</v>
      </c>
      <c r="C113" s="35">
        <v>13764</v>
      </c>
      <c r="D113" s="36">
        <v>45378</v>
      </c>
      <c r="E113" s="17">
        <f t="shared" si="1"/>
        <v>333174</v>
      </c>
      <c r="F113" s="17">
        <v>26654</v>
      </c>
      <c r="G113" s="18">
        <v>359828</v>
      </c>
      <c r="H113" s="37"/>
      <c r="I113" s="57">
        <v>45491</v>
      </c>
    </row>
    <row r="114" spans="1:9" ht="17.25" x14ac:dyDescent="0.25">
      <c r="A114" s="10"/>
      <c r="B114" s="34">
        <v>87</v>
      </c>
      <c r="C114" s="35">
        <v>13773</v>
      </c>
      <c r="D114" s="36">
        <v>45378</v>
      </c>
      <c r="E114" s="17">
        <f t="shared" si="1"/>
        <v>553467</v>
      </c>
      <c r="F114" s="17">
        <v>44277</v>
      </c>
      <c r="G114" s="18">
        <v>597744</v>
      </c>
      <c r="H114" s="37"/>
      <c r="I114" s="57">
        <v>45491</v>
      </c>
    </row>
    <row r="115" spans="1:9" ht="17.25" x14ac:dyDescent="0.25">
      <c r="A115" s="10"/>
      <c r="B115" s="34">
        <v>88</v>
      </c>
      <c r="C115" s="35">
        <v>13784</v>
      </c>
      <c r="D115" s="36">
        <v>45378</v>
      </c>
      <c r="E115" s="17">
        <f t="shared" si="1"/>
        <v>852698</v>
      </c>
      <c r="F115" s="17">
        <v>68216</v>
      </c>
      <c r="G115" s="18">
        <v>920914</v>
      </c>
      <c r="H115" s="37"/>
      <c r="I115" s="57">
        <v>45491</v>
      </c>
    </row>
    <row r="116" spans="1:9" ht="17.25" x14ac:dyDescent="0.25">
      <c r="A116" s="10"/>
      <c r="B116" s="34">
        <v>89</v>
      </c>
      <c r="C116" s="35">
        <v>13809</v>
      </c>
      <c r="D116" s="36">
        <v>45379</v>
      </c>
      <c r="E116" s="17">
        <f t="shared" si="1"/>
        <v>720252</v>
      </c>
      <c r="F116" s="17">
        <v>57620</v>
      </c>
      <c r="G116" s="18">
        <v>777872</v>
      </c>
      <c r="H116" s="37"/>
      <c r="I116" s="57">
        <v>45491</v>
      </c>
    </row>
    <row r="117" spans="1:9" ht="17.25" x14ac:dyDescent="0.25">
      <c r="A117" s="10"/>
      <c r="B117" s="34">
        <v>90</v>
      </c>
      <c r="C117" s="35">
        <v>13810</v>
      </c>
      <c r="D117" s="36">
        <v>45379</v>
      </c>
      <c r="E117" s="17">
        <f t="shared" si="1"/>
        <v>444364</v>
      </c>
      <c r="F117" s="17">
        <v>35549</v>
      </c>
      <c r="G117" s="18">
        <v>479913</v>
      </c>
      <c r="H117" s="37"/>
      <c r="I117" s="57">
        <v>45491</v>
      </c>
    </row>
    <row r="118" spans="1:9" ht="17.25" x14ac:dyDescent="0.25">
      <c r="A118" s="10"/>
      <c r="B118" s="34">
        <v>91</v>
      </c>
      <c r="C118" s="35">
        <v>13818</v>
      </c>
      <c r="D118" s="36">
        <v>45379</v>
      </c>
      <c r="E118" s="17">
        <f t="shared" si="1"/>
        <v>818664</v>
      </c>
      <c r="F118" s="17">
        <v>65493</v>
      </c>
      <c r="G118" s="18">
        <v>884157</v>
      </c>
      <c r="H118" s="37"/>
      <c r="I118" s="57">
        <v>45491</v>
      </c>
    </row>
    <row r="119" spans="1:9" ht="17.25" x14ac:dyDescent="0.25">
      <c r="A119" s="10"/>
      <c r="B119" s="34">
        <v>92</v>
      </c>
      <c r="C119" s="35">
        <v>13819</v>
      </c>
      <c r="D119" s="36">
        <v>45379</v>
      </c>
      <c r="E119" s="17">
        <f t="shared" si="1"/>
        <v>367155</v>
      </c>
      <c r="F119" s="17">
        <v>29372</v>
      </c>
      <c r="G119" s="18">
        <v>396527</v>
      </c>
      <c r="H119" s="37"/>
      <c r="I119" s="57">
        <v>45491</v>
      </c>
    </row>
    <row r="120" spans="1:9" ht="17.25" x14ac:dyDescent="0.25">
      <c r="A120" s="10"/>
      <c r="B120" s="34">
        <v>93</v>
      </c>
      <c r="C120" s="35">
        <v>13851</v>
      </c>
      <c r="D120" s="36">
        <v>45379</v>
      </c>
      <c r="E120" s="17">
        <f t="shared" si="1"/>
        <v>1229214</v>
      </c>
      <c r="F120" s="17">
        <v>98337</v>
      </c>
      <c r="G120" s="18">
        <v>1327551</v>
      </c>
      <c r="H120" s="37"/>
      <c r="I120" s="57">
        <v>45491</v>
      </c>
    </row>
    <row r="121" spans="1:9" ht="17.25" x14ac:dyDescent="0.25">
      <c r="A121" s="10"/>
      <c r="B121" s="34">
        <v>94</v>
      </c>
      <c r="C121" s="35">
        <v>14666</v>
      </c>
      <c r="D121" s="36">
        <v>45380</v>
      </c>
      <c r="E121" s="17">
        <f t="shared" si="1"/>
        <v>704013</v>
      </c>
      <c r="F121" s="17">
        <v>56321</v>
      </c>
      <c r="G121" s="18">
        <v>760334</v>
      </c>
      <c r="H121" s="37"/>
      <c r="I121" s="57">
        <v>45491</v>
      </c>
    </row>
    <row r="122" spans="1:9" ht="17.25" x14ac:dyDescent="0.25">
      <c r="A122" s="10"/>
      <c r="B122" s="34">
        <v>95</v>
      </c>
      <c r="C122" s="35">
        <v>14667</v>
      </c>
      <c r="D122" s="36">
        <v>45380</v>
      </c>
      <c r="E122" s="17">
        <f t="shared" si="1"/>
        <v>2164704</v>
      </c>
      <c r="F122" s="17">
        <v>173176</v>
      </c>
      <c r="G122" s="18">
        <v>2337880</v>
      </c>
      <c r="H122" s="37"/>
      <c r="I122" s="57">
        <v>45491</v>
      </c>
    </row>
    <row r="123" spans="1:9" ht="17.25" x14ac:dyDescent="0.25">
      <c r="A123" s="10"/>
      <c r="B123" s="34">
        <v>96</v>
      </c>
      <c r="C123" s="35">
        <v>14669</v>
      </c>
      <c r="D123" s="36">
        <v>45380</v>
      </c>
      <c r="E123" s="17">
        <f t="shared" si="1"/>
        <v>1908027</v>
      </c>
      <c r="F123" s="17">
        <v>152642</v>
      </c>
      <c r="G123" s="18">
        <v>2060669</v>
      </c>
      <c r="H123" s="37"/>
      <c r="I123" s="57">
        <v>45491</v>
      </c>
    </row>
    <row r="124" spans="1:9" ht="17.25" x14ac:dyDescent="0.25">
      <c r="A124" s="10"/>
      <c r="B124" s="34">
        <v>97</v>
      </c>
      <c r="C124" s="35">
        <v>14679</v>
      </c>
      <c r="D124" s="36">
        <v>45380</v>
      </c>
      <c r="E124" s="17">
        <f t="shared" si="1"/>
        <v>737956</v>
      </c>
      <c r="F124" s="17">
        <v>59036</v>
      </c>
      <c r="G124" s="18">
        <v>796992</v>
      </c>
      <c r="H124" s="37"/>
      <c r="I124" s="57">
        <v>45491</v>
      </c>
    </row>
    <row r="125" spans="1:9" ht="17.25" x14ac:dyDescent="0.25">
      <c r="A125" s="10"/>
      <c r="B125" s="34">
        <v>98</v>
      </c>
      <c r="C125" s="35">
        <v>14685</v>
      </c>
      <c r="D125" s="36">
        <v>45380</v>
      </c>
      <c r="E125" s="17">
        <f t="shared" si="1"/>
        <v>978304</v>
      </c>
      <c r="F125" s="17">
        <v>78264</v>
      </c>
      <c r="G125" s="18">
        <v>1056568</v>
      </c>
      <c r="H125" s="37"/>
      <c r="I125" s="57">
        <v>45491</v>
      </c>
    </row>
    <row r="126" spans="1:9" ht="17.25" x14ac:dyDescent="0.25">
      <c r="A126" s="10"/>
      <c r="B126" s="34">
        <v>99</v>
      </c>
      <c r="C126" s="35">
        <v>14686</v>
      </c>
      <c r="D126" s="36">
        <v>45380</v>
      </c>
      <c r="E126" s="17">
        <f t="shared" si="1"/>
        <v>720252</v>
      </c>
      <c r="F126" s="17">
        <v>57620</v>
      </c>
      <c r="G126" s="18">
        <v>777872</v>
      </c>
      <c r="H126" s="37"/>
      <c r="I126" s="57">
        <v>45491</v>
      </c>
    </row>
    <row r="127" spans="1:9" ht="17.25" x14ac:dyDescent="0.25">
      <c r="A127" s="10"/>
      <c r="B127" s="34">
        <v>100</v>
      </c>
      <c r="C127" s="35">
        <v>14688</v>
      </c>
      <c r="D127" s="36">
        <v>45380</v>
      </c>
      <c r="E127" s="17">
        <f t="shared" si="1"/>
        <v>773760</v>
      </c>
      <c r="F127" s="17">
        <v>61901</v>
      </c>
      <c r="G127" s="18">
        <v>835661</v>
      </c>
      <c r="H127" s="37"/>
      <c r="I127" s="57">
        <v>45491</v>
      </c>
    </row>
    <row r="128" spans="1:9" ht="17.25" x14ac:dyDescent="0.25">
      <c r="A128" s="10"/>
      <c r="B128" s="34">
        <v>101</v>
      </c>
      <c r="C128" s="35">
        <v>14690</v>
      </c>
      <c r="D128" s="36">
        <v>45380</v>
      </c>
      <c r="E128" s="17">
        <f t="shared" si="1"/>
        <v>704013</v>
      </c>
      <c r="F128" s="17">
        <v>56321</v>
      </c>
      <c r="G128" s="18">
        <v>760334</v>
      </c>
      <c r="H128" s="37"/>
      <c r="I128" s="57">
        <v>45491</v>
      </c>
    </row>
    <row r="129" spans="1:9" ht="17.25" x14ac:dyDescent="0.25">
      <c r="A129" s="10"/>
      <c r="B129" s="34">
        <v>102</v>
      </c>
      <c r="C129" s="35">
        <v>14692</v>
      </c>
      <c r="D129" s="36">
        <v>45380</v>
      </c>
      <c r="E129" s="17">
        <f t="shared" si="1"/>
        <v>304785</v>
      </c>
      <c r="F129" s="17">
        <v>24383</v>
      </c>
      <c r="G129" s="18">
        <v>329168</v>
      </c>
      <c r="H129" s="37"/>
      <c r="I129" s="57">
        <v>45491</v>
      </c>
    </row>
    <row r="130" spans="1:9" ht="17.25" x14ac:dyDescent="0.25">
      <c r="A130" s="10"/>
      <c r="B130" s="34">
        <v>103</v>
      </c>
      <c r="C130" s="35">
        <v>14804</v>
      </c>
      <c r="D130" s="36">
        <v>45381</v>
      </c>
      <c r="E130" s="17">
        <f t="shared" si="1"/>
        <v>333174</v>
      </c>
      <c r="F130" s="17">
        <v>26654</v>
      </c>
      <c r="G130" s="18">
        <v>359828</v>
      </c>
      <c r="H130" s="37"/>
      <c r="I130" s="57">
        <v>45491</v>
      </c>
    </row>
    <row r="131" spans="1:9" ht="17.25" x14ac:dyDescent="0.25">
      <c r="A131" s="10"/>
      <c r="B131" s="34">
        <v>104</v>
      </c>
      <c r="C131" s="35">
        <v>14814</v>
      </c>
      <c r="D131" s="36">
        <v>45381</v>
      </c>
      <c r="E131" s="17">
        <f t="shared" si="1"/>
        <v>840181</v>
      </c>
      <c r="F131" s="17">
        <v>67214</v>
      </c>
      <c r="G131" s="18">
        <v>907395</v>
      </c>
      <c r="H131" s="37"/>
      <c r="I131" s="57">
        <v>45491</v>
      </c>
    </row>
    <row r="132" spans="1:9" ht="17.25" x14ac:dyDescent="0.25">
      <c r="A132" s="10"/>
      <c r="B132" s="34">
        <v>105</v>
      </c>
      <c r="C132" s="35">
        <v>14821</v>
      </c>
      <c r="D132" s="36">
        <v>45381</v>
      </c>
      <c r="E132" s="17">
        <f t="shared" si="1"/>
        <v>811387</v>
      </c>
      <c r="F132" s="17">
        <v>64911</v>
      </c>
      <c r="G132" s="18">
        <v>876298</v>
      </c>
      <c r="H132" s="37"/>
      <c r="I132" s="57">
        <v>45491</v>
      </c>
    </row>
    <row r="133" spans="1:9" ht="17.25" x14ac:dyDescent="0.25">
      <c r="A133" s="10"/>
      <c r="B133" s="34">
        <v>106</v>
      </c>
      <c r="C133" s="35">
        <v>14824</v>
      </c>
      <c r="D133" s="36">
        <v>45381</v>
      </c>
      <c r="E133" s="17">
        <f t="shared" si="1"/>
        <v>835287</v>
      </c>
      <c r="F133" s="17">
        <v>66823</v>
      </c>
      <c r="G133" s="18">
        <v>902110</v>
      </c>
      <c r="H133" s="37"/>
      <c r="I133" s="57">
        <v>45491</v>
      </c>
    </row>
    <row r="134" spans="1:9" ht="17.25" x14ac:dyDescent="0.25">
      <c r="A134" s="10"/>
      <c r="B134" s="34">
        <v>107</v>
      </c>
      <c r="C134" s="35">
        <v>188</v>
      </c>
      <c r="D134" s="36">
        <v>45374</v>
      </c>
      <c r="E134" s="17">
        <f t="shared" si="1"/>
        <v>813210</v>
      </c>
      <c r="F134" s="17">
        <v>65057</v>
      </c>
      <c r="G134" s="18">
        <v>878267</v>
      </c>
      <c r="H134" s="37"/>
      <c r="I134" s="57">
        <v>45491</v>
      </c>
    </row>
    <row r="135" spans="1:9" ht="17.25" x14ac:dyDescent="0.25">
      <c r="A135" s="10"/>
      <c r="B135" s="34">
        <v>108</v>
      </c>
      <c r="C135" s="42">
        <v>57415</v>
      </c>
      <c r="D135" s="43">
        <v>45419</v>
      </c>
      <c r="E135" s="23">
        <f t="shared" si="1"/>
        <v>-30018583</v>
      </c>
      <c r="F135" s="23">
        <v>-2401487</v>
      </c>
      <c r="G135" s="47">
        <v>-32420070</v>
      </c>
      <c r="H135" s="37" t="s">
        <v>56</v>
      </c>
      <c r="I135" s="57">
        <v>45491</v>
      </c>
    </row>
    <row r="136" spans="1:9" ht="17.25" x14ac:dyDescent="0.25">
      <c r="A136" s="10"/>
      <c r="B136" s="34">
        <v>109</v>
      </c>
      <c r="C136" s="42">
        <v>69226</v>
      </c>
      <c r="D136" s="43">
        <v>45446</v>
      </c>
      <c r="E136" s="23">
        <f t="shared" si="1"/>
        <v>-21160300</v>
      </c>
      <c r="F136" s="23">
        <v>-1692824</v>
      </c>
      <c r="G136" s="47">
        <v>-22853124</v>
      </c>
      <c r="H136" s="37" t="s">
        <v>56</v>
      </c>
      <c r="I136" s="57">
        <v>45491</v>
      </c>
    </row>
    <row r="137" spans="1:9" ht="17.25" x14ac:dyDescent="0.25">
      <c r="A137" s="10"/>
      <c r="B137" s="72" t="s">
        <v>7</v>
      </c>
      <c r="C137" s="73"/>
      <c r="D137" s="74"/>
      <c r="E137" s="23">
        <f>SUM(E28:E136)</f>
        <v>31147803</v>
      </c>
      <c r="F137" s="23">
        <f>SUM(F28:F136)</f>
        <v>2491816</v>
      </c>
      <c r="G137" s="23">
        <f>SUM(G28:G136)</f>
        <v>33639619</v>
      </c>
      <c r="H137" s="38"/>
      <c r="I137" s="10"/>
    </row>
    <row r="138" spans="1:9" ht="17.25" x14ac:dyDescent="0.25">
      <c r="A138" s="10"/>
      <c r="B138" s="44"/>
      <c r="C138" s="44"/>
      <c r="D138" s="44"/>
      <c r="E138" s="45"/>
      <c r="F138" s="45"/>
      <c r="G138" s="45"/>
      <c r="H138" s="46"/>
      <c r="I138" s="10"/>
    </row>
    <row r="139" spans="1:9" ht="16.5" x14ac:dyDescent="0.25">
      <c r="A139" s="75" t="s">
        <v>8</v>
      </c>
      <c r="B139" s="75"/>
      <c r="C139" s="76" t="e">
        <f ca="1">[1]!VND(G137)</f>
        <v>#NAME?</v>
      </c>
      <c r="D139" s="76"/>
      <c r="E139" s="76"/>
      <c r="F139" s="76"/>
      <c r="G139" s="76"/>
      <c r="H139" s="76"/>
      <c r="I139" s="11"/>
    </row>
    <row r="140" spans="1:9" ht="16.5" x14ac:dyDescent="0.25">
      <c r="A140" s="75"/>
      <c r="B140" s="75"/>
      <c r="C140" s="76"/>
      <c r="D140" s="76"/>
      <c r="E140" s="76"/>
      <c r="F140" s="76"/>
      <c r="G140" s="76"/>
      <c r="H140" s="76"/>
      <c r="I140" s="11"/>
    </row>
    <row r="141" spans="1:9" x14ac:dyDescent="0.25">
      <c r="A141" s="66" t="s">
        <v>9</v>
      </c>
      <c r="B141" s="66"/>
      <c r="C141" s="24">
        <f>COUNT(B28:B137)</f>
        <v>109</v>
      </c>
      <c r="D141" t="s">
        <v>10</v>
      </c>
    </row>
    <row r="142" spans="1:9" x14ac:dyDescent="0.25">
      <c r="G142" s="24"/>
    </row>
    <row r="143" spans="1:9" x14ac:dyDescent="0.25">
      <c r="A143" s="4"/>
      <c r="B143" s="40" t="s">
        <v>20</v>
      </c>
      <c r="C143" s="4"/>
      <c r="D143" s="48" t="s">
        <v>21</v>
      </c>
      <c r="E143" s="48"/>
      <c r="F143" s="49" t="s">
        <v>57</v>
      </c>
      <c r="G143" s="62" t="s">
        <v>58</v>
      </c>
      <c r="H143" s="62"/>
    </row>
    <row r="144" spans="1:9" x14ac:dyDescent="0.25">
      <c r="A144" s="4"/>
      <c r="B144" s="41" t="s">
        <v>11</v>
      </c>
      <c r="C144" s="39"/>
      <c r="D144" s="50" t="s">
        <v>12</v>
      </c>
      <c r="E144" s="50"/>
      <c r="F144" s="50" t="s">
        <v>12</v>
      </c>
      <c r="G144" s="64" t="s">
        <v>12</v>
      </c>
      <c r="H144" s="64"/>
    </row>
    <row r="145" spans="1:9" x14ac:dyDescent="0.25">
      <c r="A145" s="4"/>
      <c r="B145" s="41"/>
      <c r="C145" s="39"/>
      <c r="D145" s="41"/>
      <c r="E145" s="50"/>
      <c r="G145" s="50"/>
      <c r="H145" s="41"/>
    </row>
    <row r="146" spans="1:9" x14ac:dyDescent="0.25">
      <c r="D146" s="40"/>
      <c r="E146" s="48"/>
      <c r="H146" s="24"/>
    </row>
    <row r="147" spans="1:9" x14ac:dyDescent="0.25">
      <c r="D147" s="40"/>
      <c r="E147" s="48"/>
      <c r="H147" s="24"/>
    </row>
    <row r="148" spans="1:9" x14ac:dyDescent="0.25">
      <c r="D148" s="40"/>
      <c r="E148" s="48"/>
      <c r="H148" s="24"/>
    </row>
    <row r="149" spans="1:9" ht="17.25" x14ac:dyDescent="0.3">
      <c r="B149" s="51"/>
      <c r="C149" s="4"/>
      <c r="D149" s="40"/>
      <c r="E149" s="48"/>
      <c r="G149" s="48"/>
      <c r="H149" s="40"/>
    </row>
    <row r="150" spans="1:9" ht="17.25" x14ac:dyDescent="0.3">
      <c r="E150" s="52"/>
      <c r="I150" s="19"/>
    </row>
    <row r="151" spans="1:9" ht="18.75" x14ac:dyDescent="0.3">
      <c r="A151" s="53" t="s">
        <v>53</v>
      </c>
      <c r="B151" s="53"/>
      <c r="C151" s="21"/>
      <c r="D151" s="54" t="s">
        <v>52</v>
      </c>
      <c r="E151" s="54"/>
      <c r="F151" s="55" t="s">
        <v>59</v>
      </c>
      <c r="G151" s="65" t="s">
        <v>60</v>
      </c>
      <c r="H151" s="65"/>
    </row>
  </sheetData>
  <mergeCells count="15">
    <mergeCell ref="G143:H143"/>
    <mergeCell ref="G144:H144"/>
    <mergeCell ref="G151:H151"/>
    <mergeCell ref="H15:I15"/>
    <mergeCell ref="C16:F16"/>
    <mergeCell ref="B137:D137"/>
    <mergeCell ref="A139:B140"/>
    <mergeCell ref="C139:H140"/>
    <mergeCell ref="A141:B141"/>
    <mergeCell ref="A7:H7"/>
    <mergeCell ref="G1:H1"/>
    <mergeCell ref="G2:H2"/>
    <mergeCell ref="G3:H3"/>
    <mergeCell ref="A5:H5"/>
    <mergeCell ref="A6:H6"/>
  </mergeCells>
  <conditionalFormatting sqref="C143:C150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HĐGĐ2024</vt:lpstr>
      <vt:lpstr>ĐẢO GĐ +T1</vt:lpstr>
      <vt:lpstr> T2+3.2024</vt:lpstr>
      <vt:lpstr>'ĐẢO GĐ +T1'!Print_Area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Dinh Thi Thu Trang</dc:creator>
  <cp:lastModifiedBy>Admin</cp:lastModifiedBy>
  <cp:lastPrinted>2024-04-17T02:58:40Z</cp:lastPrinted>
  <dcterms:created xsi:type="dcterms:W3CDTF">2014-12-10T00:47:25Z</dcterms:created>
  <dcterms:modified xsi:type="dcterms:W3CDTF">2024-07-23T03:48:18Z</dcterms:modified>
</cp:coreProperties>
</file>