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hidePivotFieldList="1"/>
  <mc:AlternateContent xmlns:mc="http://schemas.openxmlformats.org/markup-compatibility/2006">
    <mc:Choice Requires="x15">
      <x15ac:absPath xmlns:x15ac="http://schemas.microsoft.com/office/spreadsheetml/2010/11/ac" url="\\MAYCHUDELL\PKT - Copy 2\06 VU\CONG NO\SATRA\SATRA TRUNG TÂM\"/>
    </mc:Choice>
  </mc:AlternateContent>
  <xr:revisionPtr revIDLastSave="0" documentId="13_ncr:1_{255179E6-146E-41EC-9864-3B42C127596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ổng Hợp" sheetId="2" r:id="rId1"/>
    <sheet name="T01" sheetId="19" r:id="rId2"/>
    <sheet name="Hỗ trợ" sheetId="6" state="hidden" r:id="rId3"/>
  </sheets>
  <definedNames>
    <definedName name="_xlnm._FilterDatabase" localSheetId="2" hidden="1">'Hỗ trợ'!$A$1:$H$3</definedName>
    <definedName name="_xlnm._FilterDatabase" localSheetId="1" hidden="1">'T01'!$A$1:$J$59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8" i="19" l="1"/>
  <c r="H57" i="19"/>
  <c r="H56" i="19"/>
  <c r="H55" i="19"/>
  <c r="H54" i="19"/>
  <c r="H53" i="19"/>
  <c r="H52" i="19"/>
  <c r="H51" i="19"/>
  <c r="H50" i="19"/>
  <c r="H49" i="19"/>
  <c r="H48" i="19"/>
  <c r="H47" i="19"/>
  <c r="H46" i="19"/>
  <c r="H45" i="19"/>
  <c r="H44" i="19"/>
  <c r="H43" i="19"/>
  <c r="H42" i="19"/>
  <c r="H41" i="19"/>
  <c r="H40" i="19"/>
  <c r="H39" i="19"/>
  <c r="H38" i="19"/>
  <c r="H37" i="19"/>
  <c r="H36" i="19"/>
  <c r="H35" i="19"/>
  <c r="H34" i="19"/>
  <c r="H33" i="19"/>
  <c r="H32" i="19"/>
  <c r="H31" i="19"/>
  <c r="H30" i="19"/>
  <c r="H29" i="19"/>
  <c r="H28" i="19"/>
  <c r="H27" i="19"/>
  <c r="H26" i="19"/>
  <c r="H25" i="19"/>
  <c r="H24" i="19"/>
  <c r="H23" i="19"/>
  <c r="H22" i="19"/>
  <c r="H21" i="19"/>
  <c r="H20" i="19"/>
  <c r="H19" i="19"/>
  <c r="H18" i="19"/>
  <c r="H17" i="19"/>
  <c r="H16" i="19"/>
  <c r="H15" i="19"/>
  <c r="H14" i="19"/>
  <c r="H13" i="19"/>
  <c r="H12" i="19"/>
  <c r="H11" i="19"/>
  <c r="H10" i="19"/>
  <c r="H9" i="19"/>
  <c r="H8" i="19"/>
  <c r="H7" i="19"/>
  <c r="H6" i="19"/>
  <c r="H5" i="19"/>
  <c r="H4" i="19"/>
  <c r="H3" i="19"/>
  <c r="H2" i="19"/>
  <c r="H59" i="19" l="1"/>
  <c r="C17" i="2" l="1"/>
  <c r="D31" i="2"/>
  <c r="E45" i="2"/>
  <c r="F59" i="2"/>
  <c r="G2" i="6" l="1"/>
  <c r="G3" i="6" s="1"/>
  <c r="F60" i="2" l="1"/>
</calcChain>
</file>

<file path=xl/sharedStrings.xml><?xml version="1.0" encoding="utf-8"?>
<sst xmlns="http://schemas.openxmlformats.org/spreadsheetml/2006/main" count="470" uniqueCount="163">
  <si>
    <t>Thuế GTGT</t>
  </si>
  <si>
    <t>Ngày hóa đơn</t>
  </si>
  <si>
    <t>Số hóa đơn</t>
  </si>
  <si>
    <t>Ngày tháng</t>
  </si>
  <si>
    <t>Nội dung</t>
  </si>
  <si>
    <t>Số tiền hàng trả</t>
  </si>
  <si>
    <t>Số dư đầu kỳ</t>
  </si>
  <si>
    <t>Tổng bán hàng</t>
  </si>
  <si>
    <t>Tổng hàng trả</t>
  </si>
  <si>
    <t>Tổng đã thanh toán</t>
  </si>
  <si>
    <t xml:space="preserve">Dư nợ phải thu </t>
  </si>
  <si>
    <t>Hàng trả</t>
  </si>
  <si>
    <t>STT</t>
  </si>
  <si>
    <t>Tên khách hàng</t>
  </si>
  <si>
    <t>Doanh số bán chưa thuế</t>
  </si>
  <si>
    <t>Tổng tiền thanh toán</t>
  </si>
  <si>
    <t>Ghi chú</t>
  </si>
  <si>
    <t>Số dư cuối kỳ</t>
  </si>
  <si>
    <t>Số tiền khách đã thanh toán</t>
  </si>
  <si>
    <t>Hỗ trợ</t>
  </si>
  <si>
    <t>Tổng hỗ trợ</t>
  </si>
  <si>
    <t>Thanh toán</t>
  </si>
  <si>
    <t>Số tiền bán hàng (+VAT)</t>
  </si>
  <si>
    <t>Hàng bán</t>
  </si>
  <si>
    <t>Ký hiệu HĐ</t>
  </si>
  <si>
    <t>Diễn giải</t>
  </si>
  <si>
    <t>Doanh số bán chưa có thuế GTGT</t>
  </si>
  <si>
    <t>Thuế suất</t>
  </si>
  <si>
    <t>Thành tiền</t>
  </si>
  <si>
    <t>Tên người mua</t>
  </si>
  <si>
    <t>Mã số thuế người mua</t>
  </si>
  <si>
    <t>8%</t>
  </si>
  <si>
    <t>TRUNG TÂM ĐIỀU HÀNH SATRAFOODS</t>
  </si>
  <si>
    <t>0300100037-025</t>
  </si>
  <si>
    <t>00006753</t>
  </si>
  <si>
    <t>THEO DÕI CÔNG NỢ / CTY SATRAFOODS - 31/12/2026</t>
  </si>
  <si>
    <t>T01.2026</t>
  </si>
  <si>
    <t>T02.2026</t>
  </si>
  <si>
    <t>T03.2026</t>
  </si>
  <si>
    <t>T04.2026</t>
  </si>
  <si>
    <t>T05.2026</t>
  </si>
  <si>
    <t>T06.2026</t>
  </si>
  <si>
    <t>T07.2026</t>
  </si>
  <si>
    <t>T08.2026</t>
  </si>
  <si>
    <t>T09.2026</t>
  </si>
  <si>
    <t>T10.2026</t>
  </si>
  <si>
    <t>T11.2026</t>
  </si>
  <si>
    <t>T12.2026</t>
  </si>
  <si>
    <t>00000009</t>
  </si>
  <si>
    <t>00000059</t>
  </si>
  <si>
    <t>00000064</t>
  </si>
  <si>
    <t>00000124</t>
  </si>
  <si>
    <t>00000598</t>
  </si>
  <si>
    <t>00000599</t>
  </si>
  <si>
    <t>00000601</t>
  </si>
  <si>
    <t>00000606</t>
  </si>
  <si>
    <t>00000615</t>
  </si>
  <si>
    <t>00000692</t>
  </si>
  <si>
    <t>00000693</t>
  </si>
  <si>
    <t>00000718</t>
  </si>
  <si>
    <t>00000721</t>
  </si>
  <si>
    <t>00000756</t>
  </si>
  <si>
    <t>00001324</t>
  </si>
  <si>
    <t>00001335</t>
  </si>
  <si>
    <t>00001354</t>
  </si>
  <si>
    <t>00001364</t>
  </si>
  <si>
    <t>00001594</t>
  </si>
  <si>
    <t>00001598</t>
  </si>
  <si>
    <t>00001622</t>
  </si>
  <si>
    <t>00001632</t>
  </si>
  <si>
    <t>00001636</t>
  </si>
  <si>
    <t>00001731</t>
  </si>
  <si>
    <t>00001732</t>
  </si>
  <si>
    <t>00001735</t>
  </si>
  <si>
    <t>00001743</t>
  </si>
  <si>
    <t>00001880</t>
  </si>
  <si>
    <t>00002660</t>
  </si>
  <si>
    <t>00002669</t>
  </si>
  <si>
    <t>00002670</t>
  </si>
  <si>
    <t>00002689</t>
  </si>
  <si>
    <t>00003188</t>
  </si>
  <si>
    <t>00003279</t>
  </si>
  <si>
    <t>00004055</t>
  </si>
  <si>
    <t>00004718</t>
  </si>
  <si>
    <t>00004724</t>
  </si>
  <si>
    <t>00004729</t>
  </si>
  <si>
    <t>00004744</t>
  </si>
  <si>
    <t>00004771</t>
  </si>
  <si>
    <t>00005141</t>
  </si>
  <si>
    <t>00005216</t>
  </si>
  <si>
    <t>00005221</t>
  </si>
  <si>
    <t>00005247</t>
  </si>
  <si>
    <t>00005273</t>
  </si>
  <si>
    <t>00005274</t>
  </si>
  <si>
    <t>00005986</t>
  </si>
  <si>
    <t>00005998</t>
  </si>
  <si>
    <t>00006118</t>
  </si>
  <si>
    <t>00006781</t>
  </si>
  <si>
    <t>00007248</t>
  </si>
  <si>
    <t>00007252</t>
  </si>
  <si>
    <t>00007256</t>
  </si>
  <si>
    <t>00007282</t>
  </si>
  <si>
    <t>00007320</t>
  </si>
  <si>
    <t>00007321</t>
  </si>
  <si>
    <t>1C26TNN</t>
  </si>
  <si>
    <t>1C26TTN</t>
  </si>
  <si>
    <t>Satrafoods BÙI CÔNG TRỪNG</t>
  </si>
  <si>
    <t>P-005284465 - Satrafoods LÊ THỊ HÀ</t>
  </si>
  <si>
    <t>P-005284090 - Satrafoods LÒ LU</t>
  </si>
  <si>
    <t>P-005287021 - Satrafoods PHẠM THẾ HIỂN 3</t>
  </si>
  <si>
    <t>P-005288357 - Satrafoods ĐƯỜNG SỐ 17</t>
  </si>
  <si>
    <t>P-005288941 - Satrafoods LÊ THỊ RIÊNG</t>
  </si>
  <si>
    <t>P-005286911 - Satrafoods TÔ KÝ</t>
  </si>
  <si>
    <t>P-005289460 - Satrafoods ĐINH ĐỨC THIỆN</t>
  </si>
  <si>
    <t>P-005285990 - Satrafoods NGUYỄN DUY TRINH 2</t>
  </si>
  <si>
    <t>P-005287400 - Satrafoods 803 Tỉnh Lộ 7</t>
  </si>
  <si>
    <t>P-005287301 - Satrafoods 555 Tỉnh Lộ 7 (CỦ CHI 12)</t>
  </si>
  <si>
    <t>P-005291336 - Satrafoods QUANG TRUNG</t>
  </si>
  <si>
    <t>P-005290079 - Satrafoods NGUYỄN DUY TRINH 3</t>
  </si>
  <si>
    <t>P-005291717 - Satrafoods HOÀNG BẬT ĐẠT</t>
  </si>
  <si>
    <t>P-005291288 - Satrafoods LÊ THỊ HOA</t>
  </si>
  <si>
    <t>P-005293495 - Satrafoods ĐƯỜNG SỐ 2 THỦ ĐỨC</t>
  </si>
  <si>
    <t>P-005291623 - Satrafoods NGUYỄN THỊ BÚP (TCH 2)</t>
  </si>
  <si>
    <t>P-005292247 - Satrafoods HƯƠNG LỘ 2 -2</t>
  </si>
  <si>
    <t>P-005293665 - Satrafoods CỦ CHI 1</t>
  </si>
  <si>
    <t>P-005294670 - Satrafoods TRẦN VĂN MƯỜI</t>
  </si>
  <si>
    <t>P-005294335 - Satrafoods PHẠM THẾ HIỂN 3</t>
  </si>
  <si>
    <t>P-005293996 - Satrafoods NGUYỄN THỊ KIỂU 2</t>
  </si>
  <si>
    <t>P-005294341 - Satrafoods THẠCH LAM</t>
  </si>
  <si>
    <t>P-005296502 - Satrafoods LÊ THỊ HOA</t>
  </si>
  <si>
    <t>P-005296043 - Satrafoods NGUYỄN VĂN KHẠ (CỦ CHI 5)</t>
  </si>
  <si>
    <t>P-005296505 - Satrafoods 260 Trần Não</t>
  </si>
  <si>
    <t>P-005296812 - Satrafoods BÙI CÔNG TRỪNG</t>
  </si>
  <si>
    <t>P-005297860 - Satrafoods ĐƯỜNG SỐ 41</t>
  </si>
  <si>
    <t>P-005301315 - Satrafoods NGUYỄN THƯỢNG HIỀN</t>
  </si>
  <si>
    <t>P-005298894 - Satrafoods LÊ VĂN LƯƠNG</t>
  </si>
  <si>
    <t>P-005298887 - Satrafoods LÊ VĂN LINH</t>
  </si>
  <si>
    <t>P-005298867 - Satrafoods DƯƠNG CÔNG KHI</t>
  </si>
  <si>
    <t>P-005301975 - Satrafoods NGUYỄN THỊ BÚP (TCH 2)</t>
  </si>
  <si>
    <t>P-005305219 - Satrafoods LÊ THỊ HOA</t>
  </si>
  <si>
    <t>P-005305487 - Satrafoods NGUYỄN THỊ BÚP (TCH 2)</t>
  </si>
  <si>
    <t>P-005307128 - Satrafoods 803 Tỉnh Lộ 7</t>
  </si>
  <si>
    <t>P-005308504 - Satrafoods LÊ MINH NHỰT</t>
  </si>
  <si>
    <t>P-005307052 - Satrafoods TỈNH LỘ 43</t>
  </si>
  <si>
    <t>P-005308117 - Satrafoods HOÀNG HOA THÁM</t>
  </si>
  <si>
    <t>P-005307020 - Satrafoods TRẦN VĂN MƯỜI</t>
  </si>
  <si>
    <t>P-005305048 - Satrafoods HÀ HUY GIÁP 2</t>
  </si>
  <si>
    <t>P-005308072 - Satrafoods PHẠM THẾ HIỂN 3</t>
  </si>
  <si>
    <t>P-005310933 - Satrafoods ĐƯỜNG SỐ 2 THỦ ĐỨC</t>
  </si>
  <si>
    <t>P-005311960 - Satrafoods PHAN ĐĂNG LƯU</t>
  </si>
  <si>
    <t>P-005309371 - Satrafoods LÊ VĂN LƯƠNG</t>
  </si>
  <si>
    <t>P-005311990 - Satrafoods LÊ THỊ HOA</t>
  </si>
  <si>
    <t>P-005312996 - Satrafoods BÙI CÔNG TRỪNG</t>
  </si>
  <si>
    <t>P-005309738 - Satrafoods LÒ LU</t>
  </si>
  <si>
    <t>P-005315197 - Satrafoods THẠNH LỘC</t>
  </si>
  <si>
    <t>P-005317211 - Satrafoods LÊ THỊ RIÊNG</t>
  </si>
  <si>
    <t>P-005316778 - Satrafoods TỈNH LỘ 8 (CỦ CHI 9)</t>
  </si>
  <si>
    <t>P-005316647 - Satrafoods LẠC LONG QUÂN 1</t>
  </si>
  <si>
    <t>P-005319704 - Satrafoods HƯƠNG LỘ 2 -2</t>
  </si>
  <si>
    <t>P-005318103 - Satrafoods QUANG TRUNG</t>
  </si>
  <si>
    <t>P-005319213 - Satrafoods NGUYỄN DUY TRINH 2</t>
  </si>
  <si>
    <t>P-005320442 - Satrafoods TRẦN VĂN MƯỜI</t>
  </si>
  <si>
    <t>P-005320396 - Satrafoods LÊ THỊ HÀ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</si>
</sst>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₫_-;\-* #,##0.00\ _₫_-;_-* &quot;-&quot;??\ _₫_-;_-@_-"/>
    <numFmt numFmtId="165" formatCode="_(* #,##0.00_);_(* \(#,##0.00\);_(* &quot;-&quot;??_);_(@_)"/>
    <numFmt numFmtId="166" formatCode="_(* #,##0_);_(* \(#,##0\);_(* &quot;-&quot;??_);_(@_)"/>
    <numFmt numFmtId="167" formatCode="[$-F800]dddd\,\ mmmm\ dd\,\ yyyy"/>
  </numFmts>
  <fonts count="15" x14ac:knownFonts="1">
    <font>
      <sz val="11"/>
      <color theme="1"/>
      <name val="Arial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Arial"/>
      <family val="2"/>
      <scheme val="minor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u/>
      <sz val="12"/>
      <color theme="1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C2CFF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</borders>
  <cellStyleXfs count="2">
    <xf numFmtId="0" fontId="0" fillId="0" borderId="0"/>
    <xf numFmtId="165" fontId="2" fillId="0" borderId="0" applyFont="0" applyFill="0" applyBorder="0" applyAlignment="0" applyProtection="0"/>
  </cellStyleXfs>
  <cellXfs count="68">
    <xf numFmtId="0" fontId="0" fillId="0" borderId="0" xfId="0"/>
    <xf numFmtId="1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6" fontId="4" fillId="3" borderId="1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166" fontId="5" fillId="0" borderId="1" xfId="1" applyNumberFormat="1" applyFont="1" applyBorder="1" applyAlignment="1">
      <alignment horizontal="center"/>
    </xf>
    <xf numFmtId="166" fontId="5" fillId="0" borderId="1" xfId="1" applyNumberFormat="1" applyFont="1" applyBorder="1"/>
    <xf numFmtId="166" fontId="5" fillId="0" borderId="0" xfId="1" applyNumberFormat="1" applyFont="1"/>
    <xf numFmtId="166" fontId="6" fillId="0" borderId="1" xfId="1" applyNumberFormat="1" applyFont="1" applyBorder="1" applyAlignment="1">
      <alignment horizontal="left" vertical="center"/>
    </xf>
    <xf numFmtId="0" fontId="5" fillId="0" borderId="1" xfId="0" applyFont="1" applyBorder="1"/>
    <xf numFmtId="0" fontId="5" fillId="0" borderId="3" xfId="0" applyFont="1" applyBorder="1" applyAlignment="1">
      <alignment horizontal="left"/>
    </xf>
    <xf numFmtId="166" fontId="4" fillId="3" borderId="1" xfId="1" applyNumberFormat="1" applyFont="1" applyFill="1" applyBorder="1" applyAlignment="1">
      <alignment horizontal="center"/>
    </xf>
    <xf numFmtId="166" fontId="7" fillId="3" borderId="1" xfId="1" applyNumberFormat="1" applyFont="1" applyFill="1" applyBorder="1" applyAlignment="1">
      <alignment horizontal="left" vertical="center"/>
    </xf>
    <xf numFmtId="166" fontId="4" fillId="3" borderId="1" xfId="1" applyNumberFormat="1" applyFont="1" applyFill="1" applyBorder="1"/>
    <xf numFmtId="0" fontId="4" fillId="3" borderId="1" xfId="0" applyFont="1" applyFill="1" applyBorder="1"/>
    <xf numFmtId="166" fontId="0" fillId="0" borderId="0" xfId="0" applyNumberFormat="1"/>
    <xf numFmtId="166" fontId="5" fillId="0" borderId="0" xfId="0" applyNumberFormat="1" applyFont="1"/>
    <xf numFmtId="166" fontId="7" fillId="3" borderId="1" xfId="1" applyNumberFormat="1" applyFont="1" applyFill="1" applyBorder="1" applyAlignment="1">
      <alignment horizontal="center" vertical="center"/>
    </xf>
    <xf numFmtId="166" fontId="4" fillId="3" borderId="1" xfId="0" applyNumberFormat="1" applyFont="1" applyFill="1" applyBorder="1"/>
    <xf numFmtId="166" fontId="8" fillId="2" borderId="1" xfId="0" applyNumberFormat="1" applyFont="1" applyFill="1" applyBorder="1"/>
    <xf numFmtId="14" fontId="6" fillId="0" borderId="0" xfId="0" quotePrefix="1" applyNumberFormat="1" applyFont="1" applyAlignment="1">
      <alignment horizontal="center" vertical="center"/>
    </xf>
    <xf numFmtId="14" fontId="6" fillId="0" borderId="0" xfId="0" quotePrefix="1" applyNumberFormat="1" applyFont="1" applyAlignment="1">
      <alignment horizontal="left" vertical="center"/>
    </xf>
    <xf numFmtId="166" fontId="6" fillId="0" borderId="0" xfId="1" applyNumberFormat="1" applyFont="1" applyAlignment="1">
      <alignment horizontal="center" vertical="center"/>
    </xf>
    <xf numFmtId="166" fontId="6" fillId="0" borderId="0" xfId="1" applyNumberFormat="1" applyFont="1" applyBorder="1" applyAlignment="1">
      <alignment horizontal="left" vertical="center"/>
    </xf>
    <xf numFmtId="14" fontId="5" fillId="0" borderId="0" xfId="0" applyNumberFormat="1" applyFont="1" applyAlignment="1">
      <alignment horizontal="center"/>
    </xf>
    <xf numFmtId="166" fontId="9" fillId="0" borderId="0" xfId="1" applyNumberFormat="1" applyFont="1" applyAlignment="1">
      <alignment horizontal="center"/>
    </xf>
    <xf numFmtId="166" fontId="0" fillId="0" borderId="0" xfId="1" applyNumberFormat="1" applyFont="1"/>
    <xf numFmtId="0" fontId="10" fillId="4" borderId="1" xfId="0" applyFont="1" applyFill="1" applyBorder="1" applyAlignment="1">
      <alignment horizontal="center" vertical="center" wrapText="1"/>
    </xf>
    <xf numFmtId="167" fontId="10" fillId="4" borderId="1" xfId="0" applyNumberFormat="1" applyFont="1" applyFill="1" applyBorder="1" applyAlignment="1">
      <alignment horizontal="center" vertical="center" wrapText="1"/>
    </xf>
    <xf numFmtId="166" fontId="10" fillId="4" borderId="1" xfId="1" applyNumberFormat="1" applyFont="1" applyFill="1" applyBorder="1" applyAlignment="1" applyProtection="1">
      <alignment horizontal="center" vertical="center" wrapText="1"/>
    </xf>
    <xf numFmtId="0" fontId="11" fillId="0" borderId="0" xfId="0" applyFont="1"/>
    <xf numFmtId="0" fontId="12" fillId="0" borderId="1" xfId="0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166" fontId="12" fillId="0" borderId="1" xfId="1" applyNumberFormat="1" applyFont="1" applyBorder="1" applyAlignment="1">
      <alignment horizontal="right" vertical="center" wrapText="1"/>
    </xf>
    <xf numFmtId="166" fontId="12" fillId="0" borderId="1" xfId="1" applyNumberFormat="1" applyFont="1" applyBorder="1" applyAlignment="1">
      <alignment vertical="center" wrapText="1"/>
    </xf>
    <xf numFmtId="166" fontId="11" fillId="0" borderId="0" xfId="0" applyNumberFormat="1" applyFont="1"/>
    <xf numFmtId="0" fontId="11" fillId="0" borderId="1" xfId="0" applyFont="1" applyBorder="1"/>
    <xf numFmtId="167" fontId="11" fillId="0" borderId="1" xfId="0" applyNumberFormat="1" applyFont="1" applyBorder="1" applyAlignment="1">
      <alignment horizontal="center"/>
    </xf>
    <xf numFmtId="166" fontId="1" fillId="0" borderId="1" xfId="0" applyNumberFormat="1" applyFont="1" applyBorder="1" applyAlignment="1">
      <alignment vertical="center"/>
    </xf>
    <xf numFmtId="166" fontId="11" fillId="0" borderId="1" xfId="1" applyNumberFormat="1" applyFont="1" applyBorder="1"/>
    <xf numFmtId="167" fontId="11" fillId="0" borderId="0" xfId="0" applyNumberFormat="1" applyFont="1" applyAlignment="1">
      <alignment horizontal="center"/>
    </xf>
    <xf numFmtId="166" fontId="11" fillId="0" borderId="0" xfId="1" applyNumberFormat="1" applyFont="1"/>
    <xf numFmtId="164" fontId="0" fillId="0" borderId="0" xfId="0" applyNumberFormat="1"/>
    <xf numFmtId="166" fontId="5" fillId="0" borderId="0" xfId="0" applyNumberFormat="1" applyFont="1" applyAlignment="1">
      <alignment horizontal="center" vertical="center"/>
    </xf>
    <xf numFmtId="0" fontId="12" fillId="0" borderId="1" xfId="0" quotePrefix="1" applyFont="1" applyBorder="1" applyAlignment="1">
      <alignment vertical="center" wrapText="1"/>
    </xf>
    <xf numFmtId="166" fontId="4" fillId="0" borderId="2" xfId="1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13" fillId="5" borderId="5" xfId="0" applyNumberFormat="1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38" fontId="13" fillId="5" borderId="6" xfId="0" applyNumberFormat="1" applyFont="1" applyFill="1" applyBorder="1" applyAlignment="1">
      <alignment horizontal="center" vertical="center" wrapText="1"/>
    </xf>
    <xf numFmtId="14" fontId="14" fillId="0" borderId="7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left" vertical="center"/>
    </xf>
    <xf numFmtId="38" fontId="14" fillId="0" borderId="7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horizontal="right" vertical="center"/>
    </xf>
    <xf numFmtId="14" fontId="8" fillId="2" borderId="2" xfId="0" quotePrefix="1" applyNumberFormat="1" applyFont="1" applyFill="1" applyBorder="1" applyAlignment="1">
      <alignment horizontal="center" vertical="center"/>
    </xf>
    <xf numFmtId="14" fontId="8" fillId="2" borderId="4" xfId="0" quotePrefix="1" applyNumberFormat="1" applyFont="1" applyFill="1" applyBorder="1" applyAlignment="1">
      <alignment horizontal="center" vertical="center"/>
    </xf>
    <xf numFmtId="14" fontId="8" fillId="2" borderId="3" xfId="0" quotePrefix="1" applyNumberFormat="1" applyFont="1" applyFill="1" applyBorder="1" applyAlignment="1">
      <alignment horizontal="center" vertical="center"/>
    </xf>
    <xf numFmtId="14" fontId="3" fillId="0" borderId="0" xfId="0" applyNumberFormat="1" applyFont="1" applyAlignment="1">
      <alignment horizontal="center"/>
    </xf>
    <xf numFmtId="14" fontId="4" fillId="3" borderId="2" xfId="0" applyNumberFormat="1" applyFont="1" applyFill="1" applyBorder="1" applyAlignment="1">
      <alignment horizontal="center"/>
    </xf>
    <xf numFmtId="14" fontId="4" fillId="3" borderId="3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2"/>
  <sheetViews>
    <sheetView tabSelected="1" workbookViewId="0">
      <selection activeCell="C4" sqref="C4"/>
    </sheetView>
  </sheetViews>
  <sheetFormatPr defaultRowHeight="14.25" x14ac:dyDescent="0.2"/>
  <cols>
    <col min="1" max="1" width="10.75" customWidth="1"/>
    <col min="2" max="2" width="28.875" customWidth="1"/>
    <col min="3" max="3" width="15.625" customWidth="1"/>
    <col min="4" max="4" width="12.75" customWidth="1"/>
    <col min="5" max="5" width="13.25" customWidth="1"/>
    <col min="6" max="6" width="16.875" customWidth="1"/>
    <col min="7" max="7" width="14" bestFit="1" customWidth="1"/>
    <col min="8" max="8" width="15.75" bestFit="1" customWidth="1"/>
    <col min="9" max="9" width="15.875" bestFit="1" customWidth="1"/>
    <col min="10" max="10" width="10.625" bestFit="1" customWidth="1"/>
  </cols>
  <sheetData>
    <row r="1" spans="1:11" ht="19.5" x14ac:dyDescent="0.3">
      <c r="A1" s="62" t="s">
        <v>35</v>
      </c>
      <c r="B1" s="62"/>
      <c r="C1" s="62"/>
      <c r="D1" s="62"/>
      <c r="E1" s="62"/>
      <c r="F1" s="62"/>
    </row>
    <row r="2" spans="1:11" ht="31.5" x14ac:dyDescent="0.2">
      <c r="A2" s="1" t="s">
        <v>3</v>
      </c>
      <c r="B2" s="2" t="s">
        <v>4</v>
      </c>
      <c r="C2" s="3" t="s">
        <v>22</v>
      </c>
      <c r="D2" s="2" t="s">
        <v>5</v>
      </c>
      <c r="E2" s="2" t="s">
        <v>19</v>
      </c>
      <c r="F2" s="2" t="s">
        <v>18</v>
      </c>
      <c r="G2" s="4"/>
    </row>
    <row r="3" spans="1:11" ht="15.75" x14ac:dyDescent="0.2">
      <c r="A3" s="5"/>
      <c r="B3" s="6" t="s">
        <v>6</v>
      </c>
      <c r="C3" s="50">
        <v>150988060</v>
      </c>
      <c r="D3" s="6"/>
      <c r="E3" s="6"/>
      <c r="F3" s="6"/>
      <c r="G3" s="48"/>
      <c r="I3" s="19"/>
    </row>
    <row r="4" spans="1:11" ht="15.75" x14ac:dyDescent="0.25">
      <c r="A4" s="51" t="s">
        <v>36</v>
      </c>
      <c r="B4" s="8" t="s">
        <v>23</v>
      </c>
      <c r="C4" s="9">
        <v>59142500</v>
      </c>
      <c r="D4" s="12"/>
      <c r="E4" s="10"/>
      <c r="F4" s="13"/>
      <c r="I4" s="19"/>
      <c r="J4" s="30"/>
      <c r="K4" s="19"/>
    </row>
    <row r="5" spans="1:11" ht="15.75" hidden="1" x14ac:dyDescent="0.25">
      <c r="A5" s="51" t="s">
        <v>37</v>
      </c>
      <c r="B5" s="8" t="s">
        <v>23</v>
      </c>
      <c r="C5" s="9"/>
      <c r="D5" s="12"/>
      <c r="E5" s="10"/>
      <c r="F5" s="13"/>
      <c r="I5" s="19"/>
      <c r="J5" s="30"/>
      <c r="K5" s="19"/>
    </row>
    <row r="6" spans="1:11" ht="15.75" hidden="1" x14ac:dyDescent="0.25">
      <c r="A6" s="51" t="s">
        <v>38</v>
      </c>
      <c r="B6" s="8" t="s">
        <v>23</v>
      </c>
      <c r="C6" s="9"/>
      <c r="D6" s="12"/>
      <c r="E6" s="10"/>
      <c r="F6" s="13"/>
      <c r="I6" s="19"/>
      <c r="J6" s="30"/>
      <c r="K6" s="19"/>
    </row>
    <row r="7" spans="1:11" ht="15.75" hidden="1" x14ac:dyDescent="0.25">
      <c r="A7" s="51" t="s">
        <v>39</v>
      </c>
      <c r="B7" s="8" t="s">
        <v>23</v>
      </c>
      <c r="C7" s="9"/>
      <c r="D7" s="12"/>
      <c r="E7" s="10"/>
      <c r="F7" s="13"/>
      <c r="I7" s="19"/>
      <c r="J7" s="30"/>
      <c r="K7" s="19"/>
    </row>
    <row r="8" spans="1:11" ht="15.75" hidden="1" x14ac:dyDescent="0.25">
      <c r="A8" s="51" t="s">
        <v>40</v>
      </c>
      <c r="B8" s="8" t="s">
        <v>23</v>
      </c>
      <c r="C8" s="9"/>
      <c r="D8" s="12"/>
      <c r="E8" s="10"/>
      <c r="F8" s="13"/>
      <c r="I8" s="19"/>
      <c r="J8" s="30"/>
      <c r="K8" s="19"/>
    </row>
    <row r="9" spans="1:11" ht="15.75" hidden="1" x14ac:dyDescent="0.25">
      <c r="A9" s="51" t="s">
        <v>41</v>
      </c>
      <c r="B9" s="8" t="s">
        <v>23</v>
      </c>
      <c r="C9" s="9"/>
      <c r="D9" s="12"/>
      <c r="E9" s="10"/>
      <c r="F9" s="13"/>
      <c r="I9" s="19"/>
      <c r="J9" s="30"/>
      <c r="K9" s="19"/>
    </row>
    <row r="10" spans="1:11" ht="15.75" hidden="1" x14ac:dyDescent="0.25">
      <c r="A10" s="51" t="s">
        <v>42</v>
      </c>
      <c r="B10" s="8" t="s">
        <v>23</v>
      </c>
      <c r="C10" s="9"/>
      <c r="D10" s="12"/>
      <c r="E10" s="10"/>
      <c r="F10" s="13"/>
      <c r="I10" s="19"/>
      <c r="J10" s="30"/>
      <c r="K10" s="19"/>
    </row>
    <row r="11" spans="1:11" ht="15.75" hidden="1" x14ac:dyDescent="0.25">
      <c r="A11" s="51" t="s">
        <v>43</v>
      </c>
      <c r="B11" s="8" t="s">
        <v>23</v>
      </c>
      <c r="C11" s="9"/>
      <c r="D11" s="12"/>
      <c r="E11" s="10"/>
      <c r="F11" s="13"/>
      <c r="I11" s="19"/>
      <c r="J11" s="30"/>
      <c r="K11" s="19"/>
    </row>
    <row r="12" spans="1:11" ht="15.75" hidden="1" x14ac:dyDescent="0.25">
      <c r="A12" s="51" t="s">
        <v>44</v>
      </c>
      <c r="B12" s="8" t="s">
        <v>23</v>
      </c>
      <c r="C12" s="9"/>
      <c r="D12" s="12"/>
      <c r="E12" s="10"/>
      <c r="F12" s="13"/>
      <c r="I12" s="19"/>
      <c r="J12" s="30"/>
      <c r="K12" s="19"/>
    </row>
    <row r="13" spans="1:11" ht="15.75" hidden="1" x14ac:dyDescent="0.25">
      <c r="A13" s="51" t="s">
        <v>45</v>
      </c>
      <c r="B13" s="8" t="s">
        <v>23</v>
      </c>
      <c r="C13" s="9"/>
      <c r="D13" s="12"/>
      <c r="E13" s="10"/>
      <c r="F13" s="13"/>
      <c r="I13" s="19"/>
      <c r="J13" s="30"/>
      <c r="K13" s="19"/>
    </row>
    <row r="14" spans="1:11" ht="15.75" hidden="1" x14ac:dyDescent="0.25">
      <c r="A14" s="51" t="s">
        <v>46</v>
      </c>
      <c r="B14" s="8" t="s">
        <v>23</v>
      </c>
      <c r="C14" s="9"/>
      <c r="D14" s="12"/>
      <c r="E14" s="10"/>
      <c r="F14" s="13"/>
      <c r="I14" s="19"/>
      <c r="J14" s="30"/>
      <c r="K14" s="19"/>
    </row>
    <row r="15" spans="1:11" ht="15.75" hidden="1" x14ac:dyDescent="0.25">
      <c r="A15" s="51" t="s">
        <v>47</v>
      </c>
      <c r="B15" s="8" t="s">
        <v>23</v>
      </c>
      <c r="C15" s="9"/>
      <c r="D15" s="12"/>
      <c r="E15" s="10"/>
      <c r="F15" s="13"/>
      <c r="I15" s="19"/>
      <c r="J15" s="30"/>
      <c r="K15" s="19"/>
    </row>
    <row r="16" spans="1:11" ht="15.75" x14ac:dyDescent="0.25">
      <c r="A16" s="5"/>
      <c r="B16" s="14"/>
      <c r="C16" s="9"/>
      <c r="D16" s="12"/>
      <c r="E16" s="10"/>
      <c r="F16" s="13"/>
    </row>
    <row r="17" spans="1:9" ht="15.75" x14ac:dyDescent="0.25">
      <c r="A17" s="63" t="s">
        <v>7</v>
      </c>
      <c r="B17" s="64"/>
      <c r="C17" s="15">
        <f>SUM(C4:C16)</f>
        <v>59142500</v>
      </c>
      <c r="D17" s="16"/>
      <c r="E17" s="17"/>
      <c r="F17" s="18"/>
      <c r="H17" s="19"/>
    </row>
    <row r="18" spans="1:9" ht="15.75" x14ac:dyDescent="0.25">
      <c r="A18" s="51" t="s">
        <v>36</v>
      </c>
      <c r="B18" s="14" t="s">
        <v>11</v>
      </c>
      <c r="C18" s="9"/>
      <c r="D18" s="10"/>
      <c r="E18" s="10"/>
      <c r="F18" s="10"/>
      <c r="I18" s="47"/>
    </row>
    <row r="19" spans="1:9" ht="15.75" hidden="1" x14ac:dyDescent="0.25">
      <c r="A19" s="51" t="s">
        <v>37</v>
      </c>
      <c r="B19" s="14" t="s">
        <v>11</v>
      </c>
      <c r="C19" s="9"/>
      <c r="D19" s="10"/>
      <c r="E19" s="10"/>
      <c r="F19" s="10"/>
      <c r="I19" s="47"/>
    </row>
    <row r="20" spans="1:9" ht="15.75" hidden="1" x14ac:dyDescent="0.25">
      <c r="A20" s="51" t="s">
        <v>38</v>
      </c>
      <c r="B20" s="14" t="s">
        <v>11</v>
      </c>
      <c r="C20" s="9"/>
      <c r="D20" s="10"/>
      <c r="E20" s="10"/>
      <c r="F20" s="10"/>
      <c r="I20" s="47"/>
    </row>
    <row r="21" spans="1:9" ht="15.75" hidden="1" x14ac:dyDescent="0.25">
      <c r="A21" s="51" t="s">
        <v>39</v>
      </c>
      <c r="B21" s="14" t="s">
        <v>11</v>
      </c>
      <c r="C21" s="9"/>
      <c r="D21" s="10"/>
      <c r="E21" s="10"/>
      <c r="F21" s="10"/>
      <c r="I21" s="47"/>
    </row>
    <row r="22" spans="1:9" ht="15.75" hidden="1" x14ac:dyDescent="0.25">
      <c r="A22" s="51" t="s">
        <v>40</v>
      </c>
      <c r="B22" s="14" t="s">
        <v>11</v>
      </c>
      <c r="C22" s="9"/>
      <c r="D22" s="10"/>
      <c r="E22" s="10"/>
      <c r="F22" s="10"/>
      <c r="I22" s="47"/>
    </row>
    <row r="23" spans="1:9" ht="15.75" hidden="1" x14ac:dyDescent="0.25">
      <c r="A23" s="51" t="s">
        <v>41</v>
      </c>
      <c r="B23" s="14" t="s">
        <v>11</v>
      </c>
      <c r="C23" s="9"/>
      <c r="D23" s="10"/>
      <c r="E23" s="10"/>
      <c r="F23" s="10"/>
      <c r="I23" s="47"/>
    </row>
    <row r="24" spans="1:9" ht="15.75" hidden="1" x14ac:dyDescent="0.25">
      <c r="A24" s="51" t="s">
        <v>42</v>
      </c>
      <c r="B24" s="14" t="s">
        <v>11</v>
      </c>
      <c r="C24" s="9"/>
      <c r="D24" s="10"/>
      <c r="E24" s="10"/>
      <c r="F24" s="10"/>
      <c r="I24" s="47"/>
    </row>
    <row r="25" spans="1:9" ht="15.75" hidden="1" x14ac:dyDescent="0.25">
      <c r="A25" s="51" t="s">
        <v>43</v>
      </c>
      <c r="B25" s="14" t="s">
        <v>11</v>
      </c>
      <c r="C25" s="9"/>
      <c r="D25" s="10"/>
      <c r="E25" s="10"/>
      <c r="F25" s="10"/>
      <c r="I25" s="47"/>
    </row>
    <row r="26" spans="1:9" ht="15.75" hidden="1" x14ac:dyDescent="0.25">
      <c r="A26" s="51" t="s">
        <v>44</v>
      </c>
      <c r="B26" s="14" t="s">
        <v>11</v>
      </c>
      <c r="C26" s="9"/>
      <c r="D26" s="10"/>
      <c r="E26" s="10"/>
      <c r="F26" s="10"/>
      <c r="I26" s="47"/>
    </row>
    <row r="27" spans="1:9" ht="15.75" hidden="1" x14ac:dyDescent="0.25">
      <c r="A27" s="51" t="s">
        <v>45</v>
      </c>
      <c r="B27" s="14" t="s">
        <v>11</v>
      </c>
      <c r="C27" s="9"/>
      <c r="D27" s="10"/>
      <c r="E27" s="10"/>
      <c r="F27" s="10"/>
      <c r="I27" s="47"/>
    </row>
    <row r="28" spans="1:9" ht="15.75" hidden="1" x14ac:dyDescent="0.25">
      <c r="A28" s="51" t="s">
        <v>46</v>
      </c>
      <c r="B28" s="14" t="s">
        <v>11</v>
      </c>
      <c r="C28" s="9"/>
      <c r="D28" s="10"/>
      <c r="E28" s="10"/>
      <c r="F28" s="10"/>
      <c r="I28" s="47"/>
    </row>
    <row r="29" spans="1:9" ht="15.75" hidden="1" x14ac:dyDescent="0.25">
      <c r="A29" s="51" t="s">
        <v>47</v>
      </c>
      <c r="B29" s="14" t="s">
        <v>11</v>
      </c>
      <c r="C29" s="9"/>
      <c r="D29" s="10"/>
      <c r="E29" s="10"/>
      <c r="F29" s="10"/>
      <c r="I29" s="47"/>
    </row>
    <row r="30" spans="1:9" ht="15.75" x14ac:dyDescent="0.25">
      <c r="A30" s="7"/>
      <c r="B30" s="14"/>
      <c r="C30" s="9"/>
      <c r="D30" s="9"/>
      <c r="E30" s="10"/>
      <c r="F30" s="13"/>
      <c r="H30" s="19"/>
    </row>
    <row r="31" spans="1:9" ht="15.75" x14ac:dyDescent="0.25">
      <c r="A31" s="63" t="s">
        <v>8</v>
      </c>
      <c r="B31" s="64"/>
      <c r="C31" s="15"/>
      <c r="D31" s="15">
        <f>SUM(D18:D30)</f>
        <v>0</v>
      </c>
      <c r="E31" s="17"/>
      <c r="F31" s="22"/>
    </row>
    <row r="32" spans="1:9" ht="15.75" x14ac:dyDescent="0.25">
      <c r="A32" s="51" t="s">
        <v>36</v>
      </c>
      <c r="B32" s="14" t="s">
        <v>19</v>
      </c>
      <c r="C32" s="9"/>
      <c r="D32" s="10"/>
      <c r="E32" s="10"/>
      <c r="F32" s="10"/>
      <c r="H32" s="19"/>
    </row>
    <row r="33" spans="1:9" ht="15.75" hidden="1" x14ac:dyDescent="0.25">
      <c r="A33" s="51" t="s">
        <v>37</v>
      </c>
      <c r="B33" s="14" t="s">
        <v>19</v>
      </c>
      <c r="C33" s="9"/>
      <c r="D33" s="10"/>
      <c r="E33" s="10"/>
      <c r="F33" s="10"/>
      <c r="H33" s="19"/>
    </row>
    <row r="34" spans="1:9" ht="15.75" hidden="1" x14ac:dyDescent="0.25">
      <c r="A34" s="51" t="s">
        <v>38</v>
      </c>
      <c r="B34" s="14" t="s">
        <v>19</v>
      </c>
      <c r="C34" s="9"/>
      <c r="D34" s="10"/>
      <c r="E34" s="10"/>
      <c r="F34" s="10"/>
      <c r="H34" s="19"/>
    </row>
    <row r="35" spans="1:9" ht="15.75" hidden="1" x14ac:dyDescent="0.25">
      <c r="A35" s="51" t="s">
        <v>39</v>
      </c>
      <c r="B35" s="14" t="s">
        <v>19</v>
      </c>
      <c r="C35" s="9"/>
      <c r="D35" s="10"/>
      <c r="E35" s="10"/>
      <c r="F35" s="10"/>
      <c r="H35" s="19"/>
    </row>
    <row r="36" spans="1:9" ht="15.75" hidden="1" x14ac:dyDescent="0.25">
      <c r="A36" s="51" t="s">
        <v>40</v>
      </c>
      <c r="B36" s="14" t="s">
        <v>19</v>
      </c>
      <c r="C36" s="9"/>
      <c r="D36" s="10"/>
      <c r="E36" s="10"/>
      <c r="F36" s="10"/>
      <c r="H36" s="19"/>
    </row>
    <row r="37" spans="1:9" ht="15.75" hidden="1" x14ac:dyDescent="0.25">
      <c r="A37" s="51" t="s">
        <v>41</v>
      </c>
      <c r="B37" s="14" t="s">
        <v>19</v>
      </c>
      <c r="C37" s="9"/>
      <c r="D37" s="10"/>
      <c r="E37" s="10"/>
      <c r="F37" s="10"/>
      <c r="H37" s="19"/>
    </row>
    <row r="38" spans="1:9" ht="15.75" hidden="1" x14ac:dyDescent="0.25">
      <c r="A38" s="51" t="s">
        <v>42</v>
      </c>
      <c r="B38" s="14" t="s">
        <v>19</v>
      </c>
      <c r="C38" s="9"/>
      <c r="D38" s="10"/>
      <c r="E38" s="10"/>
      <c r="F38" s="10"/>
      <c r="H38" s="19"/>
    </row>
    <row r="39" spans="1:9" ht="15.75" hidden="1" x14ac:dyDescent="0.25">
      <c r="A39" s="51" t="s">
        <v>43</v>
      </c>
      <c r="B39" s="14" t="s">
        <v>19</v>
      </c>
      <c r="C39" s="9"/>
      <c r="D39" s="10"/>
      <c r="E39" s="10"/>
      <c r="F39" s="10"/>
      <c r="H39" s="19"/>
    </row>
    <row r="40" spans="1:9" ht="15.75" hidden="1" x14ac:dyDescent="0.25">
      <c r="A40" s="51" t="s">
        <v>44</v>
      </c>
      <c r="B40" s="14" t="s">
        <v>19</v>
      </c>
      <c r="C40" s="9"/>
      <c r="D40" s="10"/>
      <c r="E40" s="10"/>
      <c r="F40" s="10"/>
      <c r="H40" s="19"/>
    </row>
    <row r="41" spans="1:9" ht="15.75" hidden="1" x14ac:dyDescent="0.25">
      <c r="A41" s="51" t="s">
        <v>45</v>
      </c>
      <c r="B41" s="14" t="s">
        <v>19</v>
      </c>
      <c r="C41" s="9"/>
      <c r="D41" s="10"/>
      <c r="E41" s="10"/>
      <c r="F41" s="10"/>
      <c r="H41" s="19"/>
    </row>
    <row r="42" spans="1:9" ht="15.75" hidden="1" x14ac:dyDescent="0.25">
      <c r="A42" s="51" t="s">
        <v>46</v>
      </c>
      <c r="B42" s="14" t="s">
        <v>19</v>
      </c>
      <c r="C42" s="9"/>
      <c r="D42" s="10"/>
      <c r="E42" s="10"/>
      <c r="F42" s="10"/>
      <c r="H42" s="19"/>
    </row>
    <row r="43" spans="1:9" ht="15.75" hidden="1" x14ac:dyDescent="0.25">
      <c r="A43" s="51" t="s">
        <v>47</v>
      </c>
      <c r="B43" s="14" t="s">
        <v>19</v>
      </c>
      <c r="C43" s="9"/>
      <c r="D43" s="10"/>
      <c r="E43" s="10"/>
      <c r="F43" s="10"/>
      <c r="H43" s="19"/>
    </row>
    <row r="44" spans="1:9" ht="15.75" x14ac:dyDescent="0.25">
      <c r="A44" s="7"/>
      <c r="B44" s="14"/>
      <c r="C44" s="9"/>
      <c r="D44" s="9"/>
      <c r="E44" s="10"/>
      <c r="F44" s="13"/>
    </row>
    <row r="45" spans="1:9" ht="15.75" x14ac:dyDescent="0.25">
      <c r="A45" s="63" t="s">
        <v>20</v>
      </c>
      <c r="B45" s="64"/>
      <c r="C45" s="15"/>
      <c r="D45" s="15"/>
      <c r="E45" s="15">
        <f>SUM(E32:E44)</f>
        <v>0</v>
      </c>
      <c r="F45" s="22"/>
    </row>
    <row r="46" spans="1:9" ht="15.75" x14ac:dyDescent="0.25">
      <c r="A46" s="51" t="s">
        <v>36</v>
      </c>
      <c r="B46" s="8" t="s">
        <v>21</v>
      </c>
      <c r="C46" s="9"/>
      <c r="D46" s="9"/>
      <c r="E46" s="10"/>
      <c r="F46" s="10"/>
      <c r="H46" s="20"/>
      <c r="I46" s="19"/>
    </row>
    <row r="47" spans="1:9" ht="15.75" hidden="1" x14ac:dyDescent="0.25">
      <c r="A47" s="51" t="s">
        <v>37</v>
      </c>
      <c r="B47" s="8" t="s">
        <v>21</v>
      </c>
      <c r="C47" s="9"/>
      <c r="D47" s="9"/>
      <c r="E47" s="10"/>
      <c r="F47" s="10"/>
      <c r="H47" s="20"/>
      <c r="I47" s="19"/>
    </row>
    <row r="48" spans="1:9" ht="15.75" hidden="1" x14ac:dyDescent="0.25">
      <c r="A48" s="51" t="s">
        <v>38</v>
      </c>
      <c r="B48" s="8" t="s">
        <v>21</v>
      </c>
      <c r="C48" s="9"/>
      <c r="D48" s="9"/>
      <c r="E48" s="10"/>
      <c r="F48" s="10"/>
      <c r="H48" s="20"/>
      <c r="I48" s="19"/>
    </row>
    <row r="49" spans="1:9" ht="15.75" hidden="1" x14ac:dyDescent="0.25">
      <c r="A49" s="51" t="s">
        <v>39</v>
      </c>
      <c r="B49" s="8" t="s">
        <v>21</v>
      </c>
      <c r="C49" s="9"/>
      <c r="D49" s="9"/>
      <c r="E49" s="10"/>
      <c r="F49" s="10"/>
      <c r="H49" s="20"/>
      <c r="I49" s="19"/>
    </row>
    <row r="50" spans="1:9" ht="15.75" hidden="1" x14ac:dyDescent="0.25">
      <c r="A50" s="51" t="s">
        <v>40</v>
      </c>
      <c r="B50" s="8" t="s">
        <v>21</v>
      </c>
      <c r="C50" s="9"/>
      <c r="D50" s="9"/>
      <c r="E50" s="10"/>
      <c r="F50" s="10"/>
      <c r="H50" s="20"/>
      <c r="I50" s="19"/>
    </row>
    <row r="51" spans="1:9" ht="15.75" hidden="1" x14ac:dyDescent="0.25">
      <c r="A51" s="51" t="s">
        <v>41</v>
      </c>
      <c r="B51" s="8" t="s">
        <v>21</v>
      </c>
      <c r="C51" s="9"/>
      <c r="D51" s="9"/>
      <c r="E51" s="10"/>
      <c r="F51" s="10"/>
      <c r="H51" s="20"/>
      <c r="I51" s="19"/>
    </row>
    <row r="52" spans="1:9" ht="15.75" hidden="1" x14ac:dyDescent="0.25">
      <c r="A52" s="51" t="s">
        <v>42</v>
      </c>
      <c r="B52" s="8" t="s">
        <v>21</v>
      </c>
      <c r="C52" s="9"/>
      <c r="D52" s="9"/>
      <c r="E52" s="10"/>
      <c r="F52" s="10"/>
      <c r="H52" s="20"/>
      <c r="I52" s="19"/>
    </row>
    <row r="53" spans="1:9" ht="15.75" hidden="1" x14ac:dyDescent="0.25">
      <c r="A53" s="51" t="s">
        <v>43</v>
      </c>
      <c r="B53" s="8" t="s">
        <v>21</v>
      </c>
      <c r="C53" s="9"/>
      <c r="D53" s="9"/>
      <c r="E53" s="10"/>
      <c r="F53" s="10"/>
      <c r="H53" s="20"/>
      <c r="I53" s="19"/>
    </row>
    <row r="54" spans="1:9" ht="15.75" hidden="1" x14ac:dyDescent="0.25">
      <c r="A54" s="51" t="s">
        <v>44</v>
      </c>
      <c r="B54" s="8" t="s">
        <v>21</v>
      </c>
      <c r="C54" s="9"/>
      <c r="D54" s="9"/>
      <c r="E54" s="10"/>
      <c r="F54" s="10"/>
      <c r="H54" s="20"/>
      <c r="I54" s="19"/>
    </row>
    <row r="55" spans="1:9" ht="15.75" hidden="1" x14ac:dyDescent="0.25">
      <c r="A55" s="51" t="s">
        <v>45</v>
      </c>
      <c r="B55" s="8" t="s">
        <v>21</v>
      </c>
      <c r="C55" s="9"/>
      <c r="D55" s="9"/>
      <c r="E55" s="10"/>
      <c r="F55" s="10"/>
      <c r="H55" s="20"/>
      <c r="I55" s="19"/>
    </row>
    <row r="56" spans="1:9" ht="15.75" hidden="1" x14ac:dyDescent="0.25">
      <c r="A56" s="51" t="s">
        <v>46</v>
      </c>
      <c r="B56" s="8" t="s">
        <v>21</v>
      </c>
      <c r="C56" s="9"/>
      <c r="D56" s="9"/>
      <c r="E56" s="10"/>
      <c r="F56" s="10"/>
      <c r="H56" s="20"/>
      <c r="I56" s="19"/>
    </row>
    <row r="57" spans="1:9" ht="15.75" hidden="1" x14ac:dyDescent="0.25">
      <c r="A57" s="51" t="s">
        <v>47</v>
      </c>
      <c r="B57" s="8" t="s">
        <v>21</v>
      </c>
      <c r="C57" s="9"/>
      <c r="D57" s="9"/>
      <c r="E57" s="10"/>
      <c r="F57" s="10"/>
      <c r="H57" s="20"/>
      <c r="I57" s="19"/>
    </row>
    <row r="58" spans="1:9" ht="15.75" x14ac:dyDescent="0.25">
      <c r="A58" s="7"/>
      <c r="B58" s="8"/>
      <c r="C58" s="9"/>
      <c r="D58" s="9"/>
      <c r="E58" s="10"/>
      <c r="F58" s="10"/>
    </row>
    <row r="59" spans="1:9" ht="15.75" x14ac:dyDescent="0.25">
      <c r="A59" s="63" t="s">
        <v>9</v>
      </c>
      <c r="B59" s="64"/>
      <c r="C59" s="21"/>
      <c r="D59" s="16"/>
      <c r="E59" s="18"/>
      <c r="F59" s="22">
        <f>SUM(F46:F58)</f>
        <v>0</v>
      </c>
      <c r="H59" s="19"/>
    </row>
    <row r="60" spans="1:9" ht="15.75" x14ac:dyDescent="0.25">
      <c r="A60" s="59" t="s">
        <v>10</v>
      </c>
      <c r="B60" s="60"/>
      <c r="C60" s="60"/>
      <c r="D60" s="60"/>
      <c r="E60" s="61"/>
      <c r="F60" s="23">
        <f>+C3+C17-D31-E45-F59</f>
        <v>210130560</v>
      </c>
      <c r="H60" s="19"/>
    </row>
    <row r="61" spans="1:9" ht="15.75" x14ac:dyDescent="0.25">
      <c r="A61" s="24"/>
      <c r="B61" s="25"/>
      <c r="C61" s="26"/>
      <c r="D61" s="27"/>
      <c r="F61" s="11"/>
    </row>
    <row r="62" spans="1:9" ht="15.75" x14ac:dyDescent="0.25">
      <c r="A62" s="24"/>
      <c r="B62" s="25"/>
      <c r="C62" s="26"/>
      <c r="D62" s="27"/>
      <c r="F62" s="11"/>
    </row>
    <row r="63" spans="1:9" ht="15.75" x14ac:dyDescent="0.25">
      <c r="A63" s="24"/>
      <c r="B63" s="25"/>
      <c r="C63" s="26"/>
      <c r="D63" s="27"/>
      <c r="F63" s="11"/>
    </row>
    <row r="64" spans="1:9" ht="15.75" x14ac:dyDescent="0.25">
      <c r="A64" s="24"/>
      <c r="B64" s="25"/>
      <c r="C64" s="26"/>
      <c r="D64" s="27"/>
      <c r="F64" s="11"/>
    </row>
    <row r="65" spans="1:6" ht="15.75" x14ac:dyDescent="0.25">
      <c r="A65" s="28"/>
      <c r="C65" s="29"/>
      <c r="D65" s="27"/>
      <c r="F65" s="11"/>
    </row>
    <row r="66" spans="1:6" ht="15.75" x14ac:dyDescent="0.25">
      <c r="D66" s="27"/>
      <c r="F66" s="11"/>
    </row>
    <row r="67" spans="1:6" ht="15.75" x14ac:dyDescent="0.25">
      <c r="D67" s="27"/>
      <c r="F67" s="11"/>
    </row>
    <row r="68" spans="1:6" ht="15.75" x14ac:dyDescent="0.25">
      <c r="D68" s="27"/>
      <c r="F68" s="11"/>
    </row>
    <row r="69" spans="1:6" ht="15.75" x14ac:dyDescent="0.25">
      <c r="D69" s="27"/>
      <c r="F69" s="11"/>
    </row>
    <row r="70" spans="1:6" ht="15.75" x14ac:dyDescent="0.25">
      <c r="D70" s="27"/>
      <c r="F70" s="11"/>
    </row>
    <row r="71" spans="1:6" ht="15.75" x14ac:dyDescent="0.25">
      <c r="D71" s="27"/>
      <c r="F71" s="11"/>
    </row>
    <row r="72" spans="1:6" ht="15.75" x14ac:dyDescent="0.25">
      <c r="D72" s="27"/>
      <c r="F72" s="11"/>
    </row>
  </sheetData>
  <mergeCells count="6">
    <mergeCell ref="A60:E60"/>
    <mergeCell ref="A1:F1"/>
    <mergeCell ref="A17:B17"/>
    <mergeCell ref="A31:B31"/>
    <mergeCell ref="A59:B59"/>
    <mergeCell ref="A45:B45"/>
  </mergeCells>
  <pageMargins left="0.34" right="0.21" top="0.75" bottom="0.75" header="0.3" footer="0.3"/>
  <pageSetup paperSize="9" scale="9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F4E5A-C712-4C03-8F0C-4674250BEF1A}">
  <dimension ref="A1:J59"/>
  <sheetViews>
    <sheetView workbookViewId="0"/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40" bestFit="1" customWidth="1"/>
    <col min="5" max="5" width="10.375" bestFit="1" customWidth="1"/>
    <col min="6" max="6" width="7.875" bestFit="1" customWidth="1"/>
    <col min="7" max="7" width="9.625" bestFit="1" customWidth="1"/>
    <col min="8" max="8" width="10.375" bestFit="1" customWidth="1"/>
    <col min="9" max="9" width="30.875" bestFit="1" customWidth="1"/>
    <col min="10" max="10" width="12.625" bestFit="1" customWidth="1"/>
  </cols>
  <sheetData>
    <row r="1" spans="1:10" ht="31.5" x14ac:dyDescent="0.2">
      <c r="A1" s="52" t="s">
        <v>1</v>
      </c>
      <c r="B1" s="53" t="s">
        <v>2</v>
      </c>
      <c r="C1" s="53" t="s">
        <v>24</v>
      </c>
      <c r="D1" s="53" t="s">
        <v>25</v>
      </c>
      <c r="E1" s="54" t="s">
        <v>26</v>
      </c>
      <c r="F1" s="53" t="s">
        <v>27</v>
      </c>
      <c r="G1" s="54" t="s">
        <v>0</v>
      </c>
      <c r="H1" s="54" t="s">
        <v>28</v>
      </c>
      <c r="I1" s="53" t="s">
        <v>29</v>
      </c>
      <c r="J1" s="53" t="s">
        <v>30</v>
      </c>
    </row>
    <row r="2" spans="1:10" x14ac:dyDescent="0.2">
      <c r="A2" s="55">
        <v>46024</v>
      </c>
      <c r="B2" s="56" t="s">
        <v>48</v>
      </c>
      <c r="C2" s="56" t="s">
        <v>104</v>
      </c>
      <c r="D2" s="56" t="s">
        <v>106</v>
      </c>
      <c r="E2" s="57">
        <v>1047780</v>
      </c>
      <c r="F2" s="58" t="s">
        <v>31</v>
      </c>
      <c r="G2" s="57">
        <v>83822</v>
      </c>
      <c r="H2" s="57">
        <f>+E2+G2</f>
        <v>1131602</v>
      </c>
      <c r="I2" s="56" t="s">
        <v>32</v>
      </c>
      <c r="J2" s="56" t="s">
        <v>33</v>
      </c>
    </row>
    <row r="3" spans="1:10" x14ac:dyDescent="0.2">
      <c r="A3" s="55">
        <v>46025</v>
      </c>
      <c r="B3" s="56" t="s">
        <v>49</v>
      </c>
      <c r="C3" s="56" t="s">
        <v>105</v>
      </c>
      <c r="D3" s="56" t="s">
        <v>107</v>
      </c>
      <c r="E3" s="57">
        <v>906271</v>
      </c>
      <c r="F3" s="58" t="s">
        <v>31</v>
      </c>
      <c r="G3" s="57">
        <v>72502</v>
      </c>
      <c r="H3" s="57">
        <f t="shared" ref="H3:H58" si="0">+E3+G3</f>
        <v>978773</v>
      </c>
      <c r="I3" s="56" t="s">
        <v>32</v>
      </c>
      <c r="J3" s="56" t="s">
        <v>33</v>
      </c>
    </row>
    <row r="4" spans="1:10" x14ac:dyDescent="0.2">
      <c r="A4" s="55">
        <v>46025</v>
      </c>
      <c r="B4" s="56" t="s">
        <v>50</v>
      </c>
      <c r="C4" s="56" t="s">
        <v>105</v>
      </c>
      <c r="D4" s="56" t="s">
        <v>108</v>
      </c>
      <c r="E4" s="57">
        <v>570888</v>
      </c>
      <c r="F4" s="58" t="s">
        <v>31</v>
      </c>
      <c r="G4" s="57">
        <v>45671</v>
      </c>
      <c r="H4" s="57">
        <f t="shared" si="0"/>
        <v>616559</v>
      </c>
      <c r="I4" s="56" t="s">
        <v>32</v>
      </c>
      <c r="J4" s="56" t="s">
        <v>33</v>
      </c>
    </row>
    <row r="5" spans="1:10" x14ac:dyDescent="0.2">
      <c r="A5" s="55">
        <v>46027</v>
      </c>
      <c r="B5" s="56" t="s">
        <v>51</v>
      </c>
      <c r="C5" s="56" t="s">
        <v>105</v>
      </c>
      <c r="D5" s="56" t="s">
        <v>109</v>
      </c>
      <c r="E5" s="57">
        <v>774156</v>
      </c>
      <c r="F5" s="58" t="s">
        <v>31</v>
      </c>
      <c r="G5" s="57">
        <v>61932</v>
      </c>
      <c r="H5" s="57">
        <f t="shared" si="0"/>
        <v>836088</v>
      </c>
      <c r="I5" s="56" t="s">
        <v>32</v>
      </c>
      <c r="J5" s="56" t="s">
        <v>33</v>
      </c>
    </row>
    <row r="6" spans="1:10" x14ac:dyDescent="0.2">
      <c r="A6" s="55">
        <v>46028</v>
      </c>
      <c r="B6" s="56" t="s">
        <v>52</v>
      </c>
      <c r="C6" s="56" t="s">
        <v>105</v>
      </c>
      <c r="D6" s="56" t="s">
        <v>110</v>
      </c>
      <c r="E6" s="57">
        <v>247226</v>
      </c>
      <c r="F6" s="58" t="s">
        <v>31</v>
      </c>
      <c r="G6" s="57">
        <v>19778</v>
      </c>
      <c r="H6" s="57">
        <f t="shared" si="0"/>
        <v>267004</v>
      </c>
      <c r="I6" s="56" t="s">
        <v>32</v>
      </c>
      <c r="J6" s="56" t="s">
        <v>33</v>
      </c>
    </row>
    <row r="7" spans="1:10" x14ac:dyDescent="0.2">
      <c r="A7" s="55">
        <v>46028</v>
      </c>
      <c r="B7" s="56" t="s">
        <v>53</v>
      </c>
      <c r="C7" s="56" t="s">
        <v>105</v>
      </c>
      <c r="D7" s="56" t="s">
        <v>111</v>
      </c>
      <c r="E7" s="57">
        <v>1949516</v>
      </c>
      <c r="F7" s="58" t="s">
        <v>31</v>
      </c>
      <c r="G7" s="57">
        <v>155961</v>
      </c>
      <c r="H7" s="57">
        <f t="shared" si="0"/>
        <v>2105477</v>
      </c>
      <c r="I7" s="56" t="s">
        <v>32</v>
      </c>
      <c r="J7" s="56" t="s">
        <v>33</v>
      </c>
    </row>
    <row r="8" spans="1:10" x14ac:dyDescent="0.2">
      <c r="A8" s="55">
        <v>46028</v>
      </c>
      <c r="B8" s="56" t="s">
        <v>54</v>
      </c>
      <c r="C8" s="56" t="s">
        <v>105</v>
      </c>
      <c r="D8" s="56" t="s">
        <v>112</v>
      </c>
      <c r="E8" s="57">
        <v>952567</v>
      </c>
      <c r="F8" s="58" t="s">
        <v>31</v>
      </c>
      <c r="G8" s="57">
        <v>76205</v>
      </c>
      <c r="H8" s="57">
        <f t="shared" si="0"/>
        <v>1028772</v>
      </c>
      <c r="I8" s="56" t="s">
        <v>32</v>
      </c>
      <c r="J8" s="56" t="s">
        <v>33</v>
      </c>
    </row>
    <row r="9" spans="1:10" x14ac:dyDescent="0.2">
      <c r="A9" s="55">
        <v>46028</v>
      </c>
      <c r="B9" s="56" t="s">
        <v>55</v>
      </c>
      <c r="C9" s="56" t="s">
        <v>105</v>
      </c>
      <c r="D9" s="56" t="s">
        <v>113</v>
      </c>
      <c r="E9" s="57">
        <v>271708</v>
      </c>
      <c r="F9" s="58" t="s">
        <v>31</v>
      </c>
      <c r="G9" s="57">
        <v>21737</v>
      </c>
      <c r="H9" s="57">
        <f t="shared" si="0"/>
        <v>293445</v>
      </c>
      <c r="I9" s="56" t="s">
        <v>32</v>
      </c>
      <c r="J9" s="56" t="s">
        <v>33</v>
      </c>
    </row>
    <row r="10" spans="1:10" x14ac:dyDescent="0.2">
      <c r="A10" s="55">
        <v>46028</v>
      </c>
      <c r="B10" s="56" t="s">
        <v>56</v>
      </c>
      <c r="C10" s="56" t="s">
        <v>105</v>
      </c>
      <c r="D10" s="56" t="s">
        <v>114</v>
      </c>
      <c r="E10" s="57">
        <v>656682</v>
      </c>
      <c r="F10" s="58" t="s">
        <v>31</v>
      </c>
      <c r="G10" s="57">
        <v>52535</v>
      </c>
      <c r="H10" s="57">
        <f t="shared" si="0"/>
        <v>709217</v>
      </c>
      <c r="I10" s="56" t="s">
        <v>32</v>
      </c>
      <c r="J10" s="56" t="s">
        <v>33</v>
      </c>
    </row>
    <row r="11" spans="1:10" x14ac:dyDescent="0.2">
      <c r="A11" s="55">
        <v>46029</v>
      </c>
      <c r="B11" s="56" t="s">
        <v>57</v>
      </c>
      <c r="C11" s="56" t="s">
        <v>105</v>
      </c>
      <c r="D11" s="56" t="s">
        <v>115</v>
      </c>
      <c r="E11" s="57">
        <v>2202534</v>
      </c>
      <c r="F11" s="58" t="s">
        <v>31</v>
      </c>
      <c r="G11" s="57">
        <v>176203</v>
      </c>
      <c r="H11" s="57">
        <f t="shared" si="0"/>
        <v>2378737</v>
      </c>
      <c r="I11" s="56" t="s">
        <v>32</v>
      </c>
      <c r="J11" s="56" t="s">
        <v>33</v>
      </c>
    </row>
    <row r="12" spans="1:10" x14ac:dyDescent="0.2">
      <c r="A12" s="55">
        <v>46029</v>
      </c>
      <c r="B12" s="56" t="s">
        <v>58</v>
      </c>
      <c r="C12" s="56" t="s">
        <v>105</v>
      </c>
      <c r="D12" s="56" t="s">
        <v>116</v>
      </c>
      <c r="E12" s="57">
        <v>672537</v>
      </c>
      <c r="F12" s="58" t="s">
        <v>31</v>
      </c>
      <c r="G12" s="57">
        <v>53803</v>
      </c>
      <c r="H12" s="57">
        <f t="shared" si="0"/>
        <v>726340</v>
      </c>
      <c r="I12" s="56" t="s">
        <v>32</v>
      </c>
      <c r="J12" s="56" t="s">
        <v>33</v>
      </c>
    </row>
    <row r="13" spans="1:10" x14ac:dyDescent="0.2">
      <c r="A13" s="55">
        <v>46029</v>
      </c>
      <c r="B13" s="56" t="s">
        <v>59</v>
      </c>
      <c r="C13" s="56" t="s">
        <v>105</v>
      </c>
      <c r="D13" s="56" t="s">
        <v>117</v>
      </c>
      <c r="E13" s="57">
        <v>620039</v>
      </c>
      <c r="F13" s="58" t="s">
        <v>31</v>
      </c>
      <c r="G13" s="57">
        <v>49603</v>
      </c>
      <c r="H13" s="57">
        <f t="shared" si="0"/>
        <v>669642</v>
      </c>
      <c r="I13" s="56" t="s">
        <v>32</v>
      </c>
      <c r="J13" s="56" t="s">
        <v>33</v>
      </c>
    </row>
    <row r="14" spans="1:10" x14ac:dyDescent="0.2">
      <c r="A14" s="55">
        <v>46029</v>
      </c>
      <c r="B14" s="56" t="s">
        <v>60</v>
      </c>
      <c r="C14" s="56" t="s">
        <v>105</v>
      </c>
      <c r="D14" s="56" t="s">
        <v>118</v>
      </c>
      <c r="E14" s="57">
        <v>1151134</v>
      </c>
      <c r="F14" s="58" t="s">
        <v>31</v>
      </c>
      <c r="G14" s="57">
        <v>92091</v>
      </c>
      <c r="H14" s="57">
        <f t="shared" si="0"/>
        <v>1243225</v>
      </c>
      <c r="I14" s="56" t="s">
        <v>32</v>
      </c>
      <c r="J14" s="56" t="s">
        <v>33</v>
      </c>
    </row>
    <row r="15" spans="1:10" x14ac:dyDescent="0.2">
      <c r="A15" s="55">
        <v>46029</v>
      </c>
      <c r="B15" s="56" t="s">
        <v>61</v>
      </c>
      <c r="C15" s="56" t="s">
        <v>105</v>
      </c>
      <c r="D15" s="56" t="s">
        <v>119</v>
      </c>
      <c r="E15" s="57">
        <v>1026720</v>
      </c>
      <c r="F15" s="58" t="s">
        <v>31</v>
      </c>
      <c r="G15" s="57">
        <v>82138</v>
      </c>
      <c r="H15" s="57">
        <f t="shared" si="0"/>
        <v>1108858</v>
      </c>
      <c r="I15" s="56" t="s">
        <v>32</v>
      </c>
      <c r="J15" s="56" t="s">
        <v>33</v>
      </c>
    </row>
    <row r="16" spans="1:10" x14ac:dyDescent="0.2">
      <c r="A16" s="55">
        <v>46030</v>
      </c>
      <c r="B16" s="56" t="s">
        <v>62</v>
      </c>
      <c r="C16" s="56" t="s">
        <v>105</v>
      </c>
      <c r="D16" s="56" t="s">
        <v>120</v>
      </c>
      <c r="E16" s="57">
        <v>1116053</v>
      </c>
      <c r="F16" s="58" t="s">
        <v>31</v>
      </c>
      <c r="G16" s="57">
        <v>89284</v>
      </c>
      <c r="H16" s="57">
        <f t="shared" si="0"/>
        <v>1205337</v>
      </c>
      <c r="I16" s="56" t="s">
        <v>32</v>
      </c>
      <c r="J16" s="56" t="s">
        <v>33</v>
      </c>
    </row>
    <row r="17" spans="1:10" x14ac:dyDescent="0.2">
      <c r="A17" s="55">
        <v>46030</v>
      </c>
      <c r="B17" s="56" t="s">
        <v>63</v>
      </c>
      <c r="C17" s="56" t="s">
        <v>105</v>
      </c>
      <c r="D17" s="56" t="s">
        <v>121</v>
      </c>
      <c r="E17" s="57">
        <v>608058</v>
      </c>
      <c r="F17" s="58" t="s">
        <v>31</v>
      </c>
      <c r="G17" s="57">
        <v>48645</v>
      </c>
      <c r="H17" s="57">
        <f t="shared" si="0"/>
        <v>656703</v>
      </c>
      <c r="I17" s="56" t="s">
        <v>32</v>
      </c>
      <c r="J17" s="56" t="s">
        <v>33</v>
      </c>
    </row>
    <row r="18" spans="1:10" x14ac:dyDescent="0.2">
      <c r="A18" s="55">
        <v>46030</v>
      </c>
      <c r="B18" s="56" t="s">
        <v>64</v>
      </c>
      <c r="C18" s="56" t="s">
        <v>105</v>
      </c>
      <c r="D18" s="56" t="s">
        <v>122</v>
      </c>
      <c r="E18" s="57">
        <v>1075248</v>
      </c>
      <c r="F18" s="58" t="s">
        <v>31</v>
      </c>
      <c r="G18" s="57">
        <v>86020</v>
      </c>
      <c r="H18" s="57">
        <f t="shared" si="0"/>
        <v>1161268</v>
      </c>
      <c r="I18" s="56" t="s">
        <v>32</v>
      </c>
      <c r="J18" s="56" t="s">
        <v>33</v>
      </c>
    </row>
    <row r="19" spans="1:10" x14ac:dyDescent="0.2">
      <c r="A19" s="55">
        <v>46030</v>
      </c>
      <c r="B19" s="56" t="s">
        <v>65</v>
      </c>
      <c r="C19" s="56" t="s">
        <v>105</v>
      </c>
      <c r="D19" s="56" t="s">
        <v>123</v>
      </c>
      <c r="E19" s="57">
        <v>308234</v>
      </c>
      <c r="F19" s="58" t="s">
        <v>31</v>
      </c>
      <c r="G19" s="57">
        <v>24659</v>
      </c>
      <c r="H19" s="57">
        <f t="shared" si="0"/>
        <v>332893</v>
      </c>
      <c r="I19" s="56" t="s">
        <v>32</v>
      </c>
      <c r="J19" s="56" t="s">
        <v>33</v>
      </c>
    </row>
    <row r="20" spans="1:10" x14ac:dyDescent="0.2">
      <c r="A20" s="55">
        <v>46031</v>
      </c>
      <c r="B20" s="56" t="s">
        <v>66</v>
      </c>
      <c r="C20" s="56" t="s">
        <v>105</v>
      </c>
      <c r="D20" s="56" t="s">
        <v>124</v>
      </c>
      <c r="E20" s="57">
        <v>1210767</v>
      </c>
      <c r="F20" s="58" t="s">
        <v>31</v>
      </c>
      <c r="G20" s="57">
        <v>96861</v>
      </c>
      <c r="H20" s="57">
        <f t="shared" si="0"/>
        <v>1307628</v>
      </c>
      <c r="I20" s="56" t="s">
        <v>32</v>
      </c>
      <c r="J20" s="56" t="s">
        <v>33</v>
      </c>
    </row>
    <row r="21" spans="1:10" x14ac:dyDescent="0.2">
      <c r="A21" s="55">
        <v>46031</v>
      </c>
      <c r="B21" s="56" t="s">
        <v>67</v>
      </c>
      <c r="C21" s="56" t="s">
        <v>105</v>
      </c>
      <c r="D21" s="56" t="s">
        <v>125</v>
      </c>
      <c r="E21" s="57">
        <v>848476</v>
      </c>
      <c r="F21" s="58" t="s">
        <v>31</v>
      </c>
      <c r="G21" s="57">
        <v>67878</v>
      </c>
      <c r="H21" s="57">
        <f t="shared" si="0"/>
        <v>916354</v>
      </c>
      <c r="I21" s="56" t="s">
        <v>32</v>
      </c>
      <c r="J21" s="56" t="s">
        <v>33</v>
      </c>
    </row>
    <row r="22" spans="1:10" x14ac:dyDescent="0.2">
      <c r="A22" s="55">
        <v>46031</v>
      </c>
      <c r="B22" s="56" t="s">
        <v>68</v>
      </c>
      <c r="C22" s="56" t="s">
        <v>105</v>
      </c>
      <c r="D22" s="56" t="s">
        <v>126</v>
      </c>
      <c r="E22" s="57">
        <v>1043982</v>
      </c>
      <c r="F22" s="58" t="s">
        <v>31</v>
      </c>
      <c r="G22" s="57">
        <v>83519</v>
      </c>
      <c r="H22" s="57">
        <f t="shared" si="0"/>
        <v>1127501</v>
      </c>
      <c r="I22" s="56" t="s">
        <v>32</v>
      </c>
      <c r="J22" s="56" t="s">
        <v>33</v>
      </c>
    </row>
    <row r="23" spans="1:10" x14ac:dyDescent="0.2">
      <c r="A23" s="55">
        <v>46031</v>
      </c>
      <c r="B23" s="56" t="s">
        <v>69</v>
      </c>
      <c r="C23" s="56" t="s">
        <v>105</v>
      </c>
      <c r="D23" s="56" t="s">
        <v>127</v>
      </c>
      <c r="E23" s="57">
        <v>571971</v>
      </c>
      <c r="F23" s="58" t="s">
        <v>31</v>
      </c>
      <c r="G23" s="57">
        <v>45758</v>
      </c>
      <c r="H23" s="57">
        <f t="shared" si="0"/>
        <v>617729</v>
      </c>
      <c r="I23" s="56" t="s">
        <v>32</v>
      </c>
      <c r="J23" s="56" t="s">
        <v>33</v>
      </c>
    </row>
    <row r="24" spans="1:10" x14ac:dyDescent="0.2">
      <c r="A24" s="55">
        <v>46031</v>
      </c>
      <c r="B24" s="56" t="s">
        <v>70</v>
      </c>
      <c r="C24" s="56" t="s">
        <v>105</v>
      </c>
      <c r="D24" s="56" t="s">
        <v>128</v>
      </c>
      <c r="E24" s="57">
        <v>504686</v>
      </c>
      <c r="F24" s="58" t="s">
        <v>31</v>
      </c>
      <c r="G24" s="57">
        <v>40375</v>
      </c>
      <c r="H24" s="57">
        <f t="shared" si="0"/>
        <v>545061</v>
      </c>
      <c r="I24" s="56" t="s">
        <v>32</v>
      </c>
      <c r="J24" s="56" t="s">
        <v>33</v>
      </c>
    </row>
    <row r="25" spans="1:10" x14ac:dyDescent="0.2">
      <c r="A25" s="55">
        <v>46032</v>
      </c>
      <c r="B25" s="56" t="s">
        <v>71</v>
      </c>
      <c r="C25" s="56" t="s">
        <v>105</v>
      </c>
      <c r="D25" s="56" t="s">
        <v>129</v>
      </c>
      <c r="E25" s="57">
        <v>785746</v>
      </c>
      <c r="F25" s="58" t="s">
        <v>31</v>
      </c>
      <c r="G25" s="57">
        <v>62860</v>
      </c>
      <c r="H25" s="57">
        <f t="shared" si="0"/>
        <v>848606</v>
      </c>
      <c r="I25" s="56" t="s">
        <v>32</v>
      </c>
      <c r="J25" s="56" t="s">
        <v>33</v>
      </c>
    </row>
    <row r="26" spans="1:10" x14ac:dyDescent="0.2">
      <c r="A26" s="55">
        <v>46032</v>
      </c>
      <c r="B26" s="56" t="s">
        <v>72</v>
      </c>
      <c r="C26" s="56" t="s">
        <v>105</v>
      </c>
      <c r="D26" s="56" t="s">
        <v>130</v>
      </c>
      <c r="E26" s="57">
        <v>822075</v>
      </c>
      <c r="F26" s="58" t="s">
        <v>31</v>
      </c>
      <c r="G26" s="57">
        <v>65766</v>
      </c>
      <c r="H26" s="57">
        <f t="shared" si="0"/>
        <v>887841</v>
      </c>
      <c r="I26" s="56" t="s">
        <v>32</v>
      </c>
      <c r="J26" s="56" t="s">
        <v>33</v>
      </c>
    </row>
    <row r="27" spans="1:10" x14ac:dyDescent="0.2">
      <c r="A27" s="55">
        <v>46032</v>
      </c>
      <c r="B27" s="56" t="s">
        <v>73</v>
      </c>
      <c r="C27" s="56" t="s">
        <v>105</v>
      </c>
      <c r="D27" s="56" t="s">
        <v>131</v>
      </c>
      <c r="E27" s="57">
        <v>1623355</v>
      </c>
      <c r="F27" s="58" t="s">
        <v>31</v>
      </c>
      <c r="G27" s="57">
        <v>129868</v>
      </c>
      <c r="H27" s="57">
        <f t="shared" si="0"/>
        <v>1753223</v>
      </c>
      <c r="I27" s="56" t="s">
        <v>32</v>
      </c>
      <c r="J27" s="56" t="s">
        <v>33</v>
      </c>
    </row>
    <row r="28" spans="1:10" x14ac:dyDescent="0.2">
      <c r="A28" s="55">
        <v>46032</v>
      </c>
      <c r="B28" s="56" t="s">
        <v>74</v>
      </c>
      <c r="C28" s="56" t="s">
        <v>105</v>
      </c>
      <c r="D28" s="56" t="s">
        <v>132</v>
      </c>
      <c r="E28" s="57">
        <v>3180411</v>
      </c>
      <c r="F28" s="58" t="s">
        <v>31</v>
      </c>
      <c r="G28" s="57">
        <v>254433</v>
      </c>
      <c r="H28" s="57">
        <f t="shared" si="0"/>
        <v>3434844</v>
      </c>
      <c r="I28" s="56" t="s">
        <v>32</v>
      </c>
      <c r="J28" s="56" t="s">
        <v>33</v>
      </c>
    </row>
    <row r="29" spans="1:10" x14ac:dyDescent="0.2">
      <c r="A29" s="55">
        <v>46034</v>
      </c>
      <c r="B29" s="56" t="s">
        <v>75</v>
      </c>
      <c r="C29" s="56" t="s">
        <v>105</v>
      </c>
      <c r="D29" s="56" t="s">
        <v>133</v>
      </c>
      <c r="E29" s="57">
        <v>1706700</v>
      </c>
      <c r="F29" s="58" t="s">
        <v>31</v>
      </c>
      <c r="G29" s="57">
        <v>136536</v>
      </c>
      <c r="H29" s="57">
        <f t="shared" si="0"/>
        <v>1843236</v>
      </c>
      <c r="I29" s="56" t="s">
        <v>32</v>
      </c>
      <c r="J29" s="56" t="s">
        <v>33</v>
      </c>
    </row>
    <row r="30" spans="1:10" x14ac:dyDescent="0.2">
      <c r="A30" s="55">
        <v>46036</v>
      </c>
      <c r="B30" s="56" t="s">
        <v>76</v>
      </c>
      <c r="C30" s="56" t="s">
        <v>105</v>
      </c>
      <c r="D30" s="56" t="s">
        <v>134</v>
      </c>
      <c r="E30" s="57">
        <v>756661</v>
      </c>
      <c r="F30" s="58" t="s">
        <v>31</v>
      </c>
      <c r="G30" s="57">
        <v>60533</v>
      </c>
      <c r="H30" s="57">
        <f t="shared" si="0"/>
        <v>817194</v>
      </c>
      <c r="I30" s="56" t="s">
        <v>32</v>
      </c>
      <c r="J30" s="56" t="s">
        <v>33</v>
      </c>
    </row>
    <row r="31" spans="1:10" x14ac:dyDescent="0.2">
      <c r="A31" s="55">
        <v>46036</v>
      </c>
      <c r="B31" s="56" t="s">
        <v>77</v>
      </c>
      <c r="C31" s="56" t="s">
        <v>105</v>
      </c>
      <c r="D31" s="56" t="s">
        <v>135</v>
      </c>
      <c r="E31" s="57">
        <v>556964</v>
      </c>
      <c r="F31" s="58" t="s">
        <v>31</v>
      </c>
      <c r="G31" s="57">
        <v>44557</v>
      </c>
      <c r="H31" s="57">
        <f t="shared" si="0"/>
        <v>601521</v>
      </c>
      <c r="I31" s="56" t="s">
        <v>32</v>
      </c>
      <c r="J31" s="56" t="s">
        <v>33</v>
      </c>
    </row>
    <row r="32" spans="1:10" x14ac:dyDescent="0.2">
      <c r="A32" s="55">
        <v>46036</v>
      </c>
      <c r="B32" s="56" t="s">
        <v>78</v>
      </c>
      <c r="C32" s="56" t="s">
        <v>105</v>
      </c>
      <c r="D32" s="56" t="s">
        <v>136</v>
      </c>
      <c r="E32" s="57">
        <v>659255</v>
      </c>
      <c r="F32" s="58" t="s">
        <v>31</v>
      </c>
      <c r="G32" s="57">
        <v>52740</v>
      </c>
      <c r="H32" s="57">
        <f t="shared" si="0"/>
        <v>711995</v>
      </c>
      <c r="I32" s="56" t="s">
        <v>32</v>
      </c>
      <c r="J32" s="56" t="s">
        <v>33</v>
      </c>
    </row>
    <row r="33" spans="1:10" x14ac:dyDescent="0.2">
      <c r="A33" s="55">
        <v>46036</v>
      </c>
      <c r="B33" s="56" t="s">
        <v>79</v>
      </c>
      <c r="C33" s="56" t="s">
        <v>105</v>
      </c>
      <c r="D33" s="56" t="s">
        <v>137</v>
      </c>
      <c r="E33" s="57">
        <v>588334</v>
      </c>
      <c r="F33" s="58" t="s">
        <v>31</v>
      </c>
      <c r="G33" s="57">
        <v>47067</v>
      </c>
      <c r="H33" s="57">
        <f t="shared" si="0"/>
        <v>635401</v>
      </c>
      <c r="I33" s="56" t="s">
        <v>32</v>
      </c>
      <c r="J33" s="56" t="s">
        <v>33</v>
      </c>
    </row>
    <row r="34" spans="1:10" x14ac:dyDescent="0.2">
      <c r="A34" s="55">
        <v>46038</v>
      </c>
      <c r="B34" s="56" t="s">
        <v>80</v>
      </c>
      <c r="C34" s="56" t="s">
        <v>105</v>
      </c>
      <c r="D34" s="56" t="s">
        <v>138</v>
      </c>
      <c r="E34" s="57">
        <v>294000</v>
      </c>
      <c r="F34" s="58" t="s">
        <v>31</v>
      </c>
      <c r="G34" s="57">
        <v>23520</v>
      </c>
      <c r="H34" s="57">
        <f t="shared" si="0"/>
        <v>317520</v>
      </c>
      <c r="I34" s="56" t="s">
        <v>32</v>
      </c>
      <c r="J34" s="56" t="s">
        <v>33</v>
      </c>
    </row>
    <row r="35" spans="1:10" x14ac:dyDescent="0.2">
      <c r="A35" s="55">
        <v>46039</v>
      </c>
      <c r="B35" s="56" t="s">
        <v>81</v>
      </c>
      <c r="C35" s="56" t="s">
        <v>105</v>
      </c>
      <c r="D35" s="56" t="s">
        <v>139</v>
      </c>
      <c r="E35" s="57">
        <v>1438269</v>
      </c>
      <c r="F35" s="58" t="s">
        <v>31</v>
      </c>
      <c r="G35" s="57">
        <v>115062</v>
      </c>
      <c r="H35" s="57">
        <f t="shared" si="0"/>
        <v>1553331</v>
      </c>
      <c r="I35" s="56" t="s">
        <v>32</v>
      </c>
      <c r="J35" s="56" t="s">
        <v>33</v>
      </c>
    </row>
    <row r="36" spans="1:10" x14ac:dyDescent="0.2">
      <c r="A36" s="55">
        <v>46042</v>
      </c>
      <c r="B36" s="56" t="s">
        <v>82</v>
      </c>
      <c r="C36" s="56" t="s">
        <v>105</v>
      </c>
      <c r="D36" s="56" t="s">
        <v>140</v>
      </c>
      <c r="E36" s="57">
        <v>424668</v>
      </c>
      <c r="F36" s="58" t="s">
        <v>31</v>
      </c>
      <c r="G36" s="57">
        <v>33973</v>
      </c>
      <c r="H36" s="57">
        <f t="shared" si="0"/>
        <v>458641</v>
      </c>
      <c r="I36" s="56" t="s">
        <v>32</v>
      </c>
      <c r="J36" s="56" t="s">
        <v>33</v>
      </c>
    </row>
    <row r="37" spans="1:10" x14ac:dyDescent="0.2">
      <c r="A37" s="55">
        <v>46043</v>
      </c>
      <c r="B37" s="56" t="s">
        <v>83</v>
      </c>
      <c r="C37" s="56" t="s">
        <v>105</v>
      </c>
      <c r="D37" s="56" t="s">
        <v>141</v>
      </c>
      <c r="E37" s="57">
        <v>2241990</v>
      </c>
      <c r="F37" s="58" t="s">
        <v>31</v>
      </c>
      <c r="G37" s="57">
        <v>179359</v>
      </c>
      <c r="H37" s="57">
        <f t="shared" si="0"/>
        <v>2421349</v>
      </c>
      <c r="I37" s="56" t="s">
        <v>32</v>
      </c>
      <c r="J37" s="56" t="s">
        <v>33</v>
      </c>
    </row>
    <row r="38" spans="1:10" x14ac:dyDescent="0.2">
      <c r="A38" s="55">
        <v>46043</v>
      </c>
      <c r="B38" s="56" t="s">
        <v>84</v>
      </c>
      <c r="C38" s="56" t="s">
        <v>105</v>
      </c>
      <c r="D38" s="56" t="s">
        <v>142</v>
      </c>
      <c r="E38" s="57">
        <v>507488</v>
      </c>
      <c r="F38" s="58" t="s">
        <v>31</v>
      </c>
      <c r="G38" s="57">
        <v>40599</v>
      </c>
      <c r="H38" s="57">
        <f t="shared" si="0"/>
        <v>548087</v>
      </c>
      <c r="I38" s="56" t="s">
        <v>32</v>
      </c>
      <c r="J38" s="56" t="s">
        <v>33</v>
      </c>
    </row>
    <row r="39" spans="1:10" x14ac:dyDescent="0.2">
      <c r="A39" s="55">
        <v>46043</v>
      </c>
      <c r="B39" s="56" t="s">
        <v>85</v>
      </c>
      <c r="C39" s="56" t="s">
        <v>105</v>
      </c>
      <c r="D39" s="56" t="s">
        <v>143</v>
      </c>
      <c r="E39" s="57">
        <v>896040</v>
      </c>
      <c r="F39" s="58" t="s">
        <v>31</v>
      </c>
      <c r="G39" s="57">
        <v>71683</v>
      </c>
      <c r="H39" s="57">
        <f t="shared" si="0"/>
        <v>967723</v>
      </c>
      <c r="I39" s="56" t="s">
        <v>32</v>
      </c>
      <c r="J39" s="56" t="s">
        <v>33</v>
      </c>
    </row>
    <row r="40" spans="1:10" x14ac:dyDescent="0.2">
      <c r="A40" s="55">
        <v>46043</v>
      </c>
      <c r="B40" s="56" t="s">
        <v>86</v>
      </c>
      <c r="C40" s="56" t="s">
        <v>105</v>
      </c>
      <c r="D40" s="56" t="s">
        <v>144</v>
      </c>
      <c r="E40" s="57">
        <v>668853</v>
      </c>
      <c r="F40" s="58" t="s">
        <v>31</v>
      </c>
      <c r="G40" s="57">
        <v>53508</v>
      </c>
      <c r="H40" s="57">
        <f t="shared" si="0"/>
        <v>722361</v>
      </c>
      <c r="I40" s="56" t="s">
        <v>32</v>
      </c>
      <c r="J40" s="56" t="s">
        <v>33</v>
      </c>
    </row>
    <row r="41" spans="1:10" x14ac:dyDescent="0.2">
      <c r="A41" s="55">
        <v>46043</v>
      </c>
      <c r="B41" s="56" t="s">
        <v>87</v>
      </c>
      <c r="C41" s="56" t="s">
        <v>105</v>
      </c>
      <c r="D41" s="56" t="s">
        <v>145</v>
      </c>
      <c r="E41" s="57">
        <v>1041591</v>
      </c>
      <c r="F41" s="58" t="s">
        <v>31</v>
      </c>
      <c r="G41" s="57">
        <v>83327</v>
      </c>
      <c r="H41" s="57">
        <f t="shared" si="0"/>
        <v>1124918</v>
      </c>
      <c r="I41" s="56" t="s">
        <v>32</v>
      </c>
      <c r="J41" s="56" t="s">
        <v>33</v>
      </c>
    </row>
    <row r="42" spans="1:10" x14ac:dyDescent="0.2">
      <c r="A42" s="55">
        <v>46044</v>
      </c>
      <c r="B42" s="56" t="s">
        <v>88</v>
      </c>
      <c r="C42" s="56" t="s">
        <v>105</v>
      </c>
      <c r="D42" s="56" t="s">
        <v>146</v>
      </c>
      <c r="E42" s="57">
        <v>1043578</v>
      </c>
      <c r="F42" s="58" t="s">
        <v>31</v>
      </c>
      <c r="G42" s="57">
        <v>83486</v>
      </c>
      <c r="H42" s="57">
        <f t="shared" si="0"/>
        <v>1127064</v>
      </c>
      <c r="I42" s="56" t="s">
        <v>32</v>
      </c>
      <c r="J42" s="56" t="s">
        <v>33</v>
      </c>
    </row>
    <row r="43" spans="1:10" x14ac:dyDescent="0.2">
      <c r="A43" s="55">
        <v>46045</v>
      </c>
      <c r="B43" s="56" t="s">
        <v>89</v>
      </c>
      <c r="C43" s="56" t="s">
        <v>105</v>
      </c>
      <c r="D43" s="56" t="s">
        <v>147</v>
      </c>
      <c r="E43" s="57">
        <v>754233</v>
      </c>
      <c r="F43" s="58" t="s">
        <v>31</v>
      </c>
      <c r="G43" s="57">
        <v>60339</v>
      </c>
      <c r="H43" s="57">
        <f t="shared" si="0"/>
        <v>814572</v>
      </c>
      <c r="I43" s="56" t="s">
        <v>32</v>
      </c>
      <c r="J43" s="56" t="s">
        <v>33</v>
      </c>
    </row>
    <row r="44" spans="1:10" x14ac:dyDescent="0.2">
      <c r="A44" s="55">
        <v>46045</v>
      </c>
      <c r="B44" s="56" t="s">
        <v>90</v>
      </c>
      <c r="C44" s="56" t="s">
        <v>105</v>
      </c>
      <c r="D44" s="56" t="s">
        <v>148</v>
      </c>
      <c r="E44" s="57">
        <v>534627</v>
      </c>
      <c r="F44" s="58" t="s">
        <v>31</v>
      </c>
      <c r="G44" s="57">
        <v>42770</v>
      </c>
      <c r="H44" s="57">
        <f t="shared" si="0"/>
        <v>577397</v>
      </c>
      <c r="I44" s="56" t="s">
        <v>32</v>
      </c>
      <c r="J44" s="56" t="s">
        <v>33</v>
      </c>
    </row>
    <row r="45" spans="1:10" x14ac:dyDescent="0.2">
      <c r="A45" s="55">
        <v>46045</v>
      </c>
      <c r="B45" s="56" t="s">
        <v>91</v>
      </c>
      <c r="C45" s="56" t="s">
        <v>105</v>
      </c>
      <c r="D45" s="56" t="s">
        <v>149</v>
      </c>
      <c r="E45" s="57">
        <v>1214040</v>
      </c>
      <c r="F45" s="58" t="s">
        <v>31</v>
      </c>
      <c r="G45" s="57">
        <v>97123</v>
      </c>
      <c r="H45" s="57">
        <f t="shared" si="0"/>
        <v>1311163</v>
      </c>
      <c r="I45" s="56" t="s">
        <v>32</v>
      </c>
      <c r="J45" s="56" t="s">
        <v>33</v>
      </c>
    </row>
    <row r="46" spans="1:10" x14ac:dyDescent="0.2">
      <c r="A46" s="55">
        <v>46045</v>
      </c>
      <c r="B46" s="56" t="s">
        <v>92</v>
      </c>
      <c r="C46" s="56" t="s">
        <v>105</v>
      </c>
      <c r="D46" s="56" t="s">
        <v>150</v>
      </c>
      <c r="E46" s="57">
        <v>303500</v>
      </c>
      <c r="F46" s="58" t="s">
        <v>31</v>
      </c>
      <c r="G46" s="57">
        <v>24280</v>
      </c>
      <c r="H46" s="57">
        <f t="shared" si="0"/>
        <v>327780</v>
      </c>
      <c r="I46" s="56" t="s">
        <v>32</v>
      </c>
      <c r="J46" s="56" t="s">
        <v>33</v>
      </c>
    </row>
    <row r="47" spans="1:10" x14ac:dyDescent="0.2">
      <c r="A47" s="55">
        <v>46046</v>
      </c>
      <c r="B47" s="56" t="s">
        <v>93</v>
      </c>
      <c r="C47" s="56" t="s">
        <v>105</v>
      </c>
      <c r="D47" s="56" t="s">
        <v>151</v>
      </c>
      <c r="E47" s="57">
        <v>645130</v>
      </c>
      <c r="F47" s="58" t="s">
        <v>31</v>
      </c>
      <c r="G47" s="57">
        <v>51610</v>
      </c>
      <c r="H47" s="57">
        <f t="shared" si="0"/>
        <v>696740</v>
      </c>
      <c r="I47" s="56" t="s">
        <v>32</v>
      </c>
      <c r="J47" s="56" t="s">
        <v>33</v>
      </c>
    </row>
    <row r="48" spans="1:10" x14ac:dyDescent="0.2">
      <c r="A48" s="55">
        <v>46047</v>
      </c>
      <c r="B48" s="56" t="s">
        <v>94</v>
      </c>
      <c r="C48" s="56" t="s">
        <v>105</v>
      </c>
      <c r="D48" s="56" t="s">
        <v>152</v>
      </c>
      <c r="E48" s="57">
        <v>1091806</v>
      </c>
      <c r="F48" s="58" t="s">
        <v>31</v>
      </c>
      <c r="G48" s="57">
        <v>87344</v>
      </c>
      <c r="H48" s="57">
        <f t="shared" si="0"/>
        <v>1179150</v>
      </c>
      <c r="I48" s="56" t="s">
        <v>32</v>
      </c>
      <c r="J48" s="56" t="s">
        <v>33</v>
      </c>
    </row>
    <row r="49" spans="1:10" x14ac:dyDescent="0.2">
      <c r="A49" s="55">
        <v>46047</v>
      </c>
      <c r="B49" s="56" t="s">
        <v>95</v>
      </c>
      <c r="C49" s="56" t="s">
        <v>105</v>
      </c>
      <c r="D49" s="56" t="s">
        <v>153</v>
      </c>
      <c r="E49" s="57">
        <v>1072610</v>
      </c>
      <c r="F49" s="58" t="s">
        <v>31</v>
      </c>
      <c r="G49" s="57">
        <v>85809</v>
      </c>
      <c r="H49" s="57">
        <f t="shared" si="0"/>
        <v>1158419</v>
      </c>
      <c r="I49" s="56" t="s">
        <v>32</v>
      </c>
      <c r="J49" s="56" t="s">
        <v>33</v>
      </c>
    </row>
    <row r="50" spans="1:10" x14ac:dyDescent="0.2">
      <c r="A50" s="55">
        <v>46049</v>
      </c>
      <c r="B50" s="56" t="s">
        <v>96</v>
      </c>
      <c r="C50" s="56" t="s">
        <v>105</v>
      </c>
      <c r="D50" s="56" t="s">
        <v>154</v>
      </c>
      <c r="E50" s="57">
        <v>550173</v>
      </c>
      <c r="F50" s="58" t="s">
        <v>31</v>
      </c>
      <c r="G50" s="57">
        <v>44014</v>
      </c>
      <c r="H50" s="57">
        <f t="shared" si="0"/>
        <v>594187</v>
      </c>
      <c r="I50" s="56" t="s">
        <v>32</v>
      </c>
      <c r="J50" s="56" t="s">
        <v>33</v>
      </c>
    </row>
    <row r="51" spans="1:10" x14ac:dyDescent="0.2">
      <c r="A51" s="55">
        <v>46050</v>
      </c>
      <c r="B51" s="56" t="s">
        <v>34</v>
      </c>
      <c r="C51" s="56" t="s">
        <v>105</v>
      </c>
      <c r="D51" s="56" t="s">
        <v>155</v>
      </c>
      <c r="E51" s="57">
        <v>1368198</v>
      </c>
      <c r="F51" s="58" t="s">
        <v>31</v>
      </c>
      <c r="G51" s="57">
        <v>109456</v>
      </c>
      <c r="H51" s="57">
        <f t="shared" si="0"/>
        <v>1477654</v>
      </c>
      <c r="I51" s="56" t="s">
        <v>32</v>
      </c>
      <c r="J51" s="56" t="s">
        <v>33</v>
      </c>
    </row>
    <row r="52" spans="1:10" x14ac:dyDescent="0.2">
      <c r="A52" s="55">
        <v>46050</v>
      </c>
      <c r="B52" s="56" t="s">
        <v>97</v>
      </c>
      <c r="C52" s="56" t="s">
        <v>105</v>
      </c>
      <c r="D52" s="56" t="s">
        <v>156</v>
      </c>
      <c r="E52" s="57">
        <v>1299245</v>
      </c>
      <c r="F52" s="58" t="s">
        <v>31</v>
      </c>
      <c r="G52" s="57">
        <v>103940</v>
      </c>
      <c r="H52" s="57">
        <f t="shared" si="0"/>
        <v>1403185</v>
      </c>
      <c r="I52" s="56" t="s">
        <v>32</v>
      </c>
      <c r="J52" s="56" t="s">
        <v>33</v>
      </c>
    </row>
    <row r="53" spans="1:10" x14ac:dyDescent="0.2">
      <c r="A53" s="55">
        <v>46052</v>
      </c>
      <c r="B53" s="56" t="s">
        <v>98</v>
      </c>
      <c r="C53" s="56" t="s">
        <v>105</v>
      </c>
      <c r="D53" s="56" t="s">
        <v>157</v>
      </c>
      <c r="E53" s="57">
        <v>2628284</v>
      </c>
      <c r="F53" s="58" t="s">
        <v>31</v>
      </c>
      <c r="G53" s="57">
        <v>210263</v>
      </c>
      <c r="H53" s="57">
        <f t="shared" si="0"/>
        <v>2838547</v>
      </c>
      <c r="I53" s="56" t="s">
        <v>32</v>
      </c>
      <c r="J53" s="56" t="s">
        <v>33</v>
      </c>
    </row>
    <row r="54" spans="1:10" x14ac:dyDescent="0.2">
      <c r="A54" s="55">
        <v>46052</v>
      </c>
      <c r="B54" s="56" t="s">
        <v>99</v>
      </c>
      <c r="C54" s="56" t="s">
        <v>105</v>
      </c>
      <c r="D54" s="56" t="s">
        <v>158</v>
      </c>
      <c r="E54" s="57">
        <v>414011</v>
      </c>
      <c r="F54" s="58" t="s">
        <v>31</v>
      </c>
      <c r="G54" s="57">
        <v>33121</v>
      </c>
      <c r="H54" s="57">
        <f t="shared" si="0"/>
        <v>447132</v>
      </c>
      <c r="I54" s="56" t="s">
        <v>32</v>
      </c>
      <c r="J54" s="56" t="s">
        <v>33</v>
      </c>
    </row>
    <row r="55" spans="1:10" x14ac:dyDescent="0.2">
      <c r="A55" s="55">
        <v>46052</v>
      </c>
      <c r="B55" s="56" t="s">
        <v>100</v>
      </c>
      <c r="C55" s="56" t="s">
        <v>105</v>
      </c>
      <c r="D55" s="56" t="s">
        <v>159</v>
      </c>
      <c r="E55" s="57">
        <v>478345</v>
      </c>
      <c r="F55" s="58" t="s">
        <v>31</v>
      </c>
      <c r="G55" s="57">
        <v>38268</v>
      </c>
      <c r="H55" s="57">
        <f t="shared" si="0"/>
        <v>516613</v>
      </c>
      <c r="I55" s="56" t="s">
        <v>32</v>
      </c>
      <c r="J55" s="56" t="s">
        <v>33</v>
      </c>
    </row>
    <row r="56" spans="1:10" x14ac:dyDescent="0.2">
      <c r="A56" s="55">
        <v>46052</v>
      </c>
      <c r="B56" s="56" t="s">
        <v>101</v>
      </c>
      <c r="C56" s="56" t="s">
        <v>105</v>
      </c>
      <c r="D56" s="56" t="s">
        <v>160</v>
      </c>
      <c r="E56" s="57">
        <v>724740</v>
      </c>
      <c r="F56" s="58" t="s">
        <v>31</v>
      </c>
      <c r="G56" s="57">
        <v>57979</v>
      </c>
      <c r="H56" s="57">
        <f t="shared" si="0"/>
        <v>782719</v>
      </c>
      <c r="I56" s="56" t="s">
        <v>32</v>
      </c>
      <c r="J56" s="56" t="s">
        <v>33</v>
      </c>
    </row>
    <row r="57" spans="1:10" x14ac:dyDescent="0.2">
      <c r="A57" s="55">
        <v>46053</v>
      </c>
      <c r="B57" s="56" t="s">
        <v>102</v>
      </c>
      <c r="C57" s="56" t="s">
        <v>105</v>
      </c>
      <c r="D57" s="56" t="s">
        <v>161</v>
      </c>
      <c r="E57" s="57">
        <v>1010493</v>
      </c>
      <c r="F57" s="58" t="s">
        <v>31</v>
      </c>
      <c r="G57" s="57">
        <v>80839</v>
      </c>
      <c r="H57" s="57">
        <f t="shared" si="0"/>
        <v>1091332</v>
      </c>
      <c r="I57" s="56" t="s">
        <v>32</v>
      </c>
      <c r="J57" s="56" t="s">
        <v>33</v>
      </c>
    </row>
    <row r="58" spans="1:10" x14ac:dyDescent="0.2">
      <c r="A58" s="55">
        <v>46053</v>
      </c>
      <c r="B58" s="56" t="s">
        <v>103</v>
      </c>
      <c r="C58" s="56" t="s">
        <v>105</v>
      </c>
      <c r="D58" s="56" t="s">
        <v>162</v>
      </c>
      <c r="E58" s="57">
        <v>1098928</v>
      </c>
      <c r="F58" s="58" t="s">
        <v>31</v>
      </c>
      <c r="G58" s="57">
        <v>87914</v>
      </c>
      <c r="H58" s="57">
        <f t="shared" si="0"/>
        <v>1186842</v>
      </c>
      <c r="I58" s="56" t="s">
        <v>32</v>
      </c>
      <c r="J58" s="56" t="s">
        <v>33</v>
      </c>
    </row>
    <row r="59" spans="1:10" x14ac:dyDescent="0.2">
      <c r="H59" s="57">
        <f>SUM(H2:H58)</f>
        <v>59142500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6"/>
  <sheetViews>
    <sheetView workbookViewId="0">
      <pane ySplit="1" topLeftCell="A2" activePane="bottomLeft" state="frozen"/>
      <selection pane="bottomLeft"/>
    </sheetView>
  </sheetViews>
  <sheetFormatPr defaultColWidth="9.125" defaultRowHeight="18.75" customHeight="1" x14ac:dyDescent="0.2"/>
  <cols>
    <col min="1" max="1" width="7.375" style="34" customWidth="1"/>
    <col min="2" max="2" width="12.875" style="34" customWidth="1"/>
    <col min="3" max="3" width="12.875" style="45" customWidth="1"/>
    <col min="4" max="4" width="39.375" style="34" customWidth="1"/>
    <col min="5" max="7" width="18.625" style="34" customWidth="1"/>
    <col min="8" max="8" width="15.25" style="46" customWidth="1"/>
    <col min="9" max="9" width="11.75" style="34" customWidth="1"/>
    <col min="10" max="10" width="13.125" style="34" bestFit="1" customWidth="1"/>
    <col min="11" max="11" width="29.375" style="34" customWidth="1"/>
    <col min="12" max="12" width="17.625" style="34" bestFit="1" customWidth="1"/>
    <col min="13" max="13" width="9.125" style="34"/>
    <col min="14" max="14" width="13.125" style="34" bestFit="1" customWidth="1"/>
    <col min="15" max="15" width="26.375" style="34" bestFit="1" customWidth="1"/>
    <col min="16" max="16384" width="9.125" style="34"/>
  </cols>
  <sheetData>
    <row r="1" spans="1:8" ht="27.75" customHeight="1" x14ac:dyDescent="0.2">
      <c r="A1" s="31" t="s">
        <v>12</v>
      </c>
      <c r="B1" s="31" t="s">
        <v>2</v>
      </c>
      <c r="C1" s="32" t="s">
        <v>1</v>
      </c>
      <c r="D1" s="31" t="s">
        <v>13</v>
      </c>
      <c r="E1" s="31" t="s">
        <v>14</v>
      </c>
      <c r="F1" s="31" t="s">
        <v>0</v>
      </c>
      <c r="G1" s="31" t="s">
        <v>15</v>
      </c>
      <c r="H1" s="33" t="s">
        <v>16</v>
      </c>
    </row>
    <row r="2" spans="1:8" ht="27.75" customHeight="1" x14ac:dyDescent="0.2">
      <c r="A2" s="35">
        <v>1</v>
      </c>
      <c r="B2" s="49"/>
      <c r="C2" s="36"/>
      <c r="D2" s="37"/>
      <c r="E2" s="38"/>
      <c r="F2" s="38"/>
      <c r="G2" s="38">
        <f t="shared" ref="G2" si="0">+E2+F2</f>
        <v>0</v>
      </c>
      <c r="H2" s="39"/>
    </row>
    <row r="3" spans="1:8" ht="18.75" customHeight="1" x14ac:dyDescent="0.2">
      <c r="A3" s="41"/>
      <c r="B3" s="41"/>
      <c r="C3" s="42"/>
      <c r="D3" s="65" t="s">
        <v>17</v>
      </c>
      <c r="E3" s="66"/>
      <c r="F3" s="67"/>
      <c r="G3" s="43">
        <f>SUM(G2:G2)</f>
        <v>0</v>
      </c>
      <c r="H3" s="44"/>
    </row>
    <row r="6" spans="1:8" ht="18.75" customHeight="1" x14ac:dyDescent="0.2">
      <c r="E6" s="40"/>
      <c r="F6" s="40"/>
    </row>
  </sheetData>
  <mergeCells count="1">
    <mergeCell ref="D3:F3"/>
  </mergeCells>
  <conditionalFormatting sqref="B2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Tổng Hợp</vt:lpstr>
      <vt:lpstr>T01</vt:lpstr>
      <vt:lpstr>Hỗ trợ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2023-04-19T03:03:28Z</cp:lastPrinted>
  <dcterms:created xsi:type="dcterms:W3CDTF">2023-02-23T02:33:27Z</dcterms:created>
  <dcterms:modified xsi:type="dcterms:W3CDTF">2026-02-05T10:47:36Z</dcterms:modified>
</cp:coreProperties>
</file>