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Bán'!$A$1:$H$83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46" i="4" l="1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76" i="4" l="1"/>
  <c r="G77" i="4"/>
  <c r="G78" i="4"/>
  <c r="G79" i="4"/>
  <c r="G80" i="4"/>
  <c r="G81" i="4"/>
  <c r="G82" i="4"/>
  <c r="G3" i="5" l="1"/>
  <c r="G41" i="4" l="1"/>
  <c r="G42" i="4"/>
  <c r="G43" i="4"/>
  <c r="G44" i="4"/>
  <c r="G45" i="4"/>
  <c r="G65" i="4"/>
  <c r="G66" i="4"/>
  <c r="G67" i="4"/>
  <c r="G68" i="4"/>
  <c r="G69" i="4"/>
  <c r="G70" i="4"/>
  <c r="G71" i="4"/>
  <c r="G72" i="4"/>
  <c r="G73" i="4"/>
  <c r="G74" i="4"/>
  <c r="G75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E12" i="2" l="1"/>
  <c r="G83" i="4" l="1"/>
  <c r="F15" i="2"/>
  <c r="F16" i="2" s="1"/>
  <c r="D9" i="2"/>
  <c r="C6" i="2"/>
</calcChain>
</file>

<file path=xl/sharedStrings.xml><?xml version="1.0" encoding="utf-8"?>
<sst xmlns="http://schemas.openxmlformats.org/spreadsheetml/2006/main" count="208" uniqueCount="108">
  <si>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</si>
  <si>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</si>
  <si>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</si>
  <si>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</si>
  <si>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</si>
  <si>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</si>
  <si>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</si>
  <si>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</si>
  <si>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</si>
  <si>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</si>
  <si>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</si>
  <si>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</si>
  <si>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</si>
  <si>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</si>
  <si>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</si>
  <si>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</si>
  <si>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</si>
  <si>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</si>
  <si>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</si>
  <si>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</si>
  <si>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</si>
  <si>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</si>
  <si>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</si>
  <si>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- 31/07/2025</t>
  </si>
  <si>
    <t>Số tiền bán hàng (+VAT)</t>
  </si>
  <si>
    <t>Bảng kê hóa đơn tháng 07.2025</t>
  </si>
  <si>
    <t>00040906</t>
  </si>
  <si>
    <t>00040909</t>
  </si>
  <si>
    <t>00040920</t>
  </si>
  <si>
    <t>00041011</t>
  </si>
  <si>
    <t>00041086</t>
  </si>
  <si>
    <t>00041087</t>
  </si>
  <si>
    <t>00041233</t>
  </si>
  <si>
    <t>00041813</t>
  </si>
  <si>
    <t>00041855</t>
  </si>
  <si>
    <t>00041868</t>
  </si>
  <si>
    <t>00041882</t>
  </si>
  <si>
    <t>00041888</t>
  </si>
  <si>
    <t>00041895</t>
  </si>
  <si>
    <t>00041897</t>
  </si>
  <si>
    <t>00042360</t>
  </si>
  <si>
    <t>00042374</t>
  </si>
  <si>
    <t>00042540</t>
  </si>
  <si>
    <t>00042542</t>
  </si>
  <si>
    <t>00042601</t>
  </si>
  <si>
    <t>00042602</t>
  </si>
  <si>
    <t>00042603</t>
  </si>
  <si>
    <t>00042741</t>
  </si>
  <si>
    <t>00042742</t>
  </si>
  <si>
    <t>00043101</t>
  </si>
  <si>
    <t>00043331</t>
  </si>
  <si>
    <t>00043553</t>
  </si>
  <si>
    <t>00043554</t>
  </si>
  <si>
    <t>00043556</t>
  </si>
  <si>
    <t>00043563</t>
  </si>
  <si>
    <t>00043576</t>
  </si>
  <si>
    <t>00043877</t>
  </si>
  <si>
    <t>00043879</t>
  </si>
  <si>
    <t>00043952</t>
  </si>
  <si>
    <t>00044096</t>
  </si>
  <si>
    <t>00044110</t>
  </si>
  <si>
    <t>00044162</t>
  </si>
  <si>
    <t>00044163</t>
  </si>
  <si>
    <t>00044164</t>
  </si>
  <si>
    <t>00044172</t>
  </si>
  <si>
    <t>00044180</t>
  </si>
  <si>
    <t>00044207</t>
  </si>
  <si>
    <t>00044254</t>
  </si>
  <si>
    <t>00044940</t>
  </si>
  <si>
    <t>00044994</t>
  </si>
  <si>
    <t>00045047</t>
  </si>
  <si>
    <t>00045056</t>
  </si>
  <si>
    <t>00045492</t>
  </si>
  <si>
    <t>00045496</t>
  </si>
  <si>
    <t>00045500</t>
  </si>
  <si>
    <t>00045502</t>
  </si>
  <si>
    <t>00045505</t>
  </si>
  <si>
    <t>00045506</t>
  </si>
  <si>
    <t>00045570</t>
  </si>
  <si>
    <t>00045602</t>
  </si>
  <si>
    <t>00045733</t>
  </si>
  <si>
    <t>00045800</t>
  </si>
  <si>
    <t>00045803</t>
  </si>
  <si>
    <t>00045806</t>
  </si>
  <si>
    <t>00045811</t>
  </si>
  <si>
    <t>00045812</t>
  </si>
  <si>
    <t>00045826</t>
  </si>
  <si>
    <t>00045834</t>
  </si>
  <si>
    <t>00045837</t>
  </si>
  <si>
    <t>00045838</t>
  </si>
  <si>
    <t>00045860</t>
  </si>
  <si>
    <t>00045909</t>
  </si>
  <si>
    <t>00046714</t>
  </si>
  <si>
    <t>00046740</t>
  </si>
  <si>
    <t>00047121</t>
  </si>
  <si>
    <t>00047420</t>
  </si>
  <si>
    <t>00047433</t>
  </si>
  <si>
    <t>00047507</t>
  </si>
  <si>
    <t>00047575</t>
  </si>
  <si>
    <t>00047586</t>
  </si>
  <si>
    <t>00047658</t>
  </si>
  <si>
    <t>00047664</t>
  </si>
  <si>
    <t>00047669</t>
  </si>
  <si>
    <t>00048578</t>
  </si>
  <si>
    <t>00048579</t>
  </si>
  <si>
    <t>00048582</t>
  </si>
  <si>
    <t>00048585</t>
  </si>
  <si>
    <t>00068829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</si>
</sst>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F13" sqref="F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customWidth="1"/>
    <col min="5" max="5" width="13.28515625" customWidth="1"/>
    <col min="6" max="6" width="16.85546875" customWidth="1"/>
    <col min="7" max="7" width="14" bestFit="1" customWidth="1"/>
    <col min="8" max="8" width="15.7109375" bestFit="1" customWidth="1"/>
    <col min="9" max="9" width="15.85546875" bestFit="1" customWidth="1"/>
    <col min="10" max="10" width="10.5703125" bestFit="1" customWidth="1"/>
  </cols>
  <sheetData>
    <row r="1" spans="1:11" ht="19.5" x14ac:dyDescent="0.3">
      <c r="A1" s="56" t="s">
        <v>23</v>
      </c>
      <c r="B1" s="56"/>
      <c r="C1" s="56"/>
      <c r="D1" s="56"/>
      <c r="E1" s="56"/>
      <c r="F1" s="56"/>
    </row>
    <row r="2" spans="1:11" ht="63" x14ac:dyDescent="0.25">
      <c r="A2" s="1" t="s">
        <v>4</v>
      </c>
      <c r="B2" s="2" t="s">
        <v>5</v>
      </c>
      <c r="C2" s="3" t="s">
        <v>24</v>
      </c>
      <c r="D2" s="2" t="s">
        <v>6</v>
      </c>
      <c r="E2" s="2" t="s">
        <v>20</v>
      </c>
      <c r="F2" s="2" t="s">
        <v>19</v>
      </c>
      <c r="G2" s="4"/>
    </row>
    <row r="3" spans="1:11" ht="15.75" x14ac:dyDescent="0.25">
      <c r="A3" s="5"/>
      <c r="B3" s="6" t="s">
        <v>7</v>
      </c>
      <c r="C3" s="52">
        <v>257826381</v>
      </c>
      <c r="D3" s="6"/>
      <c r="E3" s="6"/>
      <c r="F3" s="6"/>
      <c r="G3" s="50"/>
      <c r="I3" s="20"/>
    </row>
    <row r="4" spans="1:11" ht="15.75" x14ac:dyDescent="0.25">
      <c r="A4" s="14"/>
      <c r="B4" s="8" t="s">
        <v>25</v>
      </c>
      <c r="C4" s="9">
        <v>64255564</v>
      </c>
      <c r="D4" s="12"/>
      <c r="E4" s="10"/>
      <c r="F4" s="13"/>
      <c r="H4" s="31"/>
      <c r="I4" s="20"/>
      <c r="J4" s="31"/>
      <c r="K4" s="20"/>
    </row>
    <row r="5" spans="1:11" ht="15.75" x14ac:dyDescent="0.25">
      <c r="A5" s="14"/>
      <c r="B5" s="15"/>
      <c r="C5" s="9"/>
      <c r="D5" s="12"/>
      <c r="E5" s="10"/>
      <c r="F5" s="13"/>
    </row>
    <row r="6" spans="1:11" ht="15.75" x14ac:dyDescent="0.25">
      <c r="A6" s="57" t="s">
        <v>8</v>
      </c>
      <c r="B6" s="58"/>
      <c r="C6" s="16">
        <f>SUM(C4:C5)</f>
        <v>64255564</v>
      </c>
      <c r="D6" s="17"/>
      <c r="E6" s="18"/>
      <c r="F6" s="19"/>
      <c r="H6" s="20"/>
    </row>
    <row r="7" spans="1:11" ht="15.75" x14ac:dyDescent="0.25">
      <c r="A7" s="7"/>
      <c r="B7" s="15" t="s">
        <v>12</v>
      </c>
      <c r="C7" s="9"/>
      <c r="D7" s="10">
        <v>13662135</v>
      </c>
      <c r="E7" s="10"/>
      <c r="F7" s="10"/>
      <c r="I7" s="49"/>
    </row>
    <row r="8" spans="1:11" ht="15.75" x14ac:dyDescent="0.25">
      <c r="A8" s="7"/>
      <c r="B8" s="15"/>
      <c r="C8" s="9"/>
      <c r="D8" s="9"/>
      <c r="E8" s="10"/>
      <c r="F8" s="13"/>
      <c r="H8" s="20"/>
    </row>
    <row r="9" spans="1:11" ht="15.75" x14ac:dyDescent="0.25">
      <c r="A9" s="57" t="s">
        <v>9</v>
      </c>
      <c r="B9" s="58"/>
      <c r="C9" s="16"/>
      <c r="D9" s="16">
        <f>SUM(D7:D8)</f>
        <v>13662135</v>
      </c>
      <c r="E9" s="18"/>
      <c r="F9" s="23"/>
    </row>
    <row r="10" spans="1:11" ht="15.75" x14ac:dyDescent="0.25">
      <c r="A10" s="7"/>
      <c r="B10" s="15" t="s">
        <v>20</v>
      </c>
      <c r="C10" s="9"/>
      <c r="D10" s="10"/>
      <c r="E10" s="10"/>
      <c r="F10" s="10"/>
      <c r="H10" s="20"/>
    </row>
    <row r="11" spans="1:11" ht="15.75" x14ac:dyDescent="0.25">
      <c r="A11" s="7"/>
      <c r="B11" s="15"/>
      <c r="C11" s="9"/>
      <c r="D11" s="9"/>
      <c r="E11" s="10"/>
      <c r="F11" s="13"/>
    </row>
    <row r="12" spans="1:11" ht="15.75" x14ac:dyDescent="0.25">
      <c r="A12" s="57" t="s">
        <v>21</v>
      </c>
      <c r="B12" s="58"/>
      <c r="C12" s="16"/>
      <c r="D12" s="16"/>
      <c r="E12" s="16">
        <f>SUM(E10:E11)</f>
        <v>0</v>
      </c>
      <c r="F12" s="23"/>
    </row>
    <row r="13" spans="1:11" ht="15.75" x14ac:dyDescent="0.25">
      <c r="A13" s="7"/>
      <c r="B13" s="8" t="s">
        <v>22</v>
      </c>
      <c r="C13" s="9"/>
      <c r="D13" s="9"/>
      <c r="E13" s="10"/>
      <c r="F13" s="10">
        <v>95521121</v>
      </c>
      <c r="H13" s="21"/>
      <c r="I13" s="20"/>
    </row>
    <row r="14" spans="1:11" ht="15.75" x14ac:dyDescent="0.25">
      <c r="A14" s="7"/>
      <c r="B14" s="8"/>
      <c r="C14" s="9"/>
      <c r="D14" s="9"/>
      <c r="E14" s="10"/>
      <c r="F14" s="10"/>
    </row>
    <row r="15" spans="1:11" ht="15.75" x14ac:dyDescent="0.25">
      <c r="A15" s="57" t="s">
        <v>10</v>
      </c>
      <c r="B15" s="58"/>
      <c r="C15" s="22"/>
      <c r="D15" s="17"/>
      <c r="E15" s="19"/>
      <c r="F15" s="23">
        <f>SUM(F13:F14)</f>
        <v>95521121</v>
      </c>
      <c r="H15" s="20"/>
    </row>
    <row r="16" spans="1:11" ht="15.75" x14ac:dyDescent="0.25">
      <c r="A16" s="53" t="s">
        <v>11</v>
      </c>
      <c r="B16" s="54"/>
      <c r="C16" s="54"/>
      <c r="D16" s="54"/>
      <c r="E16" s="55"/>
      <c r="F16" s="24">
        <f>+C3+C6-D9-E12-F15</f>
        <v>212898689</v>
      </c>
      <c r="H16" s="20"/>
    </row>
    <row r="17" spans="1:6" ht="15.75" x14ac:dyDescent="0.25">
      <c r="A17" s="25"/>
      <c r="B17" s="26"/>
      <c r="C17" s="27"/>
      <c r="D17" s="28"/>
      <c r="F17" s="11"/>
    </row>
    <row r="18" spans="1:6" ht="15.75" x14ac:dyDescent="0.25">
      <c r="A18" s="25"/>
      <c r="B18" s="26"/>
      <c r="C18" s="27"/>
      <c r="D18" s="28"/>
      <c r="F18" s="11"/>
    </row>
    <row r="19" spans="1:6" ht="15.75" x14ac:dyDescent="0.25">
      <c r="A19" s="25"/>
      <c r="B19" s="26"/>
      <c r="C19" s="27"/>
      <c r="D19" s="28"/>
      <c r="F19" s="11"/>
    </row>
    <row r="20" spans="1:6" ht="15.75" x14ac:dyDescent="0.25">
      <c r="A20" s="25"/>
      <c r="B20" s="26"/>
      <c r="C20" s="27"/>
      <c r="D20" s="28"/>
      <c r="F20" s="11"/>
    </row>
    <row r="21" spans="1:6" ht="15.75" x14ac:dyDescent="0.25">
      <c r="A21" s="29"/>
      <c r="C21" s="30"/>
      <c r="D21" s="28"/>
      <c r="F21" s="11"/>
    </row>
    <row r="22" spans="1:6" ht="15.75" x14ac:dyDescent="0.25">
      <c r="D22" s="28"/>
      <c r="F22" s="11"/>
    </row>
    <row r="23" spans="1:6" ht="15.75" x14ac:dyDescent="0.25">
      <c r="D23" s="28"/>
      <c r="F23" s="11"/>
    </row>
    <row r="24" spans="1:6" ht="15.75" x14ac:dyDescent="0.25">
      <c r="D24" s="28"/>
      <c r="F24" s="11"/>
    </row>
    <row r="25" spans="1:6" ht="15.75" x14ac:dyDescent="0.25">
      <c r="D25" s="28"/>
      <c r="F25" s="11"/>
    </row>
    <row r="26" spans="1:6" ht="15.75" x14ac:dyDescent="0.25">
      <c r="D26" s="28"/>
      <c r="F26" s="11"/>
    </row>
    <row r="27" spans="1:6" ht="15.75" x14ac:dyDescent="0.25">
      <c r="D27" s="28"/>
      <c r="F27" s="11"/>
    </row>
    <row r="28" spans="1:6" ht="15.75" x14ac:dyDescent="0.25">
      <c r="D28" s="28"/>
      <c r="F28" s="11"/>
    </row>
  </sheetData>
  <mergeCells count="6">
    <mergeCell ref="A16:E16"/>
    <mergeCell ref="A1:F1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pane ySplit="1" topLeftCell="A74" activePane="bottomLeft" state="frozen"/>
      <selection pane="bottomLeft" activeCell="G84" sqref="G8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13</v>
      </c>
      <c r="B1" s="32" t="s">
        <v>3</v>
      </c>
      <c r="C1" s="33" t="s">
        <v>2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6" ht="26.25" customHeight="1" x14ac:dyDescent="0.25">
      <c r="A2" s="36">
        <v>1</v>
      </c>
      <c r="B2" s="37" t="s">
        <v>26</v>
      </c>
      <c r="C2" s="38">
        <v>45839</v>
      </c>
      <c r="D2" s="39" t="s">
        <v>1</v>
      </c>
      <c r="E2" s="40">
        <v>592955</v>
      </c>
      <c r="F2" s="40">
        <v>47436</v>
      </c>
      <c r="G2" s="40">
        <f>+E2+F2</f>
        <v>640391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45839</v>
      </c>
      <c r="D3" s="39" t="s">
        <v>1</v>
      </c>
      <c r="E3" s="40">
        <v>368978</v>
      </c>
      <c r="F3" s="40">
        <v>29518</v>
      </c>
      <c r="G3" s="40">
        <f t="shared" ref="G3:G25" si="0">+E3+F3</f>
        <v>398496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45839</v>
      </c>
      <c r="D4" s="39" t="s">
        <v>1</v>
      </c>
      <c r="E4" s="40">
        <v>469342</v>
      </c>
      <c r="F4" s="40">
        <v>37547</v>
      </c>
      <c r="G4" s="40">
        <f t="shared" si="0"/>
        <v>506889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45840</v>
      </c>
      <c r="D5" s="39" t="s">
        <v>1</v>
      </c>
      <c r="E5" s="40">
        <v>739817</v>
      </c>
      <c r="F5" s="40">
        <v>59185</v>
      </c>
      <c r="G5" s="40">
        <f t="shared" si="0"/>
        <v>799002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45841</v>
      </c>
      <c r="D6" s="39" t="s">
        <v>1</v>
      </c>
      <c r="E6" s="40">
        <v>1257518</v>
      </c>
      <c r="F6" s="40">
        <v>100601</v>
      </c>
      <c r="G6" s="40">
        <f t="shared" si="0"/>
        <v>1358119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45841</v>
      </c>
      <c r="D7" s="39" t="s">
        <v>1</v>
      </c>
      <c r="E7" s="40">
        <v>607371</v>
      </c>
      <c r="F7" s="40">
        <v>48590</v>
      </c>
      <c r="G7" s="40">
        <f t="shared" si="0"/>
        <v>655961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45841</v>
      </c>
      <c r="D8" s="39" t="s">
        <v>1</v>
      </c>
      <c r="E8" s="40">
        <v>258052</v>
      </c>
      <c r="F8" s="40">
        <v>20644</v>
      </c>
      <c r="G8" s="40">
        <f t="shared" si="0"/>
        <v>278696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45841</v>
      </c>
      <c r="D9" s="39" t="s">
        <v>1</v>
      </c>
      <c r="E9" s="40">
        <v>333174</v>
      </c>
      <c r="F9" s="40">
        <v>26654</v>
      </c>
      <c r="G9" s="40">
        <f t="shared" si="0"/>
        <v>359828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45842</v>
      </c>
      <c r="D10" s="39" t="s">
        <v>1</v>
      </c>
      <c r="E10" s="40">
        <v>358416</v>
      </c>
      <c r="F10" s="40">
        <v>28673</v>
      </c>
      <c r="G10" s="40">
        <f t="shared" si="0"/>
        <v>387089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45842</v>
      </c>
      <c r="D11" s="39" t="s">
        <v>1</v>
      </c>
      <c r="E11" s="40">
        <v>553599</v>
      </c>
      <c r="F11" s="40">
        <v>44288</v>
      </c>
      <c r="G11" s="40">
        <f t="shared" si="0"/>
        <v>597887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45842</v>
      </c>
      <c r="D12" s="39" t="s">
        <v>1</v>
      </c>
      <c r="E12" s="40">
        <v>644978</v>
      </c>
      <c r="F12" s="40">
        <v>51598</v>
      </c>
      <c r="G12" s="40">
        <f t="shared" si="0"/>
        <v>696576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45842</v>
      </c>
      <c r="D13" s="39" t="s">
        <v>1</v>
      </c>
      <c r="E13" s="40">
        <v>477724</v>
      </c>
      <c r="F13" s="40">
        <v>38218</v>
      </c>
      <c r="G13" s="40">
        <f t="shared" si="0"/>
        <v>515942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45842</v>
      </c>
      <c r="D14" s="39" t="s">
        <v>1</v>
      </c>
      <c r="E14" s="40">
        <v>643401</v>
      </c>
      <c r="F14" s="40">
        <v>51472</v>
      </c>
      <c r="G14" s="40">
        <f t="shared" si="0"/>
        <v>694873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45842</v>
      </c>
      <c r="D15" s="39" t="s">
        <v>1</v>
      </c>
      <c r="E15" s="40">
        <v>1056790</v>
      </c>
      <c r="F15" s="40">
        <v>84543</v>
      </c>
      <c r="G15" s="40">
        <f t="shared" si="0"/>
        <v>1141333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45843</v>
      </c>
      <c r="D16" s="39" t="s">
        <v>1</v>
      </c>
      <c r="E16" s="40">
        <v>867246</v>
      </c>
      <c r="F16" s="40">
        <v>69380</v>
      </c>
      <c r="G16" s="40">
        <f t="shared" si="0"/>
        <v>936626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45843</v>
      </c>
      <c r="D17" s="39" t="s">
        <v>1</v>
      </c>
      <c r="E17" s="40">
        <v>553599</v>
      </c>
      <c r="F17" s="40">
        <v>44288</v>
      </c>
      <c r="G17" s="40">
        <f t="shared" si="0"/>
        <v>597887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45846</v>
      </c>
      <c r="D18" s="39" t="s">
        <v>1</v>
      </c>
      <c r="E18" s="40">
        <v>859325</v>
      </c>
      <c r="F18" s="40">
        <v>68746</v>
      </c>
      <c r="G18" s="40">
        <f t="shared" si="0"/>
        <v>928071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45846</v>
      </c>
      <c r="D19" s="39" t="s">
        <v>1</v>
      </c>
      <c r="E19" s="40">
        <v>444270</v>
      </c>
      <c r="F19" s="40">
        <v>35542</v>
      </c>
      <c r="G19" s="40">
        <f t="shared" si="0"/>
        <v>479812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45847</v>
      </c>
      <c r="D20" s="39" t="s">
        <v>1</v>
      </c>
      <c r="E20" s="40">
        <v>497225</v>
      </c>
      <c r="F20" s="40">
        <v>39778</v>
      </c>
      <c r="G20" s="40">
        <f t="shared" si="0"/>
        <v>537003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45847</v>
      </c>
      <c r="D21" s="39" t="s">
        <v>1</v>
      </c>
      <c r="E21" s="40">
        <v>442673</v>
      </c>
      <c r="F21" s="40">
        <v>35414</v>
      </c>
      <c r="G21" s="40">
        <f t="shared" si="0"/>
        <v>478087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45847</v>
      </c>
      <c r="D22" s="39" t="s">
        <v>1</v>
      </c>
      <c r="E22" s="40">
        <v>1388388</v>
      </c>
      <c r="F22" s="40">
        <v>111071</v>
      </c>
      <c r="G22" s="40">
        <f t="shared" si="0"/>
        <v>1499459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45848</v>
      </c>
      <c r="D23" s="39" t="s">
        <v>1</v>
      </c>
      <c r="E23" s="40">
        <v>1109153</v>
      </c>
      <c r="F23" s="40">
        <v>88732</v>
      </c>
      <c r="G23" s="40">
        <f t="shared" si="0"/>
        <v>1197885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45848</v>
      </c>
      <c r="D24" s="39" t="s">
        <v>1</v>
      </c>
      <c r="E24" s="40">
        <v>718429</v>
      </c>
      <c r="F24" s="40">
        <v>57474</v>
      </c>
      <c r="G24" s="40">
        <f t="shared" si="0"/>
        <v>775903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45848</v>
      </c>
      <c r="D25" s="39" t="s">
        <v>1</v>
      </c>
      <c r="E25" s="40">
        <v>515262</v>
      </c>
      <c r="F25" s="40">
        <v>41221</v>
      </c>
      <c r="G25" s="40">
        <f t="shared" si="0"/>
        <v>556483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45848</v>
      </c>
      <c r="D26" s="39" t="s">
        <v>1</v>
      </c>
      <c r="E26" s="40">
        <v>261736</v>
      </c>
      <c r="F26" s="40">
        <v>20939</v>
      </c>
      <c r="G26" s="40">
        <f t="shared" ref="G26:G40" si="1">+E26+F26</f>
        <v>282675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45849</v>
      </c>
      <c r="D27" s="39" t="s">
        <v>1</v>
      </c>
      <c r="E27" s="40">
        <v>941589</v>
      </c>
      <c r="F27" s="40">
        <v>75327</v>
      </c>
      <c r="G27" s="40">
        <f t="shared" si="1"/>
        <v>1016916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45849</v>
      </c>
      <c r="D28" s="39" t="s">
        <v>1</v>
      </c>
      <c r="E28" s="40">
        <v>817591</v>
      </c>
      <c r="F28" s="40">
        <v>65407</v>
      </c>
      <c r="G28" s="40">
        <f t="shared" si="1"/>
        <v>882998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45849</v>
      </c>
      <c r="D29" s="39" t="s">
        <v>1</v>
      </c>
      <c r="E29" s="40">
        <v>528885</v>
      </c>
      <c r="F29" s="40">
        <v>42311</v>
      </c>
      <c r="G29" s="40">
        <f t="shared" si="1"/>
        <v>571196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45849</v>
      </c>
      <c r="D30" s="39" t="s">
        <v>1</v>
      </c>
      <c r="E30" s="40">
        <v>698223</v>
      </c>
      <c r="F30" s="40">
        <v>55858</v>
      </c>
      <c r="G30" s="40">
        <f t="shared" si="1"/>
        <v>754081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45849</v>
      </c>
      <c r="D31" s="39" t="s">
        <v>1</v>
      </c>
      <c r="E31" s="40">
        <v>1036276</v>
      </c>
      <c r="F31" s="40">
        <v>82902</v>
      </c>
      <c r="G31" s="40">
        <f t="shared" si="1"/>
        <v>1119178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45850</v>
      </c>
      <c r="D32" s="39" t="s">
        <v>1</v>
      </c>
      <c r="E32" s="40">
        <v>647771</v>
      </c>
      <c r="F32" s="40">
        <v>51822</v>
      </c>
      <c r="G32" s="40">
        <f t="shared" si="1"/>
        <v>699593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45850</v>
      </c>
      <c r="D33" s="39" t="s">
        <v>1</v>
      </c>
      <c r="E33" s="40">
        <v>414898</v>
      </c>
      <c r="F33" s="40">
        <v>33192</v>
      </c>
      <c r="G33" s="40">
        <f t="shared" si="1"/>
        <v>448090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45852</v>
      </c>
      <c r="D34" s="39" t="s">
        <v>1</v>
      </c>
      <c r="E34" s="40">
        <v>365049</v>
      </c>
      <c r="F34" s="40">
        <v>29204</v>
      </c>
      <c r="G34" s="40">
        <f t="shared" si="1"/>
        <v>394253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45853</v>
      </c>
      <c r="D35" s="39" t="s">
        <v>1</v>
      </c>
      <c r="E35" s="40">
        <v>708716</v>
      </c>
      <c r="F35" s="40">
        <v>56697</v>
      </c>
      <c r="G35" s="40">
        <f t="shared" si="1"/>
        <v>765413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45853</v>
      </c>
      <c r="D36" s="39" t="s">
        <v>1</v>
      </c>
      <c r="E36" s="40">
        <v>739310</v>
      </c>
      <c r="F36" s="40">
        <v>59145</v>
      </c>
      <c r="G36" s="40">
        <f t="shared" si="1"/>
        <v>798455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45854</v>
      </c>
      <c r="D37" s="39" t="s">
        <v>1</v>
      </c>
      <c r="E37" s="40">
        <v>1171589</v>
      </c>
      <c r="F37" s="40">
        <v>93727</v>
      </c>
      <c r="G37" s="40">
        <f t="shared" si="1"/>
        <v>1265316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45854</v>
      </c>
      <c r="D38" s="39" t="s">
        <v>1</v>
      </c>
      <c r="E38" s="40">
        <v>830531</v>
      </c>
      <c r="F38" s="40">
        <v>66442</v>
      </c>
      <c r="G38" s="40">
        <f t="shared" si="1"/>
        <v>896973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45854</v>
      </c>
      <c r="D39" s="39" t="s">
        <v>1</v>
      </c>
      <c r="E39" s="40">
        <v>1192499</v>
      </c>
      <c r="F39" s="40">
        <v>95400</v>
      </c>
      <c r="G39" s="40">
        <f t="shared" si="1"/>
        <v>1287899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45854</v>
      </c>
      <c r="D40" s="39" t="s">
        <v>1</v>
      </c>
      <c r="E40" s="40">
        <v>1414615</v>
      </c>
      <c r="F40" s="40">
        <v>113169</v>
      </c>
      <c r="G40" s="40">
        <f t="shared" si="1"/>
        <v>1527784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45854</v>
      </c>
      <c r="D41" s="39" t="s">
        <v>1</v>
      </c>
      <c r="E41" s="40">
        <v>727149</v>
      </c>
      <c r="F41" s="40">
        <v>58172</v>
      </c>
      <c r="G41" s="40">
        <f t="shared" ref="G41:G75" si="2">+E41+F41</f>
        <v>785321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45854</v>
      </c>
      <c r="D42" s="39" t="s">
        <v>1</v>
      </c>
      <c r="E42" s="40">
        <v>1438639</v>
      </c>
      <c r="F42" s="40">
        <v>115091</v>
      </c>
      <c r="G42" s="40">
        <f t="shared" si="2"/>
        <v>1553730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45855</v>
      </c>
      <c r="D43" s="39" t="s">
        <v>1</v>
      </c>
      <c r="E43" s="40">
        <v>322480</v>
      </c>
      <c r="F43" s="40">
        <v>25798</v>
      </c>
      <c r="G43" s="40">
        <f t="shared" si="2"/>
        <v>348278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45855</v>
      </c>
      <c r="D44" s="39" t="s">
        <v>1</v>
      </c>
      <c r="E44" s="40">
        <v>330440</v>
      </c>
      <c r="F44" s="40">
        <v>26435</v>
      </c>
      <c r="G44" s="40">
        <f t="shared" si="2"/>
        <v>356875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45855</v>
      </c>
      <c r="D45" s="39" t="s">
        <v>1</v>
      </c>
      <c r="E45" s="40">
        <v>888728</v>
      </c>
      <c r="F45" s="40">
        <v>71098</v>
      </c>
      <c r="G45" s="40">
        <f t="shared" si="2"/>
        <v>959826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45856</v>
      </c>
      <c r="D46" s="39" t="s">
        <v>1</v>
      </c>
      <c r="E46" s="40">
        <v>552556</v>
      </c>
      <c r="F46" s="40">
        <v>44204</v>
      </c>
      <c r="G46" s="40">
        <f t="shared" ref="G46:G64" si="3">+E46+F46</f>
        <v>596760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45856</v>
      </c>
      <c r="D47" s="39" t="s">
        <v>1</v>
      </c>
      <c r="E47" s="40">
        <v>1189765</v>
      </c>
      <c r="F47" s="40">
        <v>95181</v>
      </c>
      <c r="G47" s="40">
        <f t="shared" si="3"/>
        <v>1284946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45857</v>
      </c>
      <c r="D48" s="39" t="s">
        <v>1</v>
      </c>
      <c r="E48" s="40">
        <v>333174</v>
      </c>
      <c r="F48" s="40">
        <v>26654</v>
      </c>
      <c r="G48" s="40">
        <f t="shared" si="3"/>
        <v>359828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45857</v>
      </c>
      <c r="D49" s="39" t="s">
        <v>1</v>
      </c>
      <c r="E49" s="40">
        <v>409686</v>
      </c>
      <c r="F49" s="40">
        <v>32775</v>
      </c>
      <c r="G49" s="40">
        <f t="shared" si="3"/>
        <v>442461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45857</v>
      </c>
      <c r="D50" s="39" t="s">
        <v>1</v>
      </c>
      <c r="E50" s="40">
        <v>859325</v>
      </c>
      <c r="F50" s="40">
        <v>68746</v>
      </c>
      <c r="G50" s="40">
        <f t="shared" si="3"/>
        <v>928071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45857</v>
      </c>
      <c r="D51" s="39" t="s">
        <v>1</v>
      </c>
      <c r="E51" s="40">
        <v>264352</v>
      </c>
      <c r="F51" s="40">
        <v>21148</v>
      </c>
      <c r="G51" s="40">
        <f t="shared" si="3"/>
        <v>285500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45857</v>
      </c>
      <c r="D52" s="39" t="s">
        <v>1</v>
      </c>
      <c r="E52" s="40">
        <v>499959</v>
      </c>
      <c r="F52" s="40">
        <v>39997</v>
      </c>
      <c r="G52" s="40">
        <f t="shared" si="3"/>
        <v>539956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45857</v>
      </c>
      <c r="D53" s="39" t="s">
        <v>1</v>
      </c>
      <c r="E53" s="40">
        <v>737711</v>
      </c>
      <c r="F53" s="40">
        <v>59017</v>
      </c>
      <c r="G53" s="40">
        <f t="shared" si="3"/>
        <v>796728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45857</v>
      </c>
      <c r="D54" s="39" t="s">
        <v>1</v>
      </c>
      <c r="E54" s="40">
        <v>618908</v>
      </c>
      <c r="F54" s="40">
        <v>49513</v>
      </c>
      <c r="G54" s="40">
        <f t="shared" si="3"/>
        <v>668421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45859</v>
      </c>
      <c r="D55" s="39" t="s">
        <v>1</v>
      </c>
      <c r="E55" s="40">
        <v>660880</v>
      </c>
      <c r="F55" s="40">
        <v>52870</v>
      </c>
      <c r="G55" s="40">
        <f t="shared" si="3"/>
        <v>713750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45860</v>
      </c>
      <c r="D56" s="39" t="s">
        <v>1</v>
      </c>
      <c r="E56" s="40">
        <v>555554</v>
      </c>
      <c r="F56" s="40">
        <v>44444</v>
      </c>
      <c r="G56" s="40">
        <f t="shared" si="3"/>
        <v>599998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45861</v>
      </c>
      <c r="D57" s="39" t="s">
        <v>1</v>
      </c>
      <c r="E57" s="40">
        <v>660880</v>
      </c>
      <c r="F57" s="40">
        <v>52870</v>
      </c>
      <c r="G57" s="40">
        <f t="shared" si="3"/>
        <v>713750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45861</v>
      </c>
      <c r="D58" s="39" t="s">
        <v>1</v>
      </c>
      <c r="E58" s="40">
        <v>2304458</v>
      </c>
      <c r="F58" s="40">
        <v>184357</v>
      </c>
      <c r="G58" s="40">
        <f t="shared" si="3"/>
        <v>2488815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45861</v>
      </c>
      <c r="D59" s="39" t="s">
        <v>1</v>
      </c>
      <c r="E59" s="40">
        <v>465350</v>
      </c>
      <c r="F59" s="40">
        <v>37228</v>
      </c>
      <c r="G59" s="40">
        <f t="shared" si="3"/>
        <v>502578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45861</v>
      </c>
      <c r="D60" s="39" t="s">
        <v>1</v>
      </c>
      <c r="E60" s="40">
        <v>830531</v>
      </c>
      <c r="F60" s="40">
        <v>66442</v>
      </c>
      <c r="G60" s="40">
        <f t="shared" si="3"/>
        <v>896973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45861</v>
      </c>
      <c r="D61" s="39" t="s">
        <v>1</v>
      </c>
      <c r="E61" s="40">
        <v>1929504</v>
      </c>
      <c r="F61" s="40">
        <v>154360</v>
      </c>
      <c r="G61" s="40">
        <f t="shared" si="3"/>
        <v>2083864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45861</v>
      </c>
      <c r="D62" s="39" t="s">
        <v>1</v>
      </c>
      <c r="E62" s="40">
        <v>998398</v>
      </c>
      <c r="F62" s="40">
        <v>79872</v>
      </c>
      <c r="G62" s="40">
        <f t="shared" si="3"/>
        <v>1078270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45861</v>
      </c>
      <c r="D63" s="39" t="s">
        <v>1</v>
      </c>
      <c r="E63" s="40">
        <v>721034</v>
      </c>
      <c r="F63" s="40">
        <v>57683</v>
      </c>
      <c r="G63" s="40">
        <f t="shared" si="3"/>
        <v>778717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45861</v>
      </c>
      <c r="D64" s="39" t="s">
        <v>1</v>
      </c>
      <c r="E64" s="40">
        <v>882996</v>
      </c>
      <c r="F64" s="40">
        <v>70640</v>
      </c>
      <c r="G64" s="40">
        <f t="shared" si="3"/>
        <v>953636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45861</v>
      </c>
      <c r="D65" s="39" t="s">
        <v>1</v>
      </c>
      <c r="E65" s="40">
        <v>372224</v>
      </c>
      <c r="F65" s="40">
        <v>29778</v>
      </c>
      <c r="G65" s="40">
        <f t="shared" si="2"/>
        <v>402002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45861</v>
      </c>
      <c r="D66" s="39" t="s">
        <v>1</v>
      </c>
      <c r="E66" s="40">
        <v>1524343</v>
      </c>
      <c r="F66" s="40">
        <v>121947</v>
      </c>
      <c r="G66" s="40">
        <f t="shared" si="2"/>
        <v>1646290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45862</v>
      </c>
      <c r="D67" s="39" t="s">
        <v>1</v>
      </c>
      <c r="E67" s="40">
        <v>618548</v>
      </c>
      <c r="F67" s="40">
        <v>49484</v>
      </c>
      <c r="G67" s="40">
        <f t="shared" si="2"/>
        <v>668032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45862</v>
      </c>
      <c r="D68" s="39" t="s">
        <v>1</v>
      </c>
      <c r="E68" s="40">
        <v>264352</v>
      </c>
      <c r="F68" s="40">
        <v>21148</v>
      </c>
      <c r="G68" s="40">
        <f t="shared" si="2"/>
        <v>285500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45862</v>
      </c>
      <c r="D69" s="39" t="s">
        <v>1</v>
      </c>
      <c r="E69" s="40">
        <v>642496</v>
      </c>
      <c r="F69" s="40">
        <v>51400</v>
      </c>
      <c r="G69" s="40">
        <f t="shared" si="2"/>
        <v>693896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45863</v>
      </c>
      <c r="D70" s="39" t="s">
        <v>1</v>
      </c>
      <c r="E70" s="40">
        <v>696744</v>
      </c>
      <c r="F70" s="40">
        <v>55740</v>
      </c>
      <c r="G70" s="40">
        <f t="shared" si="2"/>
        <v>752484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45864</v>
      </c>
      <c r="D71" s="39" t="s">
        <v>1</v>
      </c>
      <c r="E71" s="40">
        <v>528704</v>
      </c>
      <c r="F71" s="40">
        <v>42296</v>
      </c>
      <c r="G71" s="40">
        <f t="shared" si="2"/>
        <v>571000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45864</v>
      </c>
      <c r="D72" s="39" t="s">
        <v>1</v>
      </c>
      <c r="E72" s="40">
        <v>631094</v>
      </c>
      <c r="F72" s="40">
        <v>50488</v>
      </c>
      <c r="G72" s="40">
        <f t="shared" si="2"/>
        <v>681582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45866</v>
      </c>
      <c r="D73" s="39" t="s">
        <v>1</v>
      </c>
      <c r="E73" s="40">
        <v>264352</v>
      </c>
      <c r="F73" s="40">
        <v>21148</v>
      </c>
      <c r="G73" s="40">
        <f t="shared" si="2"/>
        <v>285500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45867</v>
      </c>
      <c r="D74" s="39" t="s">
        <v>1</v>
      </c>
      <c r="E74" s="40">
        <v>854121</v>
      </c>
      <c r="F74" s="40">
        <v>68330</v>
      </c>
      <c r="G74" s="40">
        <f t="shared" si="2"/>
        <v>922451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45867</v>
      </c>
      <c r="D75" s="39" t="s">
        <v>1</v>
      </c>
      <c r="E75" s="40">
        <v>666348</v>
      </c>
      <c r="F75" s="40">
        <v>53308</v>
      </c>
      <c r="G75" s="40">
        <f t="shared" si="2"/>
        <v>719656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45868</v>
      </c>
      <c r="D76" s="39" t="s">
        <v>1</v>
      </c>
      <c r="E76" s="40">
        <v>1108357</v>
      </c>
      <c r="F76" s="40">
        <v>88669</v>
      </c>
      <c r="G76" s="40">
        <f t="shared" ref="G76:G82" si="4">+E76+F76</f>
        <v>1197026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45868</v>
      </c>
      <c r="D77" s="39" t="s">
        <v>1</v>
      </c>
      <c r="E77" s="40">
        <v>773760</v>
      </c>
      <c r="F77" s="40">
        <v>61901</v>
      </c>
      <c r="G77" s="40">
        <f t="shared" si="4"/>
        <v>835661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45868</v>
      </c>
      <c r="D78" s="39" t="s">
        <v>1</v>
      </c>
      <c r="E78" s="40">
        <v>1548039</v>
      </c>
      <c r="F78" s="40">
        <v>123843</v>
      </c>
      <c r="G78" s="40">
        <f t="shared" si="4"/>
        <v>1671882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45869</v>
      </c>
      <c r="D79" s="39" t="s">
        <v>1</v>
      </c>
      <c r="E79" s="40">
        <v>300654</v>
      </c>
      <c r="F79" s="40">
        <v>24052</v>
      </c>
      <c r="G79" s="40">
        <f t="shared" si="4"/>
        <v>324706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45869</v>
      </c>
      <c r="D80" s="39" t="s">
        <v>1</v>
      </c>
      <c r="E80" s="40">
        <v>773760</v>
      </c>
      <c r="F80" s="40">
        <v>61901</v>
      </c>
      <c r="G80" s="40">
        <f t="shared" si="4"/>
        <v>835661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45869</v>
      </c>
      <c r="D81" s="39" t="s">
        <v>1</v>
      </c>
      <c r="E81" s="40">
        <v>298961</v>
      </c>
      <c r="F81" s="40">
        <v>23917</v>
      </c>
      <c r="G81" s="40">
        <f t="shared" si="4"/>
        <v>322878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45869</v>
      </c>
      <c r="D82" s="39" t="s">
        <v>1</v>
      </c>
      <c r="E82" s="40">
        <v>919618</v>
      </c>
      <c r="F82" s="40">
        <v>73569</v>
      </c>
      <c r="G82" s="40">
        <f t="shared" si="4"/>
        <v>993187</v>
      </c>
      <c r="H82" s="41"/>
      <c r="K82" s="42"/>
      <c r="P82"/>
    </row>
    <row r="83" spans="1:16" ht="18.75" customHeight="1" x14ac:dyDescent="0.2">
      <c r="A83" s="43"/>
      <c r="B83" s="43"/>
      <c r="C83" s="44"/>
      <c r="D83" s="59" t="s">
        <v>18</v>
      </c>
      <c r="E83" s="60"/>
      <c r="F83" s="61"/>
      <c r="G83" s="45">
        <f>SUM(G2:G82)</f>
        <v>64255564</v>
      </c>
      <c r="H83" s="46"/>
    </row>
  </sheetData>
  <mergeCells count="1">
    <mergeCell ref="D83:F83"/>
  </mergeCells>
  <conditionalFormatting sqref="B2:B82">
    <cfRule type="duplicateValues" dxfId="3" priority="120"/>
    <cfRule type="duplicateValues" dxfId="2" priority="121"/>
  </conditionalFormatting>
  <conditionalFormatting sqref="B2:B82">
    <cfRule type="duplicateValues" dxfId="1" priority="1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13</v>
      </c>
      <c r="B1" s="32" t="s">
        <v>3</v>
      </c>
      <c r="C1" s="33" t="s">
        <v>2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8" ht="27.75" customHeight="1" x14ac:dyDescent="0.2">
      <c r="A2" s="36">
        <v>1</v>
      </c>
      <c r="B2" s="37" t="s">
        <v>107</v>
      </c>
      <c r="C2" s="38">
        <v>45849</v>
      </c>
      <c r="D2" s="39" t="s">
        <v>1</v>
      </c>
      <c r="E2" s="40">
        <v>-12650125</v>
      </c>
      <c r="F2" s="40">
        <v>-1012010</v>
      </c>
      <c r="G2" s="40">
        <f t="shared" ref="G2" si="0">+E2+F2</f>
        <v>-13662135</v>
      </c>
      <c r="H2" s="41"/>
    </row>
    <row r="3" spans="1:8" ht="27.75" hidden="1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59" t="s">
        <v>18</v>
      </c>
      <c r="E4" s="60"/>
      <c r="F4" s="61"/>
      <c r="G4" s="45">
        <f>SUM(G2:G3)</f>
        <v>-13662135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9" priority="1"/>
    <cfRule type="duplicateValues" dxfId="8" priority="2"/>
  </conditionalFormatting>
  <conditionalFormatting sqref="B2:B3">
    <cfRule type="duplicateValues" dxfId="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13</v>
      </c>
      <c r="B1" s="32" t="s">
        <v>3</v>
      </c>
      <c r="C1" s="33" t="s">
        <v>2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9" t="s">
        <v>18</v>
      </c>
      <c r="E3" s="60"/>
      <c r="F3" s="61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6" priority="1"/>
    <cfRule type="duplicateValues" dxfId="5" priority="2"/>
  </conditionalFormatting>
  <conditionalFormatting sqref="B2">
    <cfRule type="duplicateValues" dxfId="4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2025-08-12T06:26:17Z</dcterms:modified>
</cp:coreProperties>
</file>