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Bán'!$A$1:$H$82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71" i="4" l="1"/>
  <c r="G72" i="4"/>
  <c r="G73" i="4"/>
  <c r="G74" i="4"/>
  <c r="G75" i="4"/>
  <c r="G76" i="4"/>
  <c r="G57" i="4" l="1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7" i="4"/>
  <c r="G78" i="4"/>
  <c r="G3" i="5" l="1"/>
  <c r="G80" i="4" l="1"/>
  <c r="G81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79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84" i="4" l="1"/>
  <c r="E84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2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<sst xmlns="http://schemas.openxmlformats.org/spreadsheetml/2006/main" count="211" uniqueCount="109">
  <si>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</si>
  <si>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</si>
  <si>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</si>
  <si>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</si>
  <si>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</si>
  <si>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</si>
  <si>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</si>
  <si>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</si>
  <si>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</si>
  <si>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</si>
  <si>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</si>
  <si>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</si>
  <si>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</si>
  <si>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</si>
  <si>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</si>
  <si>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</si>
  <si>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</si>
  <si>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</si>
  <si>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</si>
  <si>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</si>
  <si>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</si>
  <si>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</si>
  <si>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</si>
  <si>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</si>
  <si>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00043498</t>
  </si>
  <si>
    <t>THEO DÕI CÔNG NỢ / CTY SATRAFOODS - 31/05/2025</t>
  </si>
  <si>
    <t>Bảng kê hóa đơn tháng 05.2025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</si>
  <si>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</si>
  <si>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</si>
  <si>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</si>
  <si>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</si>
  <si>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</si>
  <si>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</si>
  <si>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</si>
  <si>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</si>
  <si>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</si>
  <si>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</si>
  <si>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</si>
  <si>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</si>
  <si>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</si>
  <si>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</si>
  <si>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</si>
  <si>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</si>
  <si>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</si>
  <si>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</si>
  <si>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</si>
  <si>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</si>
  <si>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</si>
  <si>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</si>
  <si>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</si>
  <si>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</si>
  <si>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</si>
  <si>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</si>
  <si>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</si>
  <si>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</si>
  <si>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</si>
  <si>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</si>
  <si>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</si>
  <si>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</si>
  <si>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</si>
  <si>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</si>
  <si>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</si>
  <si>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</si>
  <si>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</si>
  <si>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</si>
  <si>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</si>
  <si>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</si>
  <si>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</si>
  <si>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</si>
  <si>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</si>
  <si>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</si>
  <si>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</si>
  <si>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</si>
  <si>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</si>
  <si>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</si>
  <si>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</si>
  <si>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</si>
  <si>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</si>
  <si>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</si>
  <si>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</si>
  <si>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</si>
  <si>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</si>
  <si>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</si>
  <si>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</si>
  <si>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</si>
  <si>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</si>
  <si>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</si>
  <si>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</si>
  <si>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</si>
  <si>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</si>
  <si>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</si>
  <si>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</si>
  <si>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</si>
  <si>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</si>
  <si>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</si>
  <si>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</si>
  <si>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</si>
  <si>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</si>
  <si>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</si>
  <si>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</si>
  <si>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</si>
  <si>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</si>
  <si>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</si>
  <si>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</si>
  <si>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</si>
  <si>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</si>
  <si>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</si>
  <si>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</si>
  <si>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00064015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</si>
</sst>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25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316196106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26</v>
      </c>
      <c r="C4" s="9">
        <v>59218096</v>
      </c>
      <c r="D4" s="9">
        <v>4737446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59218096</v>
      </c>
      <c r="D6" s="16">
        <f>SUM(D4:D5)</f>
        <v>4737446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23935525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23935525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146333920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146333920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209882203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ySplit="1" topLeftCell="A80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27</v>
      </c>
      <c r="C2" s="38">
        <v>45779</v>
      </c>
      <c r="D2" s="39" t="s">
        <v>1</v>
      </c>
      <c r="E2" s="40">
        <v>773760</v>
      </c>
      <c r="F2" s="40">
        <v>61901</v>
      </c>
      <c r="G2" s="40">
        <f>+E2+F2</f>
        <v>835661</v>
      </c>
      <c r="H2" s="41"/>
      <c r="K2" s="42"/>
      <c r="P2"/>
    </row>
    <row r="3" spans="1:16" ht="26.25" customHeight="1" x14ac:dyDescent="0.25">
      <c r="A3" s="36">
        <v>2</v>
      </c>
      <c r="B3" s="37" t="s">
        <v>28</v>
      </c>
      <c r="C3" s="38">
        <v>45779</v>
      </c>
      <c r="D3" s="39" t="s">
        <v>1</v>
      </c>
      <c r="E3" s="40">
        <v>433670</v>
      </c>
      <c r="F3" s="40">
        <v>34694</v>
      </c>
      <c r="G3" s="40">
        <f t="shared" ref="G3:G25" si="0">+E3+F3</f>
        <v>468364</v>
      </c>
      <c r="H3" s="41"/>
      <c r="K3" s="42"/>
      <c r="P3"/>
    </row>
    <row r="4" spans="1:16" ht="26.25" customHeight="1" x14ac:dyDescent="0.25">
      <c r="A4" s="36">
        <v>3</v>
      </c>
      <c r="B4" s="37" t="s">
        <v>29</v>
      </c>
      <c r="C4" s="38">
        <v>45779</v>
      </c>
      <c r="D4" s="39" t="s">
        <v>1</v>
      </c>
      <c r="E4" s="40">
        <v>368978</v>
      </c>
      <c r="F4" s="40">
        <v>29518</v>
      </c>
      <c r="G4" s="40">
        <f t="shared" si="0"/>
        <v>398496</v>
      </c>
      <c r="H4" s="41"/>
      <c r="K4" s="42"/>
      <c r="P4"/>
    </row>
    <row r="5" spans="1:16" ht="26.25" customHeight="1" x14ac:dyDescent="0.25">
      <c r="A5" s="36">
        <v>4</v>
      </c>
      <c r="B5" s="37" t="s">
        <v>30</v>
      </c>
      <c r="C5" s="38">
        <v>45779</v>
      </c>
      <c r="D5" s="39" t="s">
        <v>1</v>
      </c>
      <c r="E5" s="40">
        <v>764927</v>
      </c>
      <c r="F5" s="40">
        <v>61194</v>
      </c>
      <c r="G5" s="40">
        <f t="shared" si="0"/>
        <v>826121</v>
      </c>
      <c r="H5" s="41"/>
      <c r="K5" s="42"/>
      <c r="P5"/>
    </row>
    <row r="6" spans="1:16" ht="26.25" customHeight="1" x14ac:dyDescent="0.25">
      <c r="A6" s="36">
        <v>5</v>
      </c>
      <c r="B6" s="37" t="s">
        <v>31</v>
      </c>
      <c r="C6" s="38">
        <v>45779</v>
      </c>
      <c r="D6" s="39" t="s">
        <v>1</v>
      </c>
      <c r="E6" s="40">
        <v>2461828</v>
      </c>
      <c r="F6" s="40">
        <v>196946</v>
      </c>
      <c r="G6" s="40">
        <f t="shared" si="0"/>
        <v>2658774</v>
      </c>
      <c r="H6" s="41"/>
      <c r="K6" s="42"/>
      <c r="P6"/>
    </row>
    <row r="7" spans="1:16" ht="26.25" customHeight="1" x14ac:dyDescent="0.25">
      <c r="A7" s="36">
        <v>6</v>
      </c>
      <c r="B7" s="37" t="s">
        <v>32</v>
      </c>
      <c r="C7" s="38">
        <v>45782</v>
      </c>
      <c r="D7" s="39" t="s">
        <v>1</v>
      </c>
      <c r="E7" s="40">
        <v>293724</v>
      </c>
      <c r="F7" s="40">
        <v>23498</v>
      </c>
      <c r="G7" s="40">
        <f t="shared" si="0"/>
        <v>317222</v>
      </c>
      <c r="H7" s="41"/>
      <c r="K7" s="42"/>
      <c r="P7"/>
    </row>
    <row r="8" spans="1:16" ht="26.25" customHeight="1" x14ac:dyDescent="0.25">
      <c r="A8" s="36">
        <v>7</v>
      </c>
      <c r="B8" s="37" t="s">
        <v>33</v>
      </c>
      <c r="C8" s="38">
        <v>45783</v>
      </c>
      <c r="D8" s="39" t="s">
        <v>1</v>
      </c>
      <c r="E8" s="40">
        <v>1017660</v>
      </c>
      <c r="F8" s="40">
        <v>81413</v>
      </c>
      <c r="G8" s="40">
        <f t="shared" si="0"/>
        <v>1099073</v>
      </c>
      <c r="H8" s="41"/>
      <c r="K8" s="42"/>
      <c r="P8"/>
    </row>
    <row r="9" spans="1:16" ht="26.25" customHeight="1" x14ac:dyDescent="0.25">
      <c r="A9" s="36">
        <v>8</v>
      </c>
      <c r="B9" s="37" t="s">
        <v>34</v>
      </c>
      <c r="C9" s="38">
        <v>45783</v>
      </c>
      <c r="D9" s="39" t="s">
        <v>1</v>
      </c>
      <c r="E9" s="40">
        <v>1365122</v>
      </c>
      <c r="F9" s="40">
        <v>109210</v>
      </c>
      <c r="G9" s="40">
        <f t="shared" si="0"/>
        <v>1474332</v>
      </c>
      <c r="H9" s="41"/>
      <c r="K9" s="42"/>
      <c r="P9"/>
    </row>
    <row r="10" spans="1:16" ht="26.25" customHeight="1" x14ac:dyDescent="0.25">
      <c r="A10" s="36">
        <v>9</v>
      </c>
      <c r="B10" s="37" t="s">
        <v>35</v>
      </c>
      <c r="C10" s="38">
        <v>45783</v>
      </c>
      <c r="D10" s="39" t="s">
        <v>1</v>
      </c>
      <c r="E10" s="40">
        <v>555290</v>
      </c>
      <c r="F10" s="40">
        <v>44423</v>
      </c>
      <c r="G10" s="40">
        <f t="shared" si="0"/>
        <v>599713</v>
      </c>
      <c r="H10" s="41"/>
      <c r="K10" s="42"/>
      <c r="P10"/>
    </row>
    <row r="11" spans="1:16" ht="26.25" customHeight="1" x14ac:dyDescent="0.25">
      <c r="A11" s="36">
        <v>10</v>
      </c>
      <c r="B11" s="37" t="s">
        <v>36</v>
      </c>
      <c r="C11" s="38">
        <v>45783</v>
      </c>
      <c r="D11" s="39" t="s">
        <v>1</v>
      </c>
      <c r="E11" s="40">
        <v>747194</v>
      </c>
      <c r="F11" s="40">
        <v>59776</v>
      </c>
      <c r="G11" s="40">
        <f t="shared" si="0"/>
        <v>806970</v>
      </c>
      <c r="H11" s="41"/>
      <c r="K11" s="42"/>
      <c r="P11"/>
    </row>
    <row r="12" spans="1:16" ht="26.25" customHeight="1" x14ac:dyDescent="0.25">
      <c r="A12" s="36">
        <v>11</v>
      </c>
      <c r="B12" s="37" t="s">
        <v>37</v>
      </c>
      <c r="C12" s="38">
        <v>45784</v>
      </c>
      <c r="D12" s="39" t="s">
        <v>1</v>
      </c>
      <c r="E12" s="40">
        <v>464193</v>
      </c>
      <c r="F12" s="40">
        <v>37135</v>
      </c>
      <c r="G12" s="40">
        <f t="shared" si="0"/>
        <v>501328</v>
      </c>
      <c r="H12" s="41"/>
      <c r="K12" s="42"/>
      <c r="P12"/>
    </row>
    <row r="13" spans="1:16" ht="26.25" customHeight="1" x14ac:dyDescent="0.25">
      <c r="A13" s="36">
        <v>12</v>
      </c>
      <c r="B13" s="37" t="s">
        <v>38</v>
      </c>
      <c r="C13" s="38">
        <v>45784</v>
      </c>
      <c r="D13" s="39" t="s">
        <v>1</v>
      </c>
      <c r="E13" s="40">
        <v>592955</v>
      </c>
      <c r="F13" s="40">
        <v>47436</v>
      </c>
      <c r="G13" s="40">
        <f t="shared" si="0"/>
        <v>640391</v>
      </c>
      <c r="H13" s="41"/>
      <c r="K13" s="42"/>
      <c r="P13"/>
    </row>
    <row r="14" spans="1:16" ht="26.25" customHeight="1" x14ac:dyDescent="0.25">
      <c r="A14" s="36">
        <v>13</v>
      </c>
      <c r="B14" s="37" t="s">
        <v>39</v>
      </c>
      <c r="C14" s="38">
        <v>45784</v>
      </c>
      <c r="D14" s="39" t="s">
        <v>1</v>
      </c>
      <c r="E14" s="40">
        <v>886942</v>
      </c>
      <c r="F14" s="40">
        <v>70955</v>
      </c>
      <c r="G14" s="40">
        <f t="shared" si="0"/>
        <v>957897</v>
      </c>
      <c r="H14" s="41"/>
      <c r="K14" s="42"/>
      <c r="P14"/>
    </row>
    <row r="15" spans="1:16" ht="26.25" customHeight="1" x14ac:dyDescent="0.25">
      <c r="A15" s="36">
        <v>14</v>
      </c>
      <c r="B15" s="37" t="s">
        <v>40</v>
      </c>
      <c r="C15" s="38">
        <v>45784</v>
      </c>
      <c r="D15" s="39" t="s">
        <v>1</v>
      </c>
      <c r="E15" s="40">
        <v>578709</v>
      </c>
      <c r="F15" s="40">
        <v>46297</v>
      </c>
      <c r="G15" s="40">
        <f t="shared" si="0"/>
        <v>625006</v>
      </c>
      <c r="H15" s="41"/>
      <c r="K15" s="42"/>
      <c r="P15"/>
    </row>
    <row r="16" spans="1:16" ht="26.25" customHeight="1" x14ac:dyDescent="0.25">
      <c r="A16" s="36">
        <v>15</v>
      </c>
      <c r="B16" s="37" t="s">
        <v>41</v>
      </c>
      <c r="C16" s="38">
        <v>45784</v>
      </c>
      <c r="D16" s="39" t="s">
        <v>1</v>
      </c>
      <c r="E16" s="40">
        <v>553467</v>
      </c>
      <c r="F16" s="40">
        <v>44277</v>
      </c>
      <c r="G16" s="40">
        <f t="shared" si="0"/>
        <v>597744</v>
      </c>
      <c r="H16" s="41"/>
      <c r="K16" s="42"/>
      <c r="P16"/>
    </row>
    <row r="17" spans="1:16" ht="26.25" customHeight="1" x14ac:dyDescent="0.25">
      <c r="A17" s="36">
        <v>16</v>
      </c>
      <c r="B17" s="37" t="s">
        <v>42</v>
      </c>
      <c r="C17" s="38">
        <v>45784</v>
      </c>
      <c r="D17" s="39" t="s">
        <v>1</v>
      </c>
      <c r="E17" s="40">
        <v>720252</v>
      </c>
      <c r="F17" s="40">
        <v>57620</v>
      </c>
      <c r="G17" s="40">
        <f t="shared" si="0"/>
        <v>777872</v>
      </c>
      <c r="H17" s="41"/>
      <c r="K17" s="42"/>
      <c r="P17"/>
    </row>
    <row r="18" spans="1:16" ht="26.25" customHeight="1" x14ac:dyDescent="0.25">
      <c r="A18" s="36">
        <v>17</v>
      </c>
      <c r="B18" s="37" t="s">
        <v>43</v>
      </c>
      <c r="C18" s="38">
        <v>45785</v>
      </c>
      <c r="D18" s="39" t="s">
        <v>1</v>
      </c>
      <c r="E18" s="40">
        <v>761563</v>
      </c>
      <c r="F18" s="40">
        <v>60925</v>
      </c>
      <c r="G18" s="40">
        <f t="shared" si="0"/>
        <v>822488</v>
      </c>
      <c r="H18" s="41"/>
      <c r="K18" s="42"/>
      <c r="P18"/>
    </row>
    <row r="19" spans="1:16" ht="26.25" customHeight="1" x14ac:dyDescent="0.25">
      <c r="A19" s="36">
        <v>18</v>
      </c>
      <c r="B19" s="37" t="s">
        <v>44</v>
      </c>
      <c r="C19" s="38">
        <v>45785</v>
      </c>
      <c r="D19" s="39" t="s">
        <v>1</v>
      </c>
      <c r="E19" s="40">
        <v>333174</v>
      </c>
      <c r="F19" s="40">
        <v>26654</v>
      </c>
      <c r="G19" s="40">
        <f t="shared" si="0"/>
        <v>359828</v>
      </c>
      <c r="H19" s="41"/>
      <c r="K19" s="42"/>
      <c r="P19"/>
    </row>
    <row r="20" spans="1:16" ht="26.25" customHeight="1" x14ac:dyDescent="0.25">
      <c r="A20" s="36">
        <v>19</v>
      </c>
      <c r="B20" s="37" t="s">
        <v>45</v>
      </c>
      <c r="C20" s="38">
        <v>45785</v>
      </c>
      <c r="D20" s="39" t="s">
        <v>1</v>
      </c>
      <c r="E20" s="40">
        <v>331483</v>
      </c>
      <c r="F20" s="40">
        <v>26519</v>
      </c>
      <c r="G20" s="40">
        <f t="shared" si="0"/>
        <v>358002</v>
      </c>
      <c r="H20" s="41"/>
      <c r="K20" s="42"/>
      <c r="P20"/>
    </row>
    <row r="21" spans="1:16" ht="26.25" customHeight="1" x14ac:dyDescent="0.25">
      <c r="A21" s="36">
        <v>20</v>
      </c>
      <c r="B21" s="37" t="s">
        <v>46</v>
      </c>
      <c r="C21" s="38">
        <v>45785</v>
      </c>
      <c r="D21" s="39" t="s">
        <v>1</v>
      </c>
      <c r="E21" s="40">
        <v>734310</v>
      </c>
      <c r="F21" s="40">
        <v>58745</v>
      </c>
      <c r="G21" s="40">
        <f t="shared" si="0"/>
        <v>793055</v>
      </c>
      <c r="H21" s="41"/>
      <c r="K21" s="42"/>
      <c r="P21"/>
    </row>
    <row r="22" spans="1:16" ht="26.25" customHeight="1" x14ac:dyDescent="0.25">
      <c r="A22" s="36">
        <v>21</v>
      </c>
      <c r="B22" s="37" t="s">
        <v>47</v>
      </c>
      <c r="C22" s="38">
        <v>45785</v>
      </c>
      <c r="D22" s="39" t="s">
        <v>1</v>
      </c>
      <c r="E22" s="40">
        <v>442541</v>
      </c>
      <c r="F22" s="40">
        <v>35403</v>
      </c>
      <c r="G22" s="40">
        <f t="shared" si="0"/>
        <v>477944</v>
      </c>
      <c r="H22" s="41"/>
      <c r="K22" s="42"/>
      <c r="P22"/>
    </row>
    <row r="23" spans="1:16" ht="26.25" customHeight="1" x14ac:dyDescent="0.25">
      <c r="A23" s="36">
        <v>22</v>
      </c>
      <c r="B23" s="37" t="s">
        <v>48</v>
      </c>
      <c r="C23" s="38">
        <v>45785</v>
      </c>
      <c r="D23" s="39" t="s">
        <v>1</v>
      </c>
      <c r="E23" s="40">
        <v>404613</v>
      </c>
      <c r="F23" s="40">
        <v>32369</v>
      </c>
      <c r="G23" s="40">
        <f t="shared" si="0"/>
        <v>436982</v>
      </c>
      <c r="H23" s="41"/>
      <c r="K23" s="42"/>
      <c r="P23"/>
    </row>
    <row r="24" spans="1:16" ht="26.25" customHeight="1" x14ac:dyDescent="0.25">
      <c r="A24" s="36">
        <v>23</v>
      </c>
      <c r="B24" s="37" t="s">
        <v>49</v>
      </c>
      <c r="C24" s="38">
        <v>45785</v>
      </c>
      <c r="D24" s="39" t="s">
        <v>1</v>
      </c>
      <c r="E24" s="40">
        <v>1844462</v>
      </c>
      <c r="F24" s="40">
        <v>147557</v>
      </c>
      <c r="G24" s="40">
        <f t="shared" si="0"/>
        <v>1992019</v>
      </c>
      <c r="H24" s="41"/>
      <c r="K24" s="42"/>
      <c r="P24"/>
    </row>
    <row r="25" spans="1:16" ht="26.25" customHeight="1" x14ac:dyDescent="0.25">
      <c r="A25" s="36">
        <v>24</v>
      </c>
      <c r="B25" s="37" t="s">
        <v>50</v>
      </c>
      <c r="C25" s="38">
        <v>45786</v>
      </c>
      <c r="D25" s="39" t="s">
        <v>1</v>
      </c>
      <c r="E25" s="40">
        <v>645130</v>
      </c>
      <c r="F25" s="40">
        <v>51610</v>
      </c>
      <c r="G25" s="40">
        <f t="shared" si="0"/>
        <v>696740</v>
      </c>
      <c r="H25" s="41"/>
      <c r="K25" s="42"/>
      <c r="P25"/>
    </row>
    <row r="26" spans="1:16" ht="26.25" customHeight="1" x14ac:dyDescent="0.25">
      <c r="A26" s="36">
        <v>25</v>
      </c>
      <c r="B26" s="37" t="s">
        <v>51</v>
      </c>
      <c r="C26" s="38">
        <v>45786</v>
      </c>
      <c r="D26" s="39" t="s">
        <v>1</v>
      </c>
      <c r="E26" s="40">
        <v>480168</v>
      </c>
      <c r="F26" s="40">
        <v>38413</v>
      </c>
      <c r="G26" s="40">
        <f t="shared" ref="G26:G40" si="1">+E26+F26</f>
        <v>518581</v>
      </c>
      <c r="H26" s="41"/>
      <c r="K26" s="42"/>
      <c r="P26"/>
    </row>
    <row r="27" spans="1:16" ht="26.25" customHeight="1" x14ac:dyDescent="0.25">
      <c r="A27" s="36">
        <v>26</v>
      </c>
      <c r="B27" s="37" t="s">
        <v>52</v>
      </c>
      <c r="C27" s="38">
        <v>45787</v>
      </c>
      <c r="D27" s="39" t="s">
        <v>1</v>
      </c>
      <c r="E27" s="40">
        <v>1068494</v>
      </c>
      <c r="F27" s="40">
        <v>85480</v>
      </c>
      <c r="G27" s="40">
        <f t="shared" si="1"/>
        <v>1153974</v>
      </c>
      <c r="H27" s="41"/>
      <c r="K27" s="42"/>
      <c r="P27"/>
    </row>
    <row r="28" spans="1:16" ht="26.25" customHeight="1" x14ac:dyDescent="0.25">
      <c r="A28" s="36">
        <v>27</v>
      </c>
      <c r="B28" s="37" t="s">
        <v>53</v>
      </c>
      <c r="C28" s="38">
        <v>45787</v>
      </c>
      <c r="D28" s="39" t="s">
        <v>1</v>
      </c>
      <c r="E28" s="40">
        <v>578709</v>
      </c>
      <c r="F28" s="40">
        <v>46297</v>
      </c>
      <c r="G28" s="40">
        <f t="shared" si="1"/>
        <v>625006</v>
      </c>
      <c r="H28" s="41"/>
      <c r="K28" s="42"/>
      <c r="P28"/>
    </row>
    <row r="29" spans="1:16" ht="26.25" customHeight="1" x14ac:dyDescent="0.25">
      <c r="A29" s="36">
        <v>28</v>
      </c>
      <c r="B29" s="37" t="s">
        <v>54</v>
      </c>
      <c r="C29" s="38">
        <v>45787</v>
      </c>
      <c r="D29" s="39" t="s">
        <v>1</v>
      </c>
      <c r="E29" s="40">
        <v>368978</v>
      </c>
      <c r="F29" s="40">
        <v>29518</v>
      </c>
      <c r="G29" s="40">
        <f t="shared" si="1"/>
        <v>398496</v>
      </c>
      <c r="H29" s="41"/>
      <c r="K29" s="42"/>
      <c r="P29"/>
    </row>
    <row r="30" spans="1:16" ht="26.25" customHeight="1" x14ac:dyDescent="0.25">
      <c r="A30" s="36">
        <v>29</v>
      </c>
      <c r="B30" s="37" t="s">
        <v>55</v>
      </c>
      <c r="C30" s="38">
        <v>45789</v>
      </c>
      <c r="D30" s="39" t="s">
        <v>1</v>
      </c>
      <c r="E30" s="40">
        <v>331483</v>
      </c>
      <c r="F30" s="40">
        <v>26519</v>
      </c>
      <c r="G30" s="40">
        <f t="shared" si="1"/>
        <v>358002</v>
      </c>
      <c r="H30" s="41"/>
      <c r="K30" s="42"/>
      <c r="P30"/>
    </row>
    <row r="31" spans="1:16" ht="26.25" customHeight="1" x14ac:dyDescent="0.25">
      <c r="A31" s="36">
        <v>30</v>
      </c>
      <c r="B31" s="37" t="s">
        <v>56</v>
      </c>
      <c r="C31" s="38">
        <v>45790</v>
      </c>
      <c r="D31" s="39" t="s">
        <v>1</v>
      </c>
      <c r="E31" s="40">
        <v>662702</v>
      </c>
      <c r="F31" s="40">
        <v>53016</v>
      </c>
      <c r="G31" s="40">
        <f t="shared" si="1"/>
        <v>715718</v>
      </c>
      <c r="H31" s="41"/>
      <c r="K31" s="42"/>
      <c r="P31"/>
    </row>
    <row r="32" spans="1:16" ht="26.25" customHeight="1" x14ac:dyDescent="0.25">
      <c r="A32" s="36">
        <v>31</v>
      </c>
      <c r="B32" s="37" t="s">
        <v>57</v>
      </c>
      <c r="C32" s="38">
        <v>45790</v>
      </c>
      <c r="D32" s="39" t="s">
        <v>1</v>
      </c>
      <c r="E32" s="40">
        <v>587448</v>
      </c>
      <c r="F32" s="40">
        <v>46996</v>
      </c>
      <c r="G32" s="40">
        <f t="shared" si="1"/>
        <v>634444</v>
      </c>
      <c r="H32" s="41"/>
      <c r="K32" s="42"/>
      <c r="P32"/>
    </row>
    <row r="33" spans="1:16" ht="26.25" customHeight="1" x14ac:dyDescent="0.25">
      <c r="A33" s="36">
        <v>32</v>
      </c>
      <c r="B33" s="37" t="s">
        <v>58</v>
      </c>
      <c r="C33" s="38">
        <v>45790</v>
      </c>
      <c r="D33" s="39" t="s">
        <v>1</v>
      </c>
      <c r="E33" s="40">
        <v>1812985</v>
      </c>
      <c r="F33" s="40">
        <v>145039</v>
      </c>
      <c r="G33" s="40">
        <f t="shared" si="1"/>
        <v>1958024</v>
      </c>
      <c r="H33" s="41"/>
      <c r="K33" s="42"/>
      <c r="P33"/>
    </row>
    <row r="34" spans="1:16" ht="26.25" customHeight="1" x14ac:dyDescent="0.25">
      <c r="A34" s="36">
        <v>33</v>
      </c>
      <c r="B34" s="37" t="s">
        <v>59</v>
      </c>
      <c r="C34" s="38">
        <v>45790</v>
      </c>
      <c r="D34" s="39" t="s">
        <v>1</v>
      </c>
      <c r="E34" s="40">
        <v>499959</v>
      </c>
      <c r="F34" s="40">
        <v>39997</v>
      </c>
      <c r="G34" s="40">
        <f t="shared" si="1"/>
        <v>539956</v>
      </c>
      <c r="H34" s="41"/>
      <c r="K34" s="42"/>
      <c r="P34"/>
    </row>
    <row r="35" spans="1:16" ht="26.25" customHeight="1" x14ac:dyDescent="0.25">
      <c r="A35" s="36">
        <v>34</v>
      </c>
      <c r="B35" s="37" t="s">
        <v>60</v>
      </c>
      <c r="C35" s="38">
        <v>45790</v>
      </c>
      <c r="D35" s="39" t="s">
        <v>1</v>
      </c>
      <c r="E35" s="40">
        <v>553599</v>
      </c>
      <c r="F35" s="40">
        <v>44288</v>
      </c>
      <c r="G35" s="40">
        <f t="shared" si="1"/>
        <v>597887</v>
      </c>
      <c r="H35" s="41"/>
      <c r="K35" s="42"/>
      <c r="P35"/>
    </row>
    <row r="36" spans="1:16" ht="26.25" customHeight="1" x14ac:dyDescent="0.25">
      <c r="A36" s="36">
        <v>35</v>
      </c>
      <c r="B36" s="37" t="s">
        <v>61</v>
      </c>
      <c r="C36" s="38">
        <v>45790</v>
      </c>
      <c r="D36" s="39" t="s">
        <v>1</v>
      </c>
      <c r="E36" s="40">
        <v>528885</v>
      </c>
      <c r="F36" s="40">
        <v>42311</v>
      </c>
      <c r="G36" s="40">
        <f t="shared" si="1"/>
        <v>571196</v>
      </c>
      <c r="H36" s="41"/>
      <c r="K36" s="42"/>
      <c r="P36"/>
    </row>
    <row r="37" spans="1:16" ht="26.25" customHeight="1" x14ac:dyDescent="0.25">
      <c r="A37" s="36">
        <v>36</v>
      </c>
      <c r="B37" s="37" t="s">
        <v>62</v>
      </c>
      <c r="C37" s="38">
        <v>45791</v>
      </c>
      <c r="D37" s="39" t="s">
        <v>1</v>
      </c>
      <c r="E37" s="40">
        <v>478345</v>
      </c>
      <c r="F37" s="40">
        <v>38268</v>
      </c>
      <c r="G37" s="40">
        <f t="shared" si="1"/>
        <v>516613</v>
      </c>
      <c r="H37" s="41"/>
      <c r="K37" s="42"/>
      <c r="P37"/>
    </row>
    <row r="38" spans="1:16" ht="26.25" customHeight="1" x14ac:dyDescent="0.25">
      <c r="A38" s="36">
        <v>37</v>
      </c>
      <c r="B38" s="37" t="s">
        <v>63</v>
      </c>
      <c r="C38" s="38">
        <v>45791</v>
      </c>
      <c r="D38" s="39" t="s">
        <v>1</v>
      </c>
      <c r="E38" s="40">
        <v>956426</v>
      </c>
      <c r="F38" s="40">
        <v>76514</v>
      </c>
      <c r="G38" s="40">
        <f t="shared" si="1"/>
        <v>1032940</v>
      </c>
      <c r="H38" s="41"/>
      <c r="K38" s="42"/>
      <c r="P38"/>
    </row>
    <row r="39" spans="1:16" ht="26.25" customHeight="1" x14ac:dyDescent="0.25">
      <c r="A39" s="36">
        <v>38</v>
      </c>
      <c r="B39" s="37" t="s">
        <v>64</v>
      </c>
      <c r="C39" s="38">
        <v>45792</v>
      </c>
      <c r="D39" s="39" t="s">
        <v>1</v>
      </c>
      <c r="E39" s="40">
        <v>1451330</v>
      </c>
      <c r="F39" s="40">
        <v>116106</v>
      </c>
      <c r="G39" s="40">
        <f t="shared" si="1"/>
        <v>1567436</v>
      </c>
      <c r="H39" s="41"/>
      <c r="K39" s="42"/>
      <c r="P39"/>
    </row>
    <row r="40" spans="1:16" ht="26.25" customHeight="1" x14ac:dyDescent="0.25">
      <c r="A40" s="36">
        <v>39</v>
      </c>
      <c r="B40" s="37" t="s">
        <v>65</v>
      </c>
      <c r="C40" s="38">
        <v>45793</v>
      </c>
      <c r="D40" s="39" t="s">
        <v>1</v>
      </c>
      <c r="E40" s="40">
        <v>704013</v>
      </c>
      <c r="F40" s="40">
        <v>56321</v>
      </c>
      <c r="G40" s="40">
        <f t="shared" si="1"/>
        <v>760334</v>
      </c>
      <c r="H40" s="41"/>
      <c r="K40" s="42"/>
      <c r="P40"/>
    </row>
    <row r="41" spans="1:16" ht="26.25" customHeight="1" x14ac:dyDescent="0.25">
      <c r="A41" s="36">
        <v>40</v>
      </c>
      <c r="B41" s="37" t="s">
        <v>66</v>
      </c>
      <c r="C41" s="38">
        <v>45794</v>
      </c>
      <c r="D41" s="39" t="s">
        <v>1</v>
      </c>
      <c r="E41" s="40">
        <v>666612</v>
      </c>
      <c r="F41" s="40">
        <v>53329</v>
      </c>
      <c r="G41" s="40">
        <f t="shared" ref="G41:G79" si="2">+E41+F41</f>
        <v>719941</v>
      </c>
      <c r="H41" s="41"/>
      <c r="K41" s="42"/>
      <c r="P41"/>
    </row>
    <row r="42" spans="1:16" ht="26.25" customHeight="1" x14ac:dyDescent="0.25">
      <c r="A42" s="36">
        <v>41</v>
      </c>
      <c r="B42" s="37" t="s">
        <v>67</v>
      </c>
      <c r="C42" s="38">
        <v>45794</v>
      </c>
      <c r="D42" s="39" t="s">
        <v>1</v>
      </c>
      <c r="E42" s="40">
        <v>627030</v>
      </c>
      <c r="F42" s="40">
        <v>50162</v>
      </c>
      <c r="G42" s="40">
        <f t="shared" si="2"/>
        <v>677192</v>
      </c>
      <c r="H42" s="41"/>
      <c r="K42" s="42"/>
      <c r="P42"/>
    </row>
    <row r="43" spans="1:16" ht="26.25" customHeight="1" x14ac:dyDescent="0.25">
      <c r="A43" s="36">
        <v>42</v>
      </c>
      <c r="B43" s="37" t="s">
        <v>68</v>
      </c>
      <c r="C43" s="38">
        <v>45794</v>
      </c>
      <c r="D43" s="39" t="s">
        <v>1</v>
      </c>
      <c r="E43" s="40">
        <v>1125166</v>
      </c>
      <c r="F43" s="40">
        <v>90013</v>
      </c>
      <c r="G43" s="40">
        <f t="shared" si="2"/>
        <v>1215179</v>
      </c>
      <c r="H43" s="41"/>
      <c r="K43" s="42"/>
      <c r="P43"/>
    </row>
    <row r="44" spans="1:16" ht="26.25" customHeight="1" x14ac:dyDescent="0.25">
      <c r="A44" s="36">
        <v>43</v>
      </c>
      <c r="B44" s="37" t="s">
        <v>69</v>
      </c>
      <c r="C44" s="38">
        <v>45794</v>
      </c>
      <c r="D44" s="39" t="s">
        <v>1</v>
      </c>
      <c r="E44" s="40">
        <v>367155</v>
      </c>
      <c r="F44" s="40">
        <v>29372</v>
      </c>
      <c r="G44" s="40">
        <f t="shared" si="2"/>
        <v>396527</v>
      </c>
      <c r="H44" s="41"/>
      <c r="K44" s="42"/>
      <c r="P44"/>
    </row>
    <row r="45" spans="1:16" ht="26.25" customHeight="1" x14ac:dyDescent="0.25">
      <c r="A45" s="36">
        <v>44</v>
      </c>
      <c r="B45" s="37" t="s">
        <v>70</v>
      </c>
      <c r="C45" s="38">
        <v>45794</v>
      </c>
      <c r="D45" s="39" t="s">
        <v>1</v>
      </c>
      <c r="E45" s="40">
        <v>645130</v>
      </c>
      <c r="F45" s="40">
        <v>51610</v>
      </c>
      <c r="G45" s="40">
        <f t="shared" si="2"/>
        <v>696740</v>
      </c>
      <c r="H45" s="41"/>
      <c r="K45" s="42"/>
      <c r="P45"/>
    </row>
    <row r="46" spans="1:16" ht="26.25" customHeight="1" x14ac:dyDescent="0.25">
      <c r="A46" s="36">
        <v>45</v>
      </c>
      <c r="B46" s="37" t="s">
        <v>71</v>
      </c>
      <c r="C46" s="38">
        <v>45796</v>
      </c>
      <c r="D46" s="39" t="s">
        <v>1</v>
      </c>
      <c r="E46" s="40">
        <v>367155</v>
      </c>
      <c r="F46" s="40">
        <v>29372</v>
      </c>
      <c r="G46" s="40">
        <f t="shared" si="2"/>
        <v>396527</v>
      </c>
      <c r="H46" s="41"/>
      <c r="K46" s="42"/>
      <c r="P46"/>
    </row>
    <row r="47" spans="1:16" ht="26.25" customHeight="1" x14ac:dyDescent="0.25">
      <c r="A47" s="36">
        <v>46</v>
      </c>
      <c r="B47" s="37" t="s">
        <v>72</v>
      </c>
      <c r="C47" s="38">
        <v>45797</v>
      </c>
      <c r="D47" s="39" t="s">
        <v>1</v>
      </c>
      <c r="E47" s="40">
        <v>444232</v>
      </c>
      <c r="F47" s="40">
        <v>35539</v>
      </c>
      <c r="G47" s="40">
        <f t="shared" si="2"/>
        <v>479771</v>
      </c>
      <c r="H47" s="41"/>
      <c r="K47" s="42"/>
      <c r="P47"/>
    </row>
    <row r="48" spans="1:16" ht="26.25" customHeight="1" x14ac:dyDescent="0.25">
      <c r="A48" s="36">
        <v>47</v>
      </c>
      <c r="B48" s="37" t="s">
        <v>73</v>
      </c>
      <c r="C48" s="38">
        <v>45797</v>
      </c>
      <c r="D48" s="39" t="s">
        <v>1</v>
      </c>
      <c r="E48" s="40">
        <v>444364</v>
      </c>
      <c r="F48" s="40">
        <v>35549</v>
      </c>
      <c r="G48" s="40">
        <f t="shared" si="2"/>
        <v>479913</v>
      </c>
      <c r="H48" s="41"/>
      <c r="K48" s="42"/>
      <c r="P48"/>
    </row>
    <row r="49" spans="1:16" ht="26.25" customHeight="1" x14ac:dyDescent="0.25">
      <c r="A49" s="36">
        <v>48</v>
      </c>
      <c r="B49" s="37" t="s">
        <v>74</v>
      </c>
      <c r="C49" s="38">
        <v>45797</v>
      </c>
      <c r="D49" s="39" t="s">
        <v>1</v>
      </c>
      <c r="E49" s="40">
        <v>1596369</v>
      </c>
      <c r="F49" s="40">
        <v>127710</v>
      </c>
      <c r="G49" s="40">
        <f t="shared" si="2"/>
        <v>1724079</v>
      </c>
      <c r="H49" s="41"/>
      <c r="K49" s="42"/>
      <c r="P49"/>
    </row>
    <row r="50" spans="1:16" ht="26.25" customHeight="1" x14ac:dyDescent="0.25">
      <c r="A50" s="36">
        <v>49</v>
      </c>
      <c r="B50" s="37" t="s">
        <v>75</v>
      </c>
      <c r="C50" s="38">
        <v>45797</v>
      </c>
      <c r="D50" s="39" t="s">
        <v>1</v>
      </c>
      <c r="E50" s="40">
        <v>417695</v>
      </c>
      <c r="F50" s="40">
        <v>33416</v>
      </c>
      <c r="G50" s="40">
        <f t="shared" si="2"/>
        <v>451111</v>
      </c>
      <c r="H50" s="41"/>
      <c r="K50" s="42"/>
      <c r="P50"/>
    </row>
    <row r="51" spans="1:16" ht="26.25" customHeight="1" x14ac:dyDescent="0.25">
      <c r="A51" s="36">
        <v>50</v>
      </c>
      <c r="B51" s="37" t="s">
        <v>76</v>
      </c>
      <c r="C51" s="38">
        <v>45797</v>
      </c>
      <c r="D51" s="39" t="s">
        <v>1</v>
      </c>
      <c r="E51" s="40">
        <v>358416</v>
      </c>
      <c r="F51" s="40">
        <v>28673</v>
      </c>
      <c r="G51" s="40">
        <f t="shared" si="2"/>
        <v>387089</v>
      </c>
      <c r="H51" s="41"/>
      <c r="K51" s="42"/>
      <c r="P51"/>
    </row>
    <row r="52" spans="1:16" ht="26.25" customHeight="1" x14ac:dyDescent="0.25">
      <c r="A52" s="36">
        <v>51</v>
      </c>
      <c r="B52" s="37" t="s">
        <v>77</v>
      </c>
      <c r="C52" s="38">
        <v>45798</v>
      </c>
      <c r="D52" s="39" t="s">
        <v>1</v>
      </c>
      <c r="E52" s="40">
        <v>922445</v>
      </c>
      <c r="F52" s="40">
        <v>73796</v>
      </c>
      <c r="G52" s="40">
        <f t="shared" si="2"/>
        <v>996241</v>
      </c>
      <c r="H52" s="41"/>
      <c r="K52" s="42"/>
      <c r="P52"/>
    </row>
    <row r="53" spans="1:16" ht="26.25" customHeight="1" x14ac:dyDescent="0.25">
      <c r="A53" s="36">
        <v>52</v>
      </c>
      <c r="B53" s="37" t="s">
        <v>78</v>
      </c>
      <c r="C53" s="38">
        <v>45798</v>
      </c>
      <c r="D53" s="39" t="s">
        <v>1</v>
      </c>
      <c r="E53" s="40">
        <v>1268084</v>
      </c>
      <c r="F53" s="40">
        <v>101447</v>
      </c>
      <c r="G53" s="40">
        <f t="shared" si="2"/>
        <v>1369531</v>
      </c>
      <c r="H53" s="41"/>
      <c r="K53" s="42"/>
      <c r="P53"/>
    </row>
    <row r="54" spans="1:16" ht="26.25" customHeight="1" x14ac:dyDescent="0.25">
      <c r="A54" s="36">
        <v>53</v>
      </c>
      <c r="B54" s="37" t="s">
        <v>79</v>
      </c>
      <c r="C54" s="38">
        <v>45798</v>
      </c>
      <c r="D54" s="39" t="s">
        <v>1</v>
      </c>
      <c r="E54" s="40">
        <v>367155</v>
      </c>
      <c r="F54" s="40">
        <v>29372</v>
      </c>
      <c r="G54" s="40">
        <f t="shared" si="2"/>
        <v>396527</v>
      </c>
      <c r="H54" s="41"/>
      <c r="K54" s="42"/>
      <c r="P54"/>
    </row>
    <row r="55" spans="1:16" ht="26.25" customHeight="1" x14ac:dyDescent="0.25">
      <c r="A55" s="36">
        <v>54</v>
      </c>
      <c r="B55" s="37" t="s">
        <v>80</v>
      </c>
      <c r="C55" s="38">
        <v>45798</v>
      </c>
      <c r="D55" s="39" t="s">
        <v>1</v>
      </c>
      <c r="E55" s="40">
        <v>1419116</v>
      </c>
      <c r="F55" s="40">
        <v>113529</v>
      </c>
      <c r="G55" s="40">
        <f t="shared" si="2"/>
        <v>1532645</v>
      </c>
      <c r="H55" s="41"/>
      <c r="K55" s="42"/>
      <c r="P55"/>
    </row>
    <row r="56" spans="1:16" ht="26.25" customHeight="1" x14ac:dyDescent="0.25">
      <c r="A56" s="36">
        <v>55</v>
      </c>
      <c r="B56" s="37" t="s">
        <v>81</v>
      </c>
      <c r="C56" s="38">
        <v>45798</v>
      </c>
      <c r="D56" s="39" t="s">
        <v>1</v>
      </c>
      <c r="E56" s="40">
        <v>368978</v>
      </c>
      <c r="F56" s="40">
        <v>29518</v>
      </c>
      <c r="G56" s="40">
        <f t="shared" si="2"/>
        <v>398496</v>
      </c>
      <c r="H56" s="41"/>
      <c r="K56" s="42"/>
      <c r="P56"/>
    </row>
    <row r="57" spans="1:16" ht="26.25" customHeight="1" x14ac:dyDescent="0.25">
      <c r="A57" s="36">
        <v>56</v>
      </c>
      <c r="B57" s="37" t="s">
        <v>82</v>
      </c>
      <c r="C57" s="38">
        <v>45798</v>
      </c>
      <c r="D57" s="39" t="s">
        <v>1</v>
      </c>
      <c r="E57" s="40">
        <v>434703</v>
      </c>
      <c r="F57" s="40">
        <v>34776</v>
      </c>
      <c r="G57" s="40">
        <f t="shared" ref="G57:G78" si="3">+E57+F57</f>
        <v>469479</v>
      </c>
      <c r="H57" s="41"/>
      <c r="K57" s="42"/>
      <c r="P57"/>
    </row>
    <row r="58" spans="1:16" ht="26.25" customHeight="1" x14ac:dyDescent="0.25">
      <c r="A58" s="36">
        <v>57</v>
      </c>
      <c r="B58" s="37" t="s">
        <v>83</v>
      </c>
      <c r="C58" s="38">
        <v>45798</v>
      </c>
      <c r="D58" s="39" t="s">
        <v>1</v>
      </c>
      <c r="E58" s="40">
        <v>2122437</v>
      </c>
      <c r="F58" s="40">
        <v>169795</v>
      </c>
      <c r="G58" s="40">
        <f t="shared" si="3"/>
        <v>2292232</v>
      </c>
      <c r="H58" s="41"/>
      <c r="K58" s="42"/>
      <c r="P58"/>
    </row>
    <row r="59" spans="1:16" ht="26.25" customHeight="1" x14ac:dyDescent="0.25">
      <c r="A59" s="36">
        <v>58</v>
      </c>
      <c r="B59" s="37" t="s">
        <v>84</v>
      </c>
      <c r="C59" s="38">
        <v>45798</v>
      </c>
      <c r="D59" s="39" t="s">
        <v>1</v>
      </c>
      <c r="E59" s="40">
        <v>777444</v>
      </c>
      <c r="F59" s="40">
        <v>62196</v>
      </c>
      <c r="G59" s="40">
        <f t="shared" si="3"/>
        <v>839640</v>
      </c>
      <c r="H59" s="41"/>
      <c r="K59" s="42"/>
      <c r="P59"/>
    </row>
    <row r="60" spans="1:16" ht="26.25" customHeight="1" x14ac:dyDescent="0.25">
      <c r="A60" s="36">
        <v>59</v>
      </c>
      <c r="B60" s="37" t="s">
        <v>85</v>
      </c>
      <c r="C60" s="38">
        <v>45799</v>
      </c>
      <c r="D60" s="39" t="s">
        <v>1</v>
      </c>
      <c r="E60" s="40">
        <v>791599</v>
      </c>
      <c r="F60" s="40">
        <v>63328</v>
      </c>
      <c r="G60" s="40">
        <f t="shared" si="3"/>
        <v>854927</v>
      </c>
      <c r="H60" s="41"/>
      <c r="K60" s="42"/>
      <c r="P60"/>
    </row>
    <row r="61" spans="1:16" ht="26.25" customHeight="1" x14ac:dyDescent="0.25">
      <c r="A61" s="36">
        <v>60</v>
      </c>
      <c r="B61" s="37" t="s">
        <v>86</v>
      </c>
      <c r="C61" s="38">
        <v>45799</v>
      </c>
      <c r="D61" s="39" t="s">
        <v>1</v>
      </c>
      <c r="E61" s="40">
        <v>368978</v>
      </c>
      <c r="F61" s="40">
        <v>29518</v>
      </c>
      <c r="G61" s="40">
        <f t="shared" si="3"/>
        <v>398496</v>
      </c>
      <c r="H61" s="41"/>
      <c r="K61" s="42"/>
      <c r="P61"/>
    </row>
    <row r="62" spans="1:16" ht="26.25" customHeight="1" x14ac:dyDescent="0.25">
      <c r="A62" s="36">
        <v>61</v>
      </c>
      <c r="B62" s="37" t="s">
        <v>87</v>
      </c>
      <c r="C62" s="38">
        <v>45800</v>
      </c>
      <c r="D62" s="39" t="s">
        <v>1</v>
      </c>
      <c r="E62" s="40">
        <v>754233</v>
      </c>
      <c r="F62" s="40">
        <v>60339</v>
      </c>
      <c r="G62" s="40">
        <f t="shared" si="3"/>
        <v>814572</v>
      </c>
      <c r="H62" s="41"/>
      <c r="K62" s="42"/>
      <c r="P62"/>
    </row>
    <row r="63" spans="1:16" ht="26.25" customHeight="1" x14ac:dyDescent="0.25">
      <c r="A63" s="36">
        <v>62</v>
      </c>
      <c r="B63" s="37" t="s">
        <v>88</v>
      </c>
      <c r="C63" s="38">
        <v>45800</v>
      </c>
      <c r="D63" s="39" t="s">
        <v>1</v>
      </c>
      <c r="E63" s="40">
        <v>535763</v>
      </c>
      <c r="F63" s="40">
        <v>42861</v>
      </c>
      <c r="G63" s="40">
        <f t="shared" si="3"/>
        <v>578624</v>
      </c>
      <c r="H63" s="41"/>
      <c r="K63" s="42"/>
      <c r="P63"/>
    </row>
    <row r="64" spans="1:16" ht="26.25" customHeight="1" x14ac:dyDescent="0.25">
      <c r="A64" s="36">
        <v>63</v>
      </c>
      <c r="B64" s="37" t="s">
        <v>89</v>
      </c>
      <c r="C64" s="38">
        <v>45800</v>
      </c>
      <c r="D64" s="39" t="s">
        <v>1</v>
      </c>
      <c r="E64" s="40">
        <v>553467</v>
      </c>
      <c r="F64" s="40">
        <v>44277</v>
      </c>
      <c r="G64" s="40">
        <f t="shared" si="3"/>
        <v>597744</v>
      </c>
      <c r="H64" s="41"/>
      <c r="K64" s="42"/>
      <c r="P64"/>
    </row>
    <row r="65" spans="1:16" ht="26.25" customHeight="1" x14ac:dyDescent="0.25">
      <c r="A65" s="36">
        <v>64</v>
      </c>
      <c r="B65" s="37" t="s">
        <v>90</v>
      </c>
      <c r="C65" s="38">
        <v>45801</v>
      </c>
      <c r="D65" s="39" t="s">
        <v>1</v>
      </c>
      <c r="E65" s="40">
        <v>537624</v>
      </c>
      <c r="F65" s="40">
        <v>43010</v>
      </c>
      <c r="G65" s="40">
        <f t="shared" si="3"/>
        <v>580634</v>
      </c>
      <c r="H65" s="41"/>
      <c r="K65" s="42"/>
      <c r="P65"/>
    </row>
    <row r="66" spans="1:16" ht="26.25" customHeight="1" x14ac:dyDescent="0.25">
      <c r="A66" s="36">
        <v>65</v>
      </c>
      <c r="B66" s="37" t="s">
        <v>91</v>
      </c>
      <c r="C66" s="38">
        <v>45801</v>
      </c>
      <c r="D66" s="39" t="s">
        <v>1</v>
      </c>
      <c r="E66" s="40">
        <v>333174</v>
      </c>
      <c r="F66" s="40">
        <v>26654</v>
      </c>
      <c r="G66" s="40">
        <f t="shared" si="3"/>
        <v>359828</v>
      </c>
      <c r="H66" s="41"/>
      <c r="K66" s="42"/>
      <c r="P66"/>
    </row>
    <row r="67" spans="1:16" ht="26.25" customHeight="1" x14ac:dyDescent="0.25">
      <c r="A67" s="36">
        <v>66</v>
      </c>
      <c r="B67" s="37" t="s">
        <v>92</v>
      </c>
      <c r="C67" s="38">
        <v>45801</v>
      </c>
      <c r="D67" s="39" t="s">
        <v>1</v>
      </c>
      <c r="E67" s="40">
        <v>700329</v>
      </c>
      <c r="F67" s="40">
        <v>56026</v>
      </c>
      <c r="G67" s="40">
        <f t="shared" si="3"/>
        <v>756355</v>
      </c>
      <c r="H67" s="41"/>
      <c r="K67" s="42"/>
      <c r="P67"/>
    </row>
    <row r="68" spans="1:16" ht="26.25" customHeight="1" x14ac:dyDescent="0.25">
      <c r="A68" s="36">
        <v>67</v>
      </c>
      <c r="B68" s="37" t="s">
        <v>93</v>
      </c>
      <c r="C68" s="38">
        <v>45801</v>
      </c>
      <c r="D68" s="39" t="s">
        <v>1</v>
      </c>
      <c r="E68" s="40">
        <v>1273719</v>
      </c>
      <c r="F68" s="40">
        <v>101898</v>
      </c>
      <c r="G68" s="40">
        <f t="shared" si="3"/>
        <v>1375617</v>
      </c>
      <c r="H68" s="41"/>
      <c r="K68" s="42"/>
      <c r="P68"/>
    </row>
    <row r="69" spans="1:16" ht="26.25" customHeight="1" x14ac:dyDescent="0.25">
      <c r="A69" s="36">
        <v>68</v>
      </c>
      <c r="B69" s="37" t="s">
        <v>94</v>
      </c>
      <c r="C69" s="38">
        <v>45801</v>
      </c>
      <c r="D69" s="39" t="s">
        <v>1</v>
      </c>
      <c r="E69" s="40">
        <v>2041224</v>
      </c>
      <c r="F69" s="40">
        <v>163298</v>
      </c>
      <c r="G69" s="40">
        <f t="shared" si="3"/>
        <v>2204522</v>
      </c>
      <c r="H69" s="41"/>
      <c r="K69" s="42"/>
      <c r="P69"/>
    </row>
    <row r="70" spans="1:16" ht="26.25" customHeight="1" x14ac:dyDescent="0.25">
      <c r="A70" s="36">
        <v>69</v>
      </c>
      <c r="B70" s="37" t="s">
        <v>95</v>
      </c>
      <c r="C70" s="38">
        <v>45803</v>
      </c>
      <c r="D70" s="39" t="s">
        <v>1</v>
      </c>
      <c r="E70" s="40">
        <v>618065</v>
      </c>
      <c r="F70" s="40">
        <v>49445</v>
      </c>
      <c r="G70" s="40">
        <f t="shared" si="3"/>
        <v>667510</v>
      </c>
      <c r="H70" s="41"/>
      <c r="K70" s="42"/>
      <c r="P70"/>
    </row>
    <row r="71" spans="1:16" ht="26.25" customHeight="1" x14ac:dyDescent="0.25">
      <c r="A71" s="36">
        <v>70</v>
      </c>
      <c r="B71" s="37" t="s">
        <v>96</v>
      </c>
      <c r="C71" s="38">
        <v>45804</v>
      </c>
      <c r="D71" s="39" t="s">
        <v>1</v>
      </c>
      <c r="E71" s="40">
        <v>498268</v>
      </c>
      <c r="F71" s="40">
        <v>39861</v>
      </c>
      <c r="G71" s="40">
        <f t="shared" ref="G71:G76" si="4">+E71+F71</f>
        <v>538129</v>
      </c>
      <c r="H71" s="41"/>
      <c r="K71" s="42"/>
      <c r="P71"/>
    </row>
    <row r="72" spans="1:16" ht="26.25" customHeight="1" x14ac:dyDescent="0.25">
      <c r="A72" s="36">
        <v>71</v>
      </c>
      <c r="B72" s="37" t="s">
        <v>97</v>
      </c>
      <c r="C72" s="38">
        <v>45804</v>
      </c>
      <c r="D72" s="39" t="s">
        <v>1</v>
      </c>
      <c r="E72" s="40">
        <v>535763</v>
      </c>
      <c r="F72" s="40">
        <v>42861</v>
      </c>
      <c r="G72" s="40">
        <f t="shared" si="4"/>
        <v>578624</v>
      </c>
      <c r="H72" s="41"/>
      <c r="K72" s="42"/>
      <c r="P72"/>
    </row>
    <row r="73" spans="1:16" ht="26.25" customHeight="1" x14ac:dyDescent="0.25">
      <c r="A73" s="36">
        <v>72</v>
      </c>
      <c r="B73" s="37" t="s">
        <v>98</v>
      </c>
      <c r="C73" s="38">
        <v>45805</v>
      </c>
      <c r="D73" s="39" t="s">
        <v>1</v>
      </c>
      <c r="E73" s="40">
        <v>720252</v>
      </c>
      <c r="F73" s="40">
        <v>57620</v>
      </c>
      <c r="G73" s="40">
        <f t="shared" si="4"/>
        <v>777872</v>
      </c>
      <c r="H73" s="41"/>
      <c r="K73" s="42"/>
      <c r="P73"/>
    </row>
    <row r="74" spans="1:16" ht="26.25" customHeight="1" x14ac:dyDescent="0.25">
      <c r="A74" s="36">
        <v>73</v>
      </c>
      <c r="B74" s="37" t="s">
        <v>99</v>
      </c>
      <c r="C74" s="38">
        <v>45805</v>
      </c>
      <c r="D74" s="39" t="s">
        <v>1</v>
      </c>
      <c r="E74" s="40">
        <v>867114</v>
      </c>
      <c r="F74" s="40">
        <v>69369</v>
      </c>
      <c r="G74" s="40">
        <f t="shared" si="4"/>
        <v>936483</v>
      </c>
      <c r="H74" s="41"/>
      <c r="K74" s="42"/>
      <c r="P74"/>
    </row>
    <row r="75" spans="1:16" ht="26.25" customHeight="1" x14ac:dyDescent="0.25">
      <c r="A75" s="36">
        <v>74</v>
      </c>
      <c r="B75" s="37" t="s">
        <v>100</v>
      </c>
      <c r="C75" s="38">
        <v>45805</v>
      </c>
      <c r="D75" s="39" t="s">
        <v>1</v>
      </c>
      <c r="E75" s="40">
        <v>333570</v>
      </c>
      <c r="F75" s="40">
        <v>26686</v>
      </c>
      <c r="G75" s="40">
        <f t="shared" si="4"/>
        <v>360256</v>
      </c>
      <c r="H75" s="41"/>
      <c r="K75" s="42"/>
      <c r="P75"/>
    </row>
    <row r="76" spans="1:16" ht="26.25" customHeight="1" x14ac:dyDescent="0.25">
      <c r="A76" s="36">
        <v>75</v>
      </c>
      <c r="B76" s="37" t="s">
        <v>101</v>
      </c>
      <c r="C76" s="38">
        <v>45805</v>
      </c>
      <c r="D76" s="39" t="s">
        <v>1</v>
      </c>
      <c r="E76" s="40">
        <v>645130</v>
      </c>
      <c r="F76" s="40">
        <v>51610</v>
      </c>
      <c r="G76" s="40">
        <f t="shared" si="4"/>
        <v>696740</v>
      </c>
      <c r="H76" s="41"/>
      <c r="K76" s="42"/>
      <c r="P76"/>
    </row>
    <row r="77" spans="1:16" ht="26.25" customHeight="1" x14ac:dyDescent="0.25">
      <c r="A77" s="36">
        <v>76</v>
      </c>
      <c r="B77" s="37" t="s">
        <v>102</v>
      </c>
      <c r="C77" s="38">
        <v>45806</v>
      </c>
      <c r="D77" s="39" t="s">
        <v>1</v>
      </c>
      <c r="E77" s="40">
        <v>417695</v>
      </c>
      <c r="F77" s="40">
        <v>33416</v>
      </c>
      <c r="G77" s="40">
        <f t="shared" si="3"/>
        <v>451111</v>
      </c>
      <c r="H77" s="41"/>
      <c r="K77" s="42"/>
      <c r="P77"/>
    </row>
    <row r="78" spans="1:16" ht="26.25" customHeight="1" x14ac:dyDescent="0.25">
      <c r="A78" s="36">
        <v>77</v>
      </c>
      <c r="B78" s="37" t="s">
        <v>103</v>
      </c>
      <c r="C78" s="38">
        <v>45806</v>
      </c>
      <c r="D78" s="39" t="s">
        <v>1</v>
      </c>
      <c r="E78" s="40">
        <v>368978</v>
      </c>
      <c r="F78" s="40">
        <v>29518</v>
      </c>
      <c r="G78" s="40">
        <f t="shared" si="3"/>
        <v>398496</v>
      </c>
      <c r="H78" s="41"/>
      <c r="K78" s="42"/>
      <c r="P78"/>
    </row>
    <row r="79" spans="1:16" ht="26.25" customHeight="1" x14ac:dyDescent="0.25">
      <c r="A79" s="36">
        <v>78</v>
      </c>
      <c r="B79" s="37" t="s">
        <v>104</v>
      </c>
      <c r="C79" s="38">
        <v>45806</v>
      </c>
      <c r="D79" s="39" t="s">
        <v>1</v>
      </c>
      <c r="E79" s="40">
        <v>662702</v>
      </c>
      <c r="F79" s="40">
        <v>53016</v>
      </c>
      <c r="G79" s="40">
        <f t="shared" si="2"/>
        <v>715718</v>
      </c>
      <c r="H79" s="41"/>
      <c r="K79" s="42"/>
      <c r="P79"/>
    </row>
    <row r="80" spans="1:16" ht="26.25" customHeight="1" x14ac:dyDescent="0.25">
      <c r="A80" s="36">
        <v>79</v>
      </c>
      <c r="B80" s="37" t="s">
        <v>105</v>
      </c>
      <c r="C80" s="38">
        <v>45807</v>
      </c>
      <c r="D80" s="39" t="s">
        <v>1</v>
      </c>
      <c r="E80" s="40">
        <v>767877</v>
      </c>
      <c r="F80" s="40">
        <v>61430</v>
      </c>
      <c r="G80" s="40">
        <f t="shared" ref="G80:G81" si="5">+E80+F80</f>
        <v>829307</v>
      </c>
      <c r="H80" s="41"/>
      <c r="K80" s="42"/>
      <c r="P80"/>
    </row>
    <row r="81" spans="1:16" ht="26.25" customHeight="1" x14ac:dyDescent="0.25">
      <c r="A81" s="36">
        <v>80</v>
      </c>
      <c r="B81" s="37" t="s">
        <v>106</v>
      </c>
      <c r="C81" s="38">
        <v>45807</v>
      </c>
      <c r="D81" s="39" t="s">
        <v>1</v>
      </c>
      <c r="E81" s="40">
        <v>1013415</v>
      </c>
      <c r="F81" s="40">
        <v>81073</v>
      </c>
      <c r="G81" s="40">
        <f t="shared" si="5"/>
        <v>1094488</v>
      </c>
      <c r="H81" s="41"/>
      <c r="K81" s="42"/>
      <c r="P81"/>
    </row>
    <row r="82" spans="1:16" ht="18.75" customHeight="1" x14ac:dyDescent="0.2">
      <c r="A82" s="43"/>
      <c r="B82" s="43"/>
      <c r="C82" s="44"/>
      <c r="D82" s="60" t="s">
        <v>19</v>
      </c>
      <c r="E82" s="61"/>
      <c r="F82" s="62"/>
      <c r="G82" s="45">
        <f>SUM(G2:G81)</f>
        <v>63955542</v>
      </c>
      <c r="H82" s="46"/>
    </row>
    <row r="84" spans="1:16" ht="18.75" customHeight="1" x14ac:dyDescent="0.2">
      <c r="E84" s="42">
        <f>+SUM(E2:E81)</f>
        <v>59218096</v>
      </c>
      <c r="F84" s="42">
        <f>+SUM(F2:F81)</f>
        <v>4737446</v>
      </c>
    </row>
  </sheetData>
  <mergeCells count="1">
    <mergeCell ref="D82:F82"/>
  </mergeCells>
  <conditionalFormatting sqref="B2:B81">
    <cfRule type="duplicateValues" dxfId="8" priority="114"/>
    <cfRule type="duplicateValues" dxfId="7" priority="115"/>
  </conditionalFormatting>
  <conditionalFormatting sqref="B2:B81">
    <cfRule type="duplicateValues" dxfId="6" priority="1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107</v>
      </c>
      <c r="C2" s="38">
        <v>45807</v>
      </c>
      <c r="D2" s="39" t="s">
        <v>1</v>
      </c>
      <c r="E2" s="40">
        <v>-9834196</v>
      </c>
      <c r="F2" s="40">
        <v>-786736</v>
      </c>
      <c r="G2" s="40">
        <f t="shared" ref="G2" si="0">+E2+F2</f>
        <v>-10620932</v>
      </c>
      <c r="H2" s="41"/>
    </row>
    <row r="3" spans="1:8" ht="27.75" customHeight="1" x14ac:dyDescent="0.2">
      <c r="A3" s="36">
        <v>2</v>
      </c>
      <c r="B3" s="37" t="s">
        <v>108</v>
      </c>
      <c r="C3" s="38">
        <v>45807</v>
      </c>
      <c r="D3" s="39" t="s">
        <v>1</v>
      </c>
      <c r="E3" s="40">
        <v>-12328327</v>
      </c>
      <c r="F3" s="40">
        <v>-986266</v>
      </c>
      <c r="G3" s="40">
        <f t="shared" ref="G3" si="1">+E3+F3</f>
        <v>-13314593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-23935525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 t="s">
        <v>24</v>
      </c>
      <c r="C2" s="38">
        <v>45761</v>
      </c>
      <c r="D2" s="39" t="s">
        <v>1</v>
      </c>
      <c r="E2" s="40">
        <v>-10457731</v>
      </c>
      <c r="F2" s="40">
        <v>-1045773</v>
      </c>
      <c r="G2" s="40">
        <f t="shared" ref="G2" si="0">+E2+F2</f>
        <v>-11503504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-11503504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2025-06-10T11:09:28Z</dcterms:modified>
</cp:coreProperties>
</file>