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"/>
    </mc:Choice>
  </mc:AlternateContent>
  <bookViews>
    <workbookView xWindow="-120" yWindow="-120" windowWidth="24240" windowHeight="13140"/>
  </bookViews>
  <sheets>
    <sheet name="Tổng Hợp" sheetId="2" r:id="rId1"/>
    <sheet name="Chi Tiết Hàng Bán" sheetId="4" r:id="rId2"/>
    <sheet name="Hàng trả" sheetId="5" r:id="rId3"/>
    <sheet name="Hỗ trợ" sheetId="6" r:id="rId4"/>
  </sheets>
  <definedNames>
    <definedName name="_xlnm._FilterDatabase" localSheetId="1" hidden="1">'Chi Tiết Hàng Bán'!$A$1:$H$61</definedName>
    <definedName name="_xlnm._FilterDatabase" localSheetId="2" hidden="1">'Hàng trả'!$A$1:$H$3</definedName>
    <definedName name="_xlnm._FilterDatabase" localSheetId="3" hidden="1">'Hỗ trợ'!$A$1:$H$3</definedName>
  </definedNames>
  <calcPr calcId="162913"/>
</workbook>
</file>

<file path=xl/calcChain.xml><?xml version="1.0" encoding="utf-8"?>
<calcChain xmlns="http://schemas.openxmlformats.org/spreadsheetml/2006/main">
  <c r="G33" i="4" l="1"/>
  <c r="G34" i="4"/>
  <c r="G35" i="4"/>
  <c r="G36" i="4"/>
  <c r="G37" i="4"/>
  <c r="G38" i="4"/>
  <c r="G39" i="4"/>
  <c r="G40" i="4"/>
  <c r="G41" i="4"/>
  <c r="G42" i="4"/>
  <c r="G43" i="4"/>
  <c r="G2" i="6"/>
  <c r="G3" i="6" s="1"/>
  <c r="G2" i="5" l="1"/>
  <c r="F63" i="4" l="1"/>
  <c r="E63" i="4"/>
  <c r="G3" i="5" l="1"/>
  <c r="G3" i="4" l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2" i="4"/>
  <c r="F12" i="2" l="1"/>
  <c r="G61" i="4" l="1"/>
  <c r="G15" i="2"/>
  <c r="E9" i="2"/>
  <c r="D6" i="2"/>
  <c r="C6" i="2"/>
  <c r="G16" i="2" l="1"/>
</calcChain>
</file>

<file path=xl/sharedStrings.xml><?xml version="1.0" encoding="utf-8"?>
<sst xmlns="http://schemas.openxmlformats.org/spreadsheetml/2006/main" count="167" uniqueCount="87">
  <si>
    <t>Thuế GTGT</t>
  </si>
  <si>
    <t>TRUNG TÂM ĐIỀU HÀNH SATRAFOODS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</si>
  <si>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</si>
  <si>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</si>
  <si>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</si>
  <si>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</si>
  <si>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</si>
  <si>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</si>
  <si>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</si>
  <si>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</si>
  <si>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</si>
  <si>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</si>
  <si>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</si>
  <si>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Hàng trả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</si>
  <si>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</si>
  <si>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</si>
  <si>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</si>
  <si>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</si>
  <si>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</si>
  <si>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</si>
  <si>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</si>
  <si>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</si>
  <si>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Tổng hỗ trợ</t>
  </si>
  <si>
    <t>Thanh toán</t>
  </si>
  <si>
    <t>THEO DÕI CÔNG NỢ / CTY SATRAFOODS - 31/03/2024</t>
  </si>
  <si>
    <t>Bảng kê hóa đơn tháng 03.2024</t>
  </si>
  <si>
    <t>00029506</t>
  </si>
  <si>
    <t>00033923</t>
  </si>
  <si>
    <t>00011633</t>
  </si>
  <si>
    <t>00011637</t>
  </si>
  <si>
    <t>00011730</t>
  </si>
  <si>
    <t>00012168</t>
  </si>
  <si>
    <t>00012169</t>
  </si>
  <si>
    <t>00012224</t>
  </si>
  <si>
    <t>00012254</t>
  </si>
  <si>
    <t>00012258</t>
  </si>
  <si>
    <t>00012619</t>
  </si>
  <si>
    <t>00012625</t>
  </si>
  <si>
    <t>00012626</t>
  </si>
  <si>
    <t>00012654</t>
  </si>
  <si>
    <t>00012687</t>
  </si>
  <si>
    <t>00012777</t>
  </si>
  <si>
    <t>00012781</t>
  </si>
  <si>
    <t>00012788</t>
  </si>
  <si>
    <t>00012795</t>
  </si>
  <si>
    <t>00012801</t>
  </si>
  <si>
    <t>00012881</t>
  </si>
  <si>
    <t>00013092</t>
  </si>
  <si>
    <t>00013277</t>
  </si>
  <si>
    <t>00013279</t>
  </si>
  <si>
    <t>00013364</t>
  </si>
  <si>
    <t>00013366</t>
  </si>
  <si>
    <t>00013370</t>
  </si>
  <si>
    <t>00000188</t>
  </si>
  <si>
    <t>00013571</t>
  </si>
  <si>
    <t>00013573</t>
  </si>
  <si>
    <t>00013601</t>
  </si>
  <si>
    <t>00013610</t>
  </si>
  <si>
    <t>00013621</t>
  </si>
  <si>
    <t>00013682</t>
  </si>
  <si>
    <t>00013698</t>
  </si>
  <si>
    <t>00013699</t>
  </si>
  <si>
    <t>00013706</t>
  </si>
  <si>
    <t>00013753</t>
  </si>
  <si>
    <t>00013756</t>
  </si>
  <si>
    <t>00013762</t>
  </si>
  <si>
    <t>00013764</t>
  </si>
  <si>
    <t>00013773</t>
  </si>
  <si>
    <t>00013784</t>
  </si>
  <si>
    <t>00013809</t>
  </si>
  <si>
    <t>00013810</t>
  </si>
  <si>
    <t>00013818</t>
  </si>
  <si>
    <t>00013819</t>
  </si>
  <si>
    <t>00013851</t>
  </si>
  <si>
    <t>00014666</t>
  </si>
  <si>
    <t>00014667</t>
  </si>
  <si>
    <t>00014669</t>
  </si>
  <si>
    <t>00014679</t>
  </si>
  <si>
    <t>00014685</t>
  </si>
  <si>
    <t>00014686</t>
  </si>
  <si>
    <t>00014688</t>
  </si>
  <si>
    <t>00014690</t>
  </si>
  <si>
    <t>00014692</t>
  </si>
  <si>
    <t>00014804</t>
  </si>
  <si>
    <t>00014814</t>
  </si>
  <si>
    <t>00014821</t>
  </si>
  <si>
    <t>00014824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</si>
</sst>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1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43" fontId="0" fillId="0" borderId="0" xfId="0" applyNumberFormat="1"/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workbookViewId="0">
      <selection activeCell="A2" sqref="A2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customWidth="1"/>
    <col min="9" max="9" width="15.7109375" bestFit="1" customWidth="1"/>
    <col min="10" max="10" width="15.85546875" bestFit="1" customWidth="1"/>
    <col min="11" max="11" width="10.5703125" bestFit="1" customWidth="1"/>
  </cols>
  <sheetData>
    <row r="1" spans="1:12" ht="19.5" x14ac:dyDescent="0.3">
      <c r="A1" s="53" t="s">
        <v>24</v>
      </c>
      <c r="B1" s="53"/>
      <c r="C1" s="53"/>
      <c r="D1" s="53"/>
      <c r="E1" s="53"/>
      <c r="F1" s="53"/>
      <c r="G1" s="53"/>
    </row>
    <row r="2" spans="1:12" ht="63" x14ac:dyDescent="0.25">
      <c r="A2" s="1" t="s">
        <v>4</v>
      </c>
      <c r="B2" s="2" t="s">
        <v>5</v>
      </c>
      <c r="C2" s="3" t="s">
        <v>6</v>
      </c>
      <c r="D2" s="3" t="s">
        <v>0</v>
      </c>
      <c r="E2" s="2" t="s">
        <v>7</v>
      </c>
      <c r="F2" s="2" t="s">
        <v>21</v>
      </c>
      <c r="G2" s="2" t="s">
        <v>20</v>
      </c>
      <c r="H2" s="4"/>
      <c r="I2" s="4"/>
    </row>
    <row r="3" spans="1:12" ht="15.75" x14ac:dyDescent="0.25">
      <c r="A3" s="5"/>
      <c r="B3" s="6" t="s">
        <v>8</v>
      </c>
      <c r="C3" s="54">
        <v>230232984</v>
      </c>
      <c r="D3" s="55"/>
      <c r="E3" s="6"/>
      <c r="F3" s="6"/>
      <c r="G3" s="6"/>
      <c r="H3" s="4"/>
      <c r="I3" s="20"/>
      <c r="J3" s="20"/>
    </row>
    <row r="4" spans="1:12" ht="15.75" x14ac:dyDescent="0.25">
      <c r="A4" s="14"/>
      <c r="B4" s="8" t="s">
        <v>25</v>
      </c>
      <c r="C4" s="9">
        <v>47328346</v>
      </c>
      <c r="D4" s="9">
        <v>3786263</v>
      </c>
      <c r="E4" s="12"/>
      <c r="F4" s="10"/>
      <c r="G4" s="13"/>
      <c r="I4" s="31"/>
      <c r="J4" s="20"/>
      <c r="K4" s="31"/>
      <c r="L4" s="20"/>
    </row>
    <row r="5" spans="1:12" ht="15.75" x14ac:dyDescent="0.25">
      <c r="A5" s="14"/>
      <c r="B5" s="15"/>
      <c r="C5" s="9"/>
      <c r="D5" s="9"/>
      <c r="E5" s="12"/>
      <c r="F5" s="10"/>
      <c r="G5" s="13"/>
    </row>
    <row r="6" spans="1:12" ht="15.75" x14ac:dyDescent="0.25">
      <c r="A6" s="56" t="s">
        <v>9</v>
      </c>
      <c r="B6" s="57"/>
      <c r="C6" s="16">
        <f>SUM(C4:C5)</f>
        <v>47328346</v>
      </c>
      <c r="D6" s="16">
        <f>SUM(D4:D5)</f>
        <v>3786263</v>
      </c>
      <c r="E6" s="17"/>
      <c r="F6" s="18"/>
      <c r="G6" s="19"/>
      <c r="I6" s="20"/>
    </row>
    <row r="7" spans="1:12" ht="15.75" x14ac:dyDescent="0.25">
      <c r="A7" s="7"/>
      <c r="B7" s="15" t="s">
        <v>13</v>
      </c>
      <c r="C7" s="9"/>
      <c r="D7" s="9"/>
      <c r="E7" s="10">
        <v>8683497</v>
      </c>
      <c r="F7" s="10"/>
      <c r="G7" s="10"/>
      <c r="J7" s="49"/>
    </row>
    <row r="8" spans="1:12" ht="15.75" x14ac:dyDescent="0.25">
      <c r="A8" s="7"/>
      <c r="B8" s="15"/>
      <c r="C8" s="9"/>
      <c r="D8" s="9"/>
      <c r="E8" s="9"/>
      <c r="F8" s="10"/>
      <c r="G8" s="13"/>
      <c r="I8" s="20"/>
    </row>
    <row r="9" spans="1:12" ht="15.75" x14ac:dyDescent="0.25">
      <c r="A9" s="56" t="s">
        <v>10</v>
      </c>
      <c r="B9" s="57"/>
      <c r="C9" s="16"/>
      <c r="D9" s="16"/>
      <c r="E9" s="16">
        <f>SUM(E7:E8)</f>
        <v>8683497</v>
      </c>
      <c r="F9" s="18"/>
      <c r="G9" s="23"/>
    </row>
    <row r="10" spans="1:12" ht="15.75" x14ac:dyDescent="0.25">
      <c r="A10" s="7"/>
      <c r="B10" s="15" t="s">
        <v>21</v>
      </c>
      <c r="C10" s="9"/>
      <c r="D10" s="9"/>
      <c r="E10" s="10"/>
      <c r="F10" s="10">
        <v>9652200</v>
      </c>
      <c r="G10" s="10"/>
      <c r="I10" s="20"/>
    </row>
    <row r="11" spans="1:12" ht="15.75" x14ac:dyDescent="0.25">
      <c r="A11" s="7"/>
      <c r="B11" s="15"/>
      <c r="C11" s="9"/>
      <c r="D11" s="9"/>
      <c r="E11" s="9"/>
      <c r="F11" s="10"/>
      <c r="G11" s="13"/>
    </row>
    <row r="12" spans="1:12" ht="15.75" x14ac:dyDescent="0.25">
      <c r="A12" s="56" t="s">
        <v>22</v>
      </c>
      <c r="B12" s="57"/>
      <c r="C12" s="16"/>
      <c r="D12" s="16"/>
      <c r="E12" s="16"/>
      <c r="F12" s="16">
        <f>SUM(F10:F11)</f>
        <v>9652200</v>
      </c>
      <c r="G12" s="23"/>
    </row>
    <row r="13" spans="1:12" ht="15.75" x14ac:dyDescent="0.25">
      <c r="A13" s="7"/>
      <c r="B13" s="8" t="s">
        <v>23</v>
      </c>
      <c r="C13" s="9"/>
      <c r="D13" s="9"/>
      <c r="E13" s="9"/>
      <c r="F13" s="10"/>
      <c r="G13" s="10">
        <v>54430380</v>
      </c>
      <c r="I13" s="21"/>
      <c r="J13" s="20"/>
    </row>
    <row r="14" spans="1:12" ht="15.75" x14ac:dyDescent="0.25">
      <c r="A14" s="7"/>
      <c r="B14" s="8"/>
      <c r="C14" s="9"/>
      <c r="D14" s="9"/>
      <c r="E14" s="9"/>
      <c r="F14" s="10"/>
      <c r="G14" s="10"/>
    </row>
    <row r="15" spans="1:12" ht="15.75" x14ac:dyDescent="0.25">
      <c r="A15" s="56" t="s">
        <v>11</v>
      </c>
      <c r="B15" s="57"/>
      <c r="C15" s="22"/>
      <c r="D15" s="22"/>
      <c r="E15" s="17"/>
      <c r="F15" s="19"/>
      <c r="G15" s="23">
        <f>SUM(G13:G14)</f>
        <v>54430380</v>
      </c>
      <c r="I15" s="20"/>
    </row>
    <row r="16" spans="1:12" ht="15.75" x14ac:dyDescent="0.25">
      <c r="A16" s="50" t="s">
        <v>12</v>
      </c>
      <c r="B16" s="51"/>
      <c r="C16" s="51"/>
      <c r="D16" s="51"/>
      <c r="E16" s="51"/>
      <c r="F16" s="52"/>
      <c r="G16" s="24">
        <f>+C3+C6+D6-E9-F12-G15</f>
        <v>208581516</v>
      </c>
      <c r="I16" s="20"/>
    </row>
    <row r="17" spans="1:7" ht="15.75" x14ac:dyDescent="0.25">
      <c r="A17" s="25"/>
      <c r="B17" s="26"/>
      <c r="C17" s="27"/>
      <c r="D17" s="27"/>
      <c r="E17" s="28"/>
      <c r="G17" s="11"/>
    </row>
    <row r="18" spans="1:7" ht="15.75" x14ac:dyDescent="0.25">
      <c r="A18" s="25"/>
      <c r="B18" s="26"/>
      <c r="C18" s="27"/>
      <c r="D18" s="27"/>
      <c r="E18" s="28"/>
      <c r="G18" s="11"/>
    </row>
    <row r="19" spans="1:7" ht="15.75" x14ac:dyDescent="0.25">
      <c r="A19" s="25"/>
      <c r="B19" s="26"/>
      <c r="C19" s="27"/>
      <c r="D19" s="27"/>
      <c r="E19" s="28"/>
      <c r="G19" s="11"/>
    </row>
    <row r="20" spans="1:7" ht="15.75" x14ac:dyDescent="0.25">
      <c r="A20" s="25"/>
      <c r="B20" s="26"/>
      <c r="C20" s="27"/>
      <c r="D20" s="27"/>
      <c r="E20" s="28"/>
      <c r="G20" s="11"/>
    </row>
    <row r="21" spans="1:7" ht="15.75" x14ac:dyDescent="0.25">
      <c r="A21" s="29"/>
      <c r="C21" s="30"/>
      <c r="D21" s="30"/>
      <c r="E21" s="28"/>
      <c r="G21" s="11"/>
    </row>
    <row r="22" spans="1:7" ht="15.75" x14ac:dyDescent="0.25">
      <c r="E22" s="28"/>
      <c r="G22" s="11"/>
    </row>
    <row r="23" spans="1:7" ht="15.75" x14ac:dyDescent="0.25">
      <c r="E23" s="28"/>
      <c r="G23" s="11"/>
    </row>
    <row r="24" spans="1:7" ht="15.75" x14ac:dyDescent="0.25">
      <c r="E24" s="28"/>
      <c r="G24" s="11"/>
    </row>
    <row r="25" spans="1:7" ht="15.75" x14ac:dyDescent="0.25">
      <c r="E25" s="28"/>
      <c r="G25" s="11"/>
    </row>
    <row r="26" spans="1:7" ht="15.75" x14ac:dyDescent="0.25">
      <c r="E26" s="28"/>
      <c r="G26" s="11"/>
    </row>
    <row r="27" spans="1:7" ht="15.75" x14ac:dyDescent="0.25">
      <c r="E27" s="28"/>
      <c r="G27" s="11"/>
    </row>
    <row r="28" spans="1:7" ht="15.75" x14ac:dyDescent="0.25">
      <c r="E28" s="28"/>
      <c r="G28" s="11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workbookViewId="0">
      <pane ySplit="1" topLeftCell="A52" activePane="bottomLeft" state="frozen"/>
      <selection pane="bottomLeft" activeCell="G61" sqref="G61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16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16" ht="26.25" customHeight="1" x14ac:dyDescent="0.25">
      <c r="A2" s="36">
        <v>1</v>
      </c>
      <c r="B2" s="37" t="s">
        <v>28</v>
      </c>
      <c r="C2" s="38">
        <v>45363</v>
      </c>
      <c r="D2" s="39" t="s">
        <v>1</v>
      </c>
      <c r="E2" s="40">
        <v>368978</v>
      </c>
      <c r="F2" s="40">
        <v>29518</v>
      </c>
      <c r="G2" s="40">
        <f>+E2+F2</f>
        <v>398496</v>
      </c>
      <c r="H2" s="41"/>
      <c r="K2" s="42"/>
      <c r="P2"/>
    </row>
    <row r="3" spans="1:16" ht="26.25" customHeight="1" x14ac:dyDescent="0.25">
      <c r="A3" s="36">
        <v>2</v>
      </c>
      <c r="B3" s="37" t="s">
        <v>29</v>
      </c>
      <c r="C3" s="38">
        <v>45363</v>
      </c>
      <c r="D3" s="39" t="s">
        <v>1</v>
      </c>
      <c r="E3" s="40">
        <v>553467</v>
      </c>
      <c r="F3" s="40">
        <v>44277</v>
      </c>
      <c r="G3" s="40">
        <f t="shared" ref="G3:G60" si="0">+E3+F3</f>
        <v>597744</v>
      </c>
      <c r="H3" s="41"/>
      <c r="K3" s="42"/>
      <c r="P3"/>
    </row>
    <row r="4" spans="1:16" ht="26.25" customHeight="1" x14ac:dyDescent="0.25">
      <c r="A4" s="36">
        <v>3</v>
      </c>
      <c r="B4" s="37" t="s">
        <v>30</v>
      </c>
      <c r="C4" s="38">
        <v>45364</v>
      </c>
      <c r="D4" s="39" t="s">
        <v>1</v>
      </c>
      <c r="E4" s="40">
        <v>938684</v>
      </c>
      <c r="F4" s="40">
        <v>75095</v>
      </c>
      <c r="G4" s="40">
        <f t="shared" si="0"/>
        <v>1013779</v>
      </c>
      <c r="H4" s="41"/>
      <c r="K4" s="42"/>
      <c r="P4"/>
    </row>
    <row r="5" spans="1:16" ht="26.25" customHeight="1" x14ac:dyDescent="0.25">
      <c r="A5" s="36">
        <v>4</v>
      </c>
      <c r="B5" s="37" t="s">
        <v>31</v>
      </c>
      <c r="C5" s="38">
        <v>45365</v>
      </c>
      <c r="D5" s="39" t="s">
        <v>1</v>
      </c>
      <c r="E5" s="40">
        <v>446102</v>
      </c>
      <c r="F5" s="40">
        <v>35688</v>
      </c>
      <c r="G5" s="40">
        <f t="shared" si="0"/>
        <v>481790</v>
      </c>
      <c r="H5" s="41"/>
      <c r="K5" s="42"/>
      <c r="P5"/>
    </row>
    <row r="6" spans="1:16" ht="26.25" customHeight="1" x14ac:dyDescent="0.25">
      <c r="A6" s="36">
        <v>5</v>
      </c>
      <c r="B6" s="37" t="s">
        <v>32</v>
      </c>
      <c r="C6" s="38">
        <v>45365</v>
      </c>
      <c r="D6" s="39" t="s">
        <v>1</v>
      </c>
      <c r="E6" s="40">
        <v>295679</v>
      </c>
      <c r="F6" s="40">
        <v>23654</v>
      </c>
      <c r="G6" s="40">
        <f t="shared" si="0"/>
        <v>319333</v>
      </c>
      <c r="H6" s="41"/>
      <c r="K6" s="42"/>
      <c r="P6"/>
    </row>
    <row r="7" spans="1:16" ht="26.25" customHeight="1" x14ac:dyDescent="0.25">
      <c r="A7" s="36">
        <v>6</v>
      </c>
      <c r="B7" s="37" t="s">
        <v>33</v>
      </c>
      <c r="C7" s="38">
        <v>45366</v>
      </c>
      <c r="D7" s="39" t="s">
        <v>1</v>
      </c>
      <c r="E7" s="40">
        <v>922445</v>
      </c>
      <c r="F7" s="40">
        <v>73796</v>
      </c>
      <c r="G7" s="40">
        <f t="shared" si="0"/>
        <v>996241</v>
      </c>
      <c r="H7" s="41"/>
      <c r="K7" s="42"/>
      <c r="P7"/>
    </row>
    <row r="8" spans="1:16" ht="26.25" customHeight="1" x14ac:dyDescent="0.25">
      <c r="A8" s="36">
        <v>7</v>
      </c>
      <c r="B8" s="37" t="s">
        <v>34</v>
      </c>
      <c r="C8" s="38">
        <v>45366</v>
      </c>
      <c r="D8" s="39" t="s">
        <v>1</v>
      </c>
      <c r="E8" s="40">
        <v>387078</v>
      </c>
      <c r="F8" s="40">
        <v>30966</v>
      </c>
      <c r="G8" s="40">
        <f t="shared" si="0"/>
        <v>418044</v>
      </c>
      <c r="H8" s="41"/>
      <c r="K8" s="42"/>
      <c r="P8"/>
    </row>
    <row r="9" spans="1:16" ht="26.25" customHeight="1" x14ac:dyDescent="0.25">
      <c r="A9" s="36">
        <v>8</v>
      </c>
      <c r="B9" s="37" t="s">
        <v>35</v>
      </c>
      <c r="C9" s="38">
        <v>45366</v>
      </c>
      <c r="D9" s="39" t="s">
        <v>1</v>
      </c>
      <c r="E9" s="40">
        <v>1237953</v>
      </c>
      <c r="F9" s="40">
        <v>99036</v>
      </c>
      <c r="G9" s="40">
        <f t="shared" si="0"/>
        <v>1336989</v>
      </c>
      <c r="H9" s="41"/>
      <c r="K9" s="42"/>
      <c r="P9"/>
    </row>
    <row r="10" spans="1:16" ht="26.25" customHeight="1" x14ac:dyDescent="0.25">
      <c r="A10" s="36">
        <v>9</v>
      </c>
      <c r="B10" s="37" t="s">
        <v>36</v>
      </c>
      <c r="C10" s="38">
        <v>45367</v>
      </c>
      <c r="D10" s="39" t="s">
        <v>1</v>
      </c>
      <c r="E10" s="40">
        <v>1106934</v>
      </c>
      <c r="F10" s="40">
        <v>88555</v>
      </c>
      <c r="G10" s="40">
        <f t="shared" si="0"/>
        <v>1195489</v>
      </c>
      <c r="H10" s="41"/>
      <c r="K10" s="42"/>
      <c r="P10"/>
    </row>
    <row r="11" spans="1:16" ht="26.25" customHeight="1" x14ac:dyDescent="0.25">
      <c r="A11" s="36">
        <v>10</v>
      </c>
      <c r="B11" s="37" t="s">
        <v>37</v>
      </c>
      <c r="C11" s="38">
        <v>45367</v>
      </c>
      <c r="D11" s="39" t="s">
        <v>1</v>
      </c>
      <c r="E11" s="40">
        <v>643137</v>
      </c>
      <c r="F11" s="40">
        <v>51451</v>
      </c>
      <c r="G11" s="40">
        <f t="shared" si="0"/>
        <v>694588</v>
      </c>
      <c r="H11" s="41"/>
      <c r="K11" s="42"/>
      <c r="P11"/>
    </row>
    <row r="12" spans="1:16" ht="26.25" customHeight="1" x14ac:dyDescent="0.25">
      <c r="A12" s="36">
        <v>11</v>
      </c>
      <c r="B12" s="37" t="s">
        <v>38</v>
      </c>
      <c r="C12" s="38">
        <v>45367</v>
      </c>
      <c r="D12" s="39" t="s">
        <v>1</v>
      </c>
      <c r="E12" s="40">
        <v>708693</v>
      </c>
      <c r="F12" s="40">
        <v>56695</v>
      </c>
      <c r="G12" s="40">
        <f t="shared" si="0"/>
        <v>765388</v>
      </c>
      <c r="H12" s="41"/>
      <c r="K12" s="42"/>
      <c r="P12"/>
    </row>
    <row r="13" spans="1:16" ht="26.25" customHeight="1" x14ac:dyDescent="0.25">
      <c r="A13" s="36">
        <v>12</v>
      </c>
      <c r="B13" s="37" t="s">
        <v>39</v>
      </c>
      <c r="C13" s="38">
        <v>45367</v>
      </c>
      <c r="D13" s="39" t="s">
        <v>1</v>
      </c>
      <c r="E13" s="40">
        <v>922445</v>
      </c>
      <c r="F13" s="40">
        <v>73796</v>
      </c>
      <c r="G13" s="40">
        <f t="shared" si="0"/>
        <v>996241</v>
      </c>
      <c r="H13" s="41"/>
      <c r="K13" s="42"/>
      <c r="P13"/>
    </row>
    <row r="14" spans="1:16" ht="26.25" customHeight="1" x14ac:dyDescent="0.25">
      <c r="A14" s="36">
        <v>13</v>
      </c>
      <c r="B14" s="37" t="s">
        <v>40</v>
      </c>
      <c r="C14" s="38">
        <v>45369</v>
      </c>
      <c r="D14" s="39" t="s">
        <v>1</v>
      </c>
      <c r="E14" s="40">
        <v>978304</v>
      </c>
      <c r="F14" s="40">
        <v>78264</v>
      </c>
      <c r="G14" s="40">
        <f t="shared" si="0"/>
        <v>1056568</v>
      </c>
      <c r="H14" s="41"/>
      <c r="K14" s="42"/>
      <c r="P14"/>
    </row>
    <row r="15" spans="1:16" ht="26.25" customHeight="1" x14ac:dyDescent="0.25">
      <c r="A15" s="36">
        <v>14</v>
      </c>
      <c r="B15" s="37" t="s">
        <v>41</v>
      </c>
      <c r="C15" s="38">
        <v>45371</v>
      </c>
      <c r="D15" s="39" t="s">
        <v>1</v>
      </c>
      <c r="E15" s="40">
        <v>444232</v>
      </c>
      <c r="F15" s="40">
        <v>35539</v>
      </c>
      <c r="G15" s="40">
        <f t="shared" si="0"/>
        <v>479771</v>
      </c>
      <c r="H15" s="41"/>
      <c r="K15" s="42"/>
      <c r="P15"/>
    </row>
    <row r="16" spans="1:16" ht="26.25" customHeight="1" x14ac:dyDescent="0.25">
      <c r="A16" s="36">
        <v>15</v>
      </c>
      <c r="B16" s="37" t="s">
        <v>42</v>
      </c>
      <c r="C16" s="38">
        <v>45371</v>
      </c>
      <c r="D16" s="39" t="s">
        <v>1</v>
      </c>
      <c r="E16" s="40">
        <v>1567575</v>
      </c>
      <c r="F16" s="40">
        <v>125406</v>
      </c>
      <c r="G16" s="40">
        <f t="shared" si="0"/>
        <v>1692981</v>
      </c>
      <c r="H16" s="41"/>
      <c r="K16" s="42"/>
      <c r="P16"/>
    </row>
    <row r="17" spans="1:16" ht="26.25" customHeight="1" x14ac:dyDescent="0.25">
      <c r="A17" s="36">
        <v>16</v>
      </c>
      <c r="B17" s="37" t="s">
        <v>43</v>
      </c>
      <c r="C17" s="38">
        <v>45371</v>
      </c>
      <c r="D17" s="39" t="s">
        <v>1</v>
      </c>
      <c r="E17" s="40">
        <v>1250828</v>
      </c>
      <c r="F17" s="40">
        <v>100066</v>
      </c>
      <c r="G17" s="40">
        <f t="shared" si="0"/>
        <v>1350894</v>
      </c>
      <c r="H17" s="41"/>
      <c r="K17" s="42"/>
      <c r="P17"/>
    </row>
    <row r="18" spans="1:16" ht="26.25" customHeight="1" x14ac:dyDescent="0.25">
      <c r="A18" s="36">
        <v>17</v>
      </c>
      <c r="B18" s="37" t="s">
        <v>44</v>
      </c>
      <c r="C18" s="38">
        <v>45371</v>
      </c>
      <c r="D18" s="39" t="s">
        <v>1</v>
      </c>
      <c r="E18" s="40">
        <v>1173355</v>
      </c>
      <c r="F18" s="40">
        <v>93868</v>
      </c>
      <c r="G18" s="40">
        <f t="shared" si="0"/>
        <v>1267223</v>
      </c>
      <c r="H18" s="41"/>
      <c r="K18" s="42"/>
      <c r="P18"/>
    </row>
    <row r="19" spans="1:16" ht="26.25" customHeight="1" x14ac:dyDescent="0.25">
      <c r="A19" s="36">
        <v>18</v>
      </c>
      <c r="B19" s="37" t="s">
        <v>45</v>
      </c>
      <c r="C19" s="38">
        <v>45371</v>
      </c>
      <c r="D19" s="39" t="s">
        <v>1</v>
      </c>
      <c r="E19" s="40">
        <v>1365996</v>
      </c>
      <c r="F19" s="40">
        <v>109280</v>
      </c>
      <c r="G19" s="40">
        <f t="shared" si="0"/>
        <v>1475276</v>
      </c>
      <c r="H19" s="41"/>
      <c r="K19" s="42"/>
      <c r="P19"/>
    </row>
    <row r="20" spans="1:16" ht="26.25" customHeight="1" x14ac:dyDescent="0.25">
      <c r="A20" s="36">
        <v>19</v>
      </c>
      <c r="B20" s="37" t="s">
        <v>46</v>
      </c>
      <c r="C20" s="38">
        <v>45372</v>
      </c>
      <c r="D20" s="39" t="s">
        <v>1</v>
      </c>
      <c r="E20" s="40">
        <v>637959</v>
      </c>
      <c r="F20" s="40">
        <v>51037</v>
      </c>
      <c r="G20" s="40">
        <f t="shared" si="0"/>
        <v>688996</v>
      </c>
      <c r="H20" s="41"/>
      <c r="K20" s="42"/>
      <c r="P20"/>
    </row>
    <row r="21" spans="1:16" ht="26.25" customHeight="1" x14ac:dyDescent="0.25">
      <c r="A21" s="36">
        <v>20</v>
      </c>
      <c r="B21" s="37" t="s">
        <v>47</v>
      </c>
      <c r="C21" s="38">
        <v>45372</v>
      </c>
      <c r="D21" s="39" t="s">
        <v>1</v>
      </c>
      <c r="E21" s="40">
        <v>1293510</v>
      </c>
      <c r="F21" s="40">
        <v>103481</v>
      </c>
      <c r="G21" s="40">
        <f t="shared" si="0"/>
        <v>1396991</v>
      </c>
      <c r="H21" s="41"/>
      <c r="K21" s="42"/>
      <c r="P21"/>
    </row>
    <row r="22" spans="1:16" ht="26.25" customHeight="1" x14ac:dyDescent="0.25">
      <c r="A22" s="36">
        <v>21</v>
      </c>
      <c r="B22" s="37" t="s">
        <v>48</v>
      </c>
      <c r="C22" s="38">
        <v>45372</v>
      </c>
      <c r="D22" s="39" t="s">
        <v>1</v>
      </c>
      <c r="E22" s="40">
        <v>867114</v>
      </c>
      <c r="F22" s="40">
        <v>69369</v>
      </c>
      <c r="G22" s="40">
        <f t="shared" si="0"/>
        <v>936483</v>
      </c>
      <c r="H22" s="41"/>
      <c r="K22" s="42"/>
      <c r="P22"/>
    </row>
    <row r="23" spans="1:16" ht="26.25" customHeight="1" x14ac:dyDescent="0.25">
      <c r="A23" s="36">
        <v>22</v>
      </c>
      <c r="B23" s="37" t="s">
        <v>49</v>
      </c>
      <c r="C23" s="38">
        <v>45372</v>
      </c>
      <c r="D23" s="39" t="s">
        <v>1</v>
      </c>
      <c r="E23" s="40">
        <v>831442</v>
      </c>
      <c r="F23" s="40">
        <v>66515</v>
      </c>
      <c r="G23" s="40">
        <f t="shared" si="0"/>
        <v>897957</v>
      </c>
      <c r="H23" s="41"/>
      <c r="K23" s="42"/>
      <c r="P23"/>
    </row>
    <row r="24" spans="1:16" ht="26.25" customHeight="1" x14ac:dyDescent="0.25">
      <c r="A24" s="36">
        <v>23</v>
      </c>
      <c r="B24" s="37" t="s">
        <v>50</v>
      </c>
      <c r="C24" s="38">
        <v>45372</v>
      </c>
      <c r="D24" s="39" t="s">
        <v>1</v>
      </c>
      <c r="E24" s="40">
        <v>922709</v>
      </c>
      <c r="F24" s="40">
        <v>73817</v>
      </c>
      <c r="G24" s="40">
        <f t="shared" si="0"/>
        <v>996526</v>
      </c>
      <c r="H24" s="41"/>
      <c r="K24" s="42"/>
      <c r="P24"/>
    </row>
    <row r="25" spans="1:16" ht="26.25" customHeight="1" x14ac:dyDescent="0.25">
      <c r="A25" s="36">
        <v>24</v>
      </c>
      <c r="B25" s="37" t="s">
        <v>51</v>
      </c>
      <c r="C25" s="38">
        <v>45372</v>
      </c>
      <c r="D25" s="39" t="s">
        <v>1</v>
      </c>
      <c r="E25" s="40">
        <v>773892</v>
      </c>
      <c r="F25" s="40">
        <v>61911</v>
      </c>
      <c r="G25" s="40">
        <f t="shared" si="0"/>
        <v>835803</v>
      </c>
      <c r="H25" s="41"/>
      <c r="K25" s="42"/>
      <c r="P25"/>
    </row>
    <row r="26" spans="1:16" ht="26.25" customHeight="1" x14ac:dyDescent="0.25">
      <c r="A26" s="36">
        <v>25</v>
      </c>
      <c r="B26" s="37" t="s">
        <v>52</v>
      </c>
      <c r="C26" s="38">
        <v>45372</v>
      </c>
      <c r="D26" s="39" t="s">
        <v>1</v>
      </c>
      <c r="E26" s="40">
        <v>387078</v>
      </c>
      <c r="F26" s="40">
        <v>30966</v>
      </c>
      <c r="G26" s="40">
        <f t="shared" si="0"/>
        <v>418044</v>
      </c>
      <c r="H26" s="41"/>
      <c r="K26" s="42"/>
      <c r="P26"/>
    </row>
    <row r="27" spans="1:16" ht="26.25" customHeight="1" x14ac:dyDescent="0.25">
      <c r="A27" s="36">
        <v>26</v>
      </c>
      <c r="B27" s="37" t="s">
        <v>53</v>
      </c>
      <c r="C27" s="38">
        <v>45374</v>
      </c>
      <c r="D27" s="39" t="s">
        <v>1</v>
      </c>
      <c r="E27" s="40">
        <v>813210</v>
      </c>
      <c r="F27" s="40">
        <v>65057</v>
      </c>
      <c r="G27" s="40">
        <f t="shared" si="0"/>
        <v>878267</v>
      </c>
      <c r="H27" s="41"/>
      <c r="K27" s="42"/>
      <c r="P27"/>
    </row>
    <row r="28" spans="1:16" ht="26.25" customHeight="1" x14ac:dyDescent="0.25">
      <c r="A28" s="36">
        <v>27</v>
      </c>
      <c r="B28" s="37" t="s">
        <v>54</v>
      </c>
      <c r="C28" s="38">
        <v>45374</v>
      </c>
      <c r="D28" s="39" t="s">
        <v>1</v>
      </c>
      <c r="E28" s="40">
        <v>595330</v>
      </c>
      <c r="F28" s="40">
        <v>47626</v>
      </c>
      <c r="G28" s="40">
        <f t="shared" si="0"/>
        <v>642956</v>
      </c>
      <c r="H28" s="41"/>
      <c r="K28" s="42"/>
      <c r="P28"/>
    </row>
    <row r="29" spans="1:16" ht="26.25" customHeight="1" x14ac:dyDescent="0.25">
      <c r="A29" s="36">
        <v>28</v>
      </c>
      <c r="B29" s="37" t="s">
        <v>55</v>
      </c>
      <c r="C29" s="38">
        <v>45374</v>
      </c>
      <c r="D29" s="39" t="s">
        <v>1</v>
      </c>
      <c r="E29" s="40">
        <v>442541</v>
      </c>
      <c r="F29" s="40">
        <v>35403</v>
      </c>
      <c r="G29" s="40">
        <f t="shared" si="0"/>
        <v>477944</v>
      </c>
      <c r="H29" s="41"/>
      <c r="K29" s="42"/>
      <c r="P29"/>
    </row>
    <row r="30" spans="1:16" ht="26.25" customHeight="1" x14ac:dyDescent="0.25">
      <c r="A30" s="36">
        <v>29</v>
      </c>
      <c r="B30" s="37" t="s">
        <v>56</v>
      </c>
      <c r="C30" s="38">
        <v>45376</v>
      </c>
      <c r="D30" s="39" t="s">
        <v>1</v>
      </c>
      <c r="E30" s="40">
        <v>1089230</v>
      </c>
      <c r="F30" s="40">
        <v>87138</v>
      </c>
      <c r="G30" s="40">
        <f t="shared" si="0"/>
        <v>1176368</v>
      </c>
      <c r="H30" s="41"/>
      <c r="K30" s="42"/>
      <c r="P30"/>
    </row>
    <row r="31" spans="1:16" ht="26.25" customHeight="1" x14ac:dyDescent="0.25">
      <c r="A31" s="36">
        <v>30</v>
      </c>
      <c r="B31" s="37" t="s">
        <v>57</v>
      </c>
      <c r="C31" s="38">
        <v>45376</v>
      </c>
      <c r="D31" s="39" t="s">
        <v>1</v>
      </c>
      <c r="E31" s="40">
        <v>734310</v>
      </c>
      <c r="F31" s="40">
        <v>58745</v>
      </c>
      <c r="G31" s="40">
        <f t="shared" si="0"/>
        <v>793055</v>
      </c>
      <c r="H31" s="41"/>
      <c r="K31" s="42"/>
      <c r="P31"/>
    </row>
    <row r="32" spans="1:16" ht="26.25" customHeight="1" x14ac:dyDescent="0.25">
      <c r="A32" s="36">
        <v>31</v>
      </c>
      <c r="B32" s="37" t="s">
        <v>58</v>
      </c>
      <c r="C32" s="38">
        <v>45376</v>
      </c>
      <c r="D32" s="39" t="s">
        <v>1</v>
      </c>
      <c r="E32" s="40">
        <v>775583</v>
      </c>
      <c r="F32" s="40">
        <v>62047</v>
      </c>
      <c r="G32" s="40">
        <f t="shared" si="0"/>
        <v>837630</v>
      </c>
      <c r="H32" s="41"/>
      <c r="K32" s="42"/>
      <c r="P32"/>
    </row>
    <row r="33" spans="1:16" ht="26.25" customHeight="1" x14ac:dyDescent="0.25">
      <c r="A33" s="36">
        <v>32</v>
      </c>
      <c r="B33" s="37" t="s">
        <v>59</v>
      </c>
      <c r="C33" s="38">
        <v>45377</v>
      </c>
      <c r="D33" s="39" t="s">
        <v>1</v>
      </c>
      <c r="E33" s="40">
        <v>978172</v>
      </c>
      <c r="F33" s="40">
        <v>78254</v>
      </c>
      <c r="G33" s="40">
        <f t="shared" ref="G33:G43" si="1">+E33+F33</f>
        <v>1056426</v>
      </c>
      <c r="H33" s="41"/>
      <c r="K33" s="42"/>
      <c r="P33"/>
    </row>
    <row r="34" spans="1:16" ht="26.25" customHeight="1" x14ac:dyDescent="0.25">
      <c r="A34" s="36">
        <v>33</v>
      </c>
      <c r="B34" s="37" t="s">
        <v>60</v>
      </c>
      <c r="C34" s="38">
        <v>45377</v>
      </c>
      <c r="D34" s="39" t="s">
        <v>1</v>
      </c>
      <c r="E34" s="40">
        <v>645130</v>
      </c>
      <c r="F34" s="40">
        <v>51610</v>
      </c>
      <c r="G34" s="40">
        <f t="shared" si="1"/>
        <v>696740</v>
      </c>
      <c r="H34" s="41"/>
      <c r="K34" s="42"/>
      <c r="P34"/>
    </row>
    <row r="35" spans="1:16" ht="26.25" customHeight="1" x14ac:dyDescent="0.25">
      <c r="A35" s="36">
        <v>34</v>
      </c>
      <c r="B35" s="37" t="s">
        <v>61</v>
      </c>
      <c r="C35" s="38">
        <v>45377</v>
      </c>
      <c r="D35" s="39" t="s">
        <v>1</v>
      </c>
      <c r="E35" s="40">
        <v>1440504</v>
      </c>
      <c r="F35" s="40">
        <v>115240</v>
      </c>
      <c r="G35" s="40">
        <f t="shared" si="1"/>
        <v>1555744</v>
      </c>
      <c r="H35" s="41"/>
      <c r="K35" s="42"/>
      <c r="P35"/>
    </row>
    <row r="36" spans="1:16" ht="26.25" customHeight="1" x14ac:dyDescent="0.25">
      <c r="A36" s="36">
        <v>35</v>
      </c>
      <c r="B36" s="37" t="s">
        <v>62</v>
      </c>
      <c r="C36" s="38">
        <v>45377</v>
      </c>
      <c r="D36" s="39" t="s">
        <v>1</v>
      </c>
      <c r="E36" s="40">
        <v>460000</v>
      </c>
      <c r="F36" s="40">
        <v>36800</v>
      </c>
      <c r="G36" s="40">
        <f t="shared" si="1"/>
        <v>496800</v>
      </c>
      <c r="H36" s="41"/>
      <c r="K36" s="42"/>
      <c r="P36"/>
    </row>
    <row r="37" spans="1:16" ht="26.25" customHeight="1" x14ac:dyDescent="0.25">
      <c r="A37" s="36">
        <v>36</v>
      </c>
      <c r="B37" s="37" t="s">
        <v>63</v>
      </c>
      <c r="C37" s="38">
        <v>45378</v>
      </c>
      <c r="D37" s="39" t="s">
        <v>1</v>
      </c>
      <c r="E37" s="40">
        <v>367155</v>
      </c>
      <c r="F37" s="40">
        <v>29372</v>
      </c>
      <c r="G37" s="40">
        <f t="shared" si="1"/>
        <v>396527</v>
      </c>
      <c r="H37" s="41"/>
      <c r="K37" s="42"/>
      <c r="P37"/>
    </row>
    <row r="38" spans="1:16" ht="26.25" customHeight="1" x14ac:dyDescent="0.25">
      <c r="A38" s="36">
        <v>37</v>
      </c>
      <c r="B38" s="37" t="s">
        <v>64</v>
      </c>
      <c r="C38" s="38">
        <v>45378</v>
      </c>
      <c r="D38" s="39" t="s">
        <v>1</v>
      </c>
      <c r="E38" s="40">
        <v>211422</v>
      </c>
      <c r="F38" s="40">
        <v>16914</v>
      </c>
      <c r="G38" s="40">
        <f t="shared" si="1"/>
        <v>228336</v>
      </c>
      <c r="H38" s="41"/>
      <c r="K38" s="42"/>
      <c r="P38"/>
    </row>
    <row r="39" spans="1:16" ht="26.25" customHeight="1" x14ac:dyDescent="0.25">
      <c r="A39" s="36">
        <v>38</v>
      </c>
      <c r="B39" s="37" t="s">
        <v>65</v>
      </c>
      <c r="C39" s="38">
        <v>45378</v>
      </c>
      <c r="D39" s="39" t="s">
        <v>1</v>
      </c>
      <c r="E39" s="40">
        <v>615339</v>
      </c>
      <c r="F39" s="40">
        <v>49227</v>
      </c>
      <c r="G39" s="40">
        <f t="shared" si="1"/>
        <v>664566</v>
      </c>
      <c r="H39" s="41"/>
      <c r="K39" s="42"/>
      <c r="P39"/>
    </row>
    <row r="40" spans="1:16" ht="26.25" customHeight="1" x14ac:dyDescent="0.25">
      <c r="A40" s="36">
        <v>39</v>
      </c>
      <c r="B40" s="37" t="s">
        <v>66</v>
      </c>
      <c r="C40" s="38">
        <v>45378</v>
      </c>
      <c r="D40" s="39" t="s">
        <v>1</v>
      </c>
      <c r="E40" s="40">
        <v>333174</v>
      </c>
      <c r="F40" s="40">
        <v>26654</v>
      </c>
      <c r="G40" s="40">
        <f t="shared" si="1"/>
        <v>359828</v>
      </c>
      <c r="H40" s="41"/>
      <c r="K40" s="42"/>
      <c r="P40"/>
    </row>
    <row r="41" spans="1:16" ht="26.25" customHeight="1" x14ac:dyDescent="0.25">
      <c r="A41" s="36">
        <v>40</v>
      </c>
      <c r="B41" s="37" t="s">
        <v>67</v>
      </c>
      <c r="C41" s="38">
        <v>45378</v>
      </c>
      <c r="D41" s="39" t="s">
        <v>1</v>
      </c>
      <c r="E41" s="40">
        <v>553467</v>
      </c>
      <c r="F41" s="40">
        <v>44277</v>
      </c>
      <c r="G41" s="40">
        <f t="shared" si="1"/>
        <v>597744</v>
      </c>
      <c r="H41" s="41"/>
      <c r="K41" s="42"/>
      <c r="P41"/>
    </row>
    <row r="42" spans="1:16" ht="26.25" customHeight="1" x14ac:dyDescent="0.25">
      <c r="A42" s="36">
        <v>41</v>
      </c>
      <c r="B42" s="37" t="s">
        <v>68</v>
      </c>
      <c r="C42" s="38">
        <v>45378</v>
      </c>
      <c r="D42" s="39" t="s">
        <v>1</v>
      </c>
      <c r="E42" s="40">
        <v>852698</v>
      </c>
      <c r="F42" s="40">
        <v>68216</v>
      </c>
      <c r="G42" s="40">
        <f t="shared" si="1"/>
        <v>920914</v>
      </c>
      <c r="H42" s="41"/>
      <c r="K42" s="42"/>
      <c r="P42"/>
    </row>
    <row r="43" spans="1:16" ht="26.25" customHeight="1" x14ac:dyDescent="0.25">
      <c r="A43" s="36">
        <v>42</v>
      </c>
      <c r="B43" s="37" t="s">
        <v>69</v>
      </c>
      <c r="C43" s="38">
        <v>45379</v>
      </c>
      <c r="D43" s="39" t="s">
        <v>1</v>
      </c>
      <c r="E43" s="40">
        <v>720252</v>
      </c>
      <c r="F43" s="40">
        <v>57620</v>
      </c>
      <c r="G43" s="40">
        <f t="shared" si="1"/>
        <v>777872</v>
      </c>
      <c r="H43" s="41"/>
      <c r="K43" s="42"/>
      <c r="P43"/>
    </row>
    <row r="44" spans="1:16" ht="26.25" customHeight="1" x14ac:dyDescent="0.25">
      <c r="A44" s="36">
        <v>43</v>
      </c>
      <c r="B44" s="37" t="s">
        <v>70</v>
      </c>
      <c r="C44" s="38">
        <v>45379</v>
      </c>
      <c r="D44" s="39" t="s">
        <v>1</v>
      </c>
      <c r="E44" s="40">
        <v>444364</v>
      </c>
      <c r="F44" s="40">
        <v>35549</v>
      </c>
      <c r="G44" s="40">
        <f t="shared" si="0"/>
        <v>479913</v>
      </c>
      <c r="H44" s="41"/>
      <c r="K44" s="42"/>
      <c r="P44"/>
    </row>
    <row r="45" spans="1:16" ht="26.25" customHeight="1" x14ac:dyDescent="0.25">
      <c r="A45" s="36">
        <v>44</v>
      </c>
      <c r="B45" s="37" t="s">
        <v>71</v>
      </c>
      <c r="C45" s="38">
        <v>45379</v>
      </c>
      <c r="D45" s="39" t="s">
        <v>1</v>
      </c>
      <c r="E45" s="40">
        <v>818664</v>
      </c>
      <c r="F45" s="40">
        <v>65493</v>
      </c>
      <c r="G45" s="40">
        <f t="shared" si="0"/>
        <v>884157</v>
      </c>
      <c r="H45" s="41"/>
      <c r="K45" s="42"/>
      <c r="P45"/>
    </row>
    <row r="46" spans="1:16" ht="26.25" customHeight="1" x14ac:dyDescent="0.25">
      <c r="A46" s="36">
        <v>45</v>
      </c>
      <c r="B46" s="37" t="s">
        <v>72</v>
      </c>
      <c r="C46" s="38">
        <v>45379</v>
      </c>
      <c r="D46" s="39" t="s">
        <v>1</v>
      </c>
      <c r="E46" s="40">
        <v>367155</v>
      </c>
      <c r="F46" s="40">
        <v>29372</v>
      </c>
      <c r="G46" s="40">
        <f t="shared" si="0"/>
        <v>396527</v>
      </c>
      <c r="H46" s="41"/>
      <c r="K46" s="42"/>
      <c r="P46"/>
    </row>
    <row r="47" spans="1:16" ht="26.25" customHeight="1" x14ac:dyDescent="0.25">
      <c r="A47" s="36">
        <v>46</v>
      </c>
      <c r="B47" s="37" t="s">
        <v>73</v>
      </c>
      <c r="C47" s="38">
        <v>45379</v>
      </c>
      <c r="D47" s="39" t="s">
        <v>1</v>
      </c>
      <c r="E47" s="40">
        <v>1229214</v>
      </c>
      <c r="F47" s="40">
        <v>98337</v>
      </c>
      <c r="G47" s="40">
        <f t="shared" si="0"/>
        <v>1327551</v>
      </c>
      <c r="H47" s="41"/>
      <c r="K47" s="42"/>
      <c r="P47"/>
    </row>
    <row r="48" spans="1:16" ht="26.25" customHeight="1" x14ac:dyDescent="0.25">
      <c r="A48" s="36">
        <v>47</v>
      </c>
      <c r="B48" s="37" t="s">
        <v>74</v>
      </c>
      <c r="C48" s="38">
        <v>45380</v>
      </c>
      <c r="D48" s="39" t="s">
        <v>1</v>
      </c>
      <c r="E48" s="40">
        <v>704013</v>
      </c>
      <c r="F48" s="40">
        <v>56321</v>
      </c>
      <c r="G48" s="40">
        <f t="shared" si="0"/>
        <v>760334</v>
      </c>
      <c r="H48" s="41"/>
      <c r="K48" s="42"/>
      <c r="P48"/>
    </row>
    <row r="49" spans="1:16" ht="26.25" customHeight="1" x14ac:dyDescent="0.25">
      <c r="A49" s="36">
        <v>48</v>
      </c>
      <c r="B49" s="37" t="s">
        <v>75</v>
      </c>
      <c r="C49" s="38">
        <v>45380</v>
      </c>
      <c r="D49" s="39" t="s">
        <v>1</v>
      </c>
      <c r="E49" s="40">
        <v>2164704</v>
      </c>
      <c r="F49" s="40">
        <v>173176</v>
      </c>
      <c r="G49" s="40">
        <f t="shared" si="0"/>
        <v>2337880</v>
      </c>
      <c r="H49" s="41"/>
      <c r="K49" s="42"/>
      <c r="P49"/>
    </row>
    <row r="50" spans="1:16" ht="26.25" customHeight="1" x14ac:dyDescent="0.25">
      <c r="A50" s="36">
        <v>49</v>
      </c>
      <c r="B50" s="37" t="s">
        <v>76</v>
      </c>
      <c r="C50" s="38">
        <v>45380</v>
      </c>
      <c r="D50" s="39" t="s">
        <v>1</v>
      </c>
      <c r="E50" s="40">
        <v>1908027</v>
      </c>
      <c r="F50" s="40">
        <v>152642</v>
      </c>
      <c r="G50" s="40">
        <f t="shared" si="0"/>
        <v>2060669</v>
      </c>
      <c r="H50" s="41"/>
      <c r="K50" s="42"/>
      <c r="P50"/>
    </row>
    <row r="51" spans="1:16" ht="26.25" customHeight="1" x14ac:dyDescent="0.25">
      <c r="A51" s="36">
        <v>50</v>
      </c>
      <c r="B51" s="37" t="s">
        <v>77</v>
      </c>
      <c r="C51" s="38">
        <v>45380</v>
      </c>
      <c r="D51" s="39" t="s">
        <v>1</v>
      </c>
      <c r="E51" s="40">
        <v>737956</v>
      </c>
      <c r="F51" s="40">
        <v>59036</v>
      </c>
      <c r="G51" s="40">
        <f t="shared" si="0"/>
        <v>796992</v>
      </c>
      <c r="H51" s="41"/>
      <c r="K51" s="42"/>
      <c r="P51"/>
    </row>
    <row r="52" spans="1:16" ht="26.25" customHeight="1" x14ac:dyDescent="0.25">
      <c r="A52" s="36">
        <v>51</v>
      </c>
      <c r="B52" s="37" t="s">
        <v>78</v>
      </c>
      <c r="C52" s="38">
        <v>45380</v>
      </c>
      <c r="D52" s="39" t="s">
        <v>1</v>
      </c>
      <c r="E52" s="40">
        <v>978304</v>
      </c>
      <c r="F52" s="40">
        <v>78264</v>
      </c>
      <c r="G52" s="40">
        <f t="shared" si="0"/>
        <v>1056568</v>
      </c>
      <c r="H52" s="41"/>
      <c r="K52" s="42"/>
      <c r="P52"/>
    </row>
    <row r="53" spans="1:16" ht="26.25" customHeight="1" x14ac:dyDescent="0.25">
      <c r="A53" s="36">
        <v>52</v>
      </c>
      <c r="B53" s="37" t="s">
        <v>79</v>
      </c>
      <c r="C53" s="38">
        <v>45380</v>
      </c>
      <c r="D53" s="39" t="s">
        <v>1</v>
      </c>
      <c r="E53" s="40">
        <v>720252</v>
      </c>
      <c r="F53" s="40">
        <v>57620</v>
      </c>
      <c r="G53" s="40">
        <f t="shared" si="0"/>
        <v>777872</v>
      </c>
      <c r="H53" s="41"/>
      <c r="K53" s="42"/>
      <c r="P53"/>
    </row>
    <row r="54" spans="1:16" ht="26.25" customHeight="1" x14ac:dyDescent="0.25">
      <c r="A54" s="36">
        <v>53</v>
      </c>
      <c r="B54" s="37" t="s">
        <v>80</v>
      </c>
      <c r="C54" s="38">
        <v>45380</v>
      </c>
      <c r="D54" s="39" t="s">
        <v>1</v>
      </c>
      <c r="E54" s="40">
        <v>773760</v>
      </c>
      <c r="F54" s="40">
        <v>61901</v>
      </c>
      <c r="G54" s="40">
        <f t="shared" si="0"/>
        <v>835661</v>
      </c>
      <c r="H54" s="41"/>
      <c r="K54" s="42"/>
      <c r="P54"/>
    </row>
    <row r="55" spans="1:16" ht="26.25" customHeight="1" x14ac:dyDescent="0.25">
      <c r="A55" s="36">
        <v>54</v>
      </c>
      <c r="B55" s="37" t="s">
        <v>81</v>
      </c>
      <c r="C55" s="38">
        <v>45380</v>
      </c>
      <c r="D55" s="39" t="s">
        <v>1</v>
      </c>
      <c r="E55" s="40">
        <v>704013</v>
      </c>
      <c r="F55" s="40">
        <v>56321</v>
      </c>
      <c r="G55" s="40">
        <f t="shared" si="0"/>
        <v>760334</v>
      </c>
      <c r="H55" s="41"/>
      <c r="K55" s="42"/>
      <c r="P55"/>
    </row>
    <row r="56" spans="1:16" ht="26.25" customHeight="1" x14ac:dyDescent="0.25">
      <c r="A56" s="36">
        <v>55</v>
      </c>
      <c r="B56" s="37" t="s">
        <v>82</v>
      </c>
      <c r="C56" s="38">
        <v>45380</v>
      </c>
      <c r="D56" s="39" t="s">
        <v>1</v>
      </c>
      <c r="E56" s="40">
        <v>304785</v>
      </c>
      <c r="F56" s="40">
        <v>24383</v>
      </c>
      <c r="G56" s="40">
        <f t="shared" si="0"/>
        <v>329168</v>
      </c>
      <c r="H56" s="41"/>
      <c r="K56" s="42"/>
      <c r="P56"/>
    </row>
    <row r="57" spans="1:16" ht="26.25" customHeight="1" x14ac:dyDescent="0.25">
      <c r="A57" s="36">
        <v>56</v>
      </c>
      <c r="B57" s="37" t="s">
        <v>83</v>
      </c>
      <c r="C57" s="38">
        <v>45381</v>
      </c>
      <c r="D57" s="39" t="s">
        <v>1</v>
      </c>
      <c r="E57" s="40">
        <v>333174</v>
      </c>
      <c r="F57" s="40">
        <v>26654</v>
      </c>
      <c r="G57" s="40">
        <f t="shared" si="0"/>
        <v>359828</v>
      </c>
      <c r="H57" s="41"/>
      <c r="K57" s="42"/>
      <c r="P57"/>
    </row>
    <row r="58" spans="1:16" ht="26.25" customHeight="1" x14ac:dyDescent="0.25">
      <c r="A58" s="36">
        <v>57</v>
      </c>
      <c r="B58" s="37" t="s">
        <v>84</v>
      </c>
      <c r="C58" s="38">
        <v>45381</v>
      </c>
      <c r="D58" s="39" t="s">
        <v>1</v>
      </c>
      <c r="E58" s="40">
        <v>840181</v>
      </c>
      <c r="F58" s="40">
        <v>67214</v>
      </c>
      <c r="G58" s="40">
        <f t="shared" si="0"/>
        <v>907395</v>
      </c>
      <c r="H58" s="41"/>
      <c r="K58" s="42"/>
      <c r="P58"/>
    </row>
    <row r="59" spans="1:16" ht="26.25" customHeight="1" x14ac:dyDescent="0.25">
      <c r="A59" s="36">
        <v>58</v>
      </c>
      <c r="B59" s="37" t="s">
        <v>85</v>
      </c>
      <c r="C59" s="38">
        <v>45381</v>
      </c>
      <c r="D59" s="39" t="s">
        <v>1</v>
      </c>
      <c r="E59" s="40">
        <v>811387</v>
      </c>
      <c r="F59" s="40">
        <v>64911</v>
      </c>
      <c r="G59" s="40">
        <f t="shared" si="0"/>
        <v>876298</v>
      </c>
      <c r="H59" s="41"/>
      <c r="K59" s="42"/>
      <c r="P59"/>
    </row>
    <row r="60" spans="1:16" ht="26.25" customHeight="1" x14ac:dyDescent="0.25">
      <c r="A60" s="36">
        <v>59</v>
      </c>
      <c r="B60" s="37" t="s">
        <v>86</v>
      </c>
      <c r="C60" s="38">
        <v>45381</v>
      </c>
      <c r="D60" s="39" t="s">
        <v>1</v>
      </c>
      <c r="E60" s="40">
        <v>835287</v>
      </c>
      <c r="F60" s="40">
        <v>66823</v>
      </c>
      <c r="G60" s="40">
        <f t="shared" si="0"/>
        <v>902110</v>
      </c>
      <c r="H60" s="41"/>
      <c r="K60" s="42"/>
      <c r="P60"/>
    </row>
    <row r="61" spans="1:16" ht="18.75" customHeight="1" x14ac:dyDescent="0.2">
      <c r="A61" s="43"/>
      <c r="B61" s="43"/>
      <c r="C61" s="44"/>
      <c r="D61" s="58" t="s">
        <v>19</v>
      </c>
      <c r="E61" s="59"/>
      <c r="F61" s="60"/>
      <c r="G61" s="45">
        <f>SUM(G2:G60)</f>
        <v>51114609</v>
      </c>
      <c r="H61" s="46"/>
    </row>
    <row r="63" spans="1:16" ht="18.75" customHeight="1" x14ac:dyDescent="0.2">
      <c r="E63" s="42">
        <f>+SUM(E2:E60)</f>
        <v>47328346</v>
      </c>
      <c r="F63" s="42">
        <f>+SUM(F2:F60)</f>
        <v>3786263</v>
      </c>
    </row>
  </sheetData>
  <mergeCells count="1">
    <mergeCell ref="D61:F61"/>
  </mergeCells>
  <conditionalFormatting sqref="B2:B60">
    <cfRule type="duplicateValues" dxfId="2" priority="76"/>
    <cfRule type="duplicateValues" dxfId="1" priority="77"/>
  </conditionalFormatting>
  <conditionalFormatting sqref="B2:B60">
    <cfRule type="duplicateValues" dxfId="0" priority="78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 activeCell="G2" sqref="G2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8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8" ht="27.75" customHeight="1" x14ac:dyDescent="0.2">
      <c r="A2" s="36">
        <v>1</v>
      </c>
      <c r="B2" s="37" t="s">
        <v>26</v>
      </c>
      <c r="C2" s="38">
        <v>45356</v>
      </c>
      <c r="D2" s="39" t="s">
        <v>1</v>
      </c>
      <c r="E2" s="40">
        <v>8040275</v>
      </c>
      <c r="F2" s="40">
        <v>643222</v>
      </c>
      <c r="G2" s="40">
        <f t="shared" ref="G2" si="0">+E2+F2</f>
        <v>8683497</v>
      </c>
      <c r="H2" s="41"/>
    </row>
    <row r="3" spans="1:8" ht="18.75" customHeight="1" x14ac:dyDescent="0.2">
      <c r="A3" s="43"/>
      <c r="B3" s="43"/>
      <c r="C3" s="44"/>
      <c r="D3" s="58" t="s">
        <v>19</v>
      </c>
      <c r="E3" s="59"/>
      <c r="F3" s="60"/>
      <c r="G3" s="45">
        <f>SUM(G2:G2)</f>
        <v>8683497</v>
      </c>
      <c r="H3" s="46"/>
    </row>
    <row r="6" spans="1:8" ht="18.75" customHeight="1" x14ac:dyDescent="0.2">
      <c r="E6" s="42"/>
      <c r="F6" s="42"/>
    </row>
  </sheetData>
  <mergeCells count="1">
    <mergeCell ref="D3:F3"/>
  </mergeCells>
  <conditionalFormatting sqref="B2">
    <cfRule type="duplicateValues" dxfId="8" priority="1"/>
    <cfRule type="duplicateValues" dxfId="7" priority="2"/>
  </conditionalFormatting>
  <conditionalFormatting sqref="B2">
    <cfRule type="duplicateValues" dxfId="6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 activeCell="G2" sqref="G2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8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8" ht="27.75" customHeight="1" x14ac:dyDescent="0.2">
      <c r="A2" s="36">
        <v>1</v>
      </c>
      <c r="B2" s="37" t="s">
        <v>27</v>
      </c>
      <c r="C2" s="38">
        <v>45366</v>
      </c>
      <c r="D2" s="39" t="s">
        <v>1</v>
      </c>
      <c r="E2" s="40">
        <v>8774727</v>
      </c>
      <c r="F2" s="40">
        <v>877473</v>
      </c>
      <c r="G2" s="40">
        <f t="shared" ref="G2" si="0">+E2+F2</f>
        <v>9652200</v>
      </c>
      <c r="H2" s="41"/>
    </row>
    <row r="3" spans="1:8" ht="18.75" customHeight="1" x14ac:dyDescent="0.2">
      <c r="A3" s="43"/>
      <c r="B3" s="43"/>
      <c r="C3" s="44"/>
      <c r="D3" s="58" t="s">
        <v>19</v>
      </c>
      <c r="E3" s="59"/>
      <c r="F3" s="60"/>
      <c r="G3" s="45">
        <f>SUM(G2:G2)</f>
        <v>9652200</v>
      </c>
      <c r="H3" s="46"/>
    </row>
    <row r="6" spans="1:8" ht="18.75" customHeight="1" x14ac:dyDescent="0.2">
      <c r="E6" s="42"/>
      <c r="F6" s="42"/>
    </row>
  </sheetData>
  <mergeCells count="1">
    <mergeCell ref="D3:F3"/>
  </mergeCells>
  <conditionalFormatting sqref="B2">
    <cfRule type="duplicateValues" dxfId="5" priority="1"/>
    <cfRule type="duplicateValues" dxfId="4" priority="2"/>
  </conditionalFormatting>
  <conditionalFormatting sqref="B2">
    <cfRule type="duplicateValues" dxfId="3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Hàng trả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2024-04-05T01:35:33Z</dcterms:modified>
</cp:coreProperties>
</file>