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  <sheet name="Hỗ trợ" sheetId="6" state="hidden" r:id="rId4"/>
  </sheets>
  <definedNames>
    <definedName name="_xlnm._FilterDatabase" localSheetId="1" hidden="1">'Chi Tiết Hàng Bán'!$A$1:$H$88</definedName>
    <definedName name="_xlnm._FilterDatabase" localSheetId="2" hidden="1">'Hàng trả'!$A$1:$H$4</definedName>
    <definedName name="_xlnm._FilterDatabase" localSheetId="3" hidden="1">'Hỗ trợ'!$A$1:$H$3</definedName>
  </definedNames>
  <calcPr calcId="162913"/>
</workbook>
</file>

<file path=xl/calcChain.xml><?xml version="1.0" encoding="utf-8"?>
<calcChain xmlns="http://schemas.openxmlformats.org/spreadsheetml/2006/main">
  <c r="G57" i="4" l="1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3" i="5" l="1"/>
  <c r="G74" i="4" l="1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41" i="4" l="1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73" i="4"/>
  <c r="G26" i="4" l="1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2" i="6" l="1"/>
  <c r="G3" i="6" s="1"/>
  <c r="G2" i="5" l="1"/>
  <c r="G4" i="5" s="1"/>
  <c r="F90" i="4" l="1"/>
  <c r="E90" i="4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" i="4"/>
  <c r="F12" i="2" l="1"/>
  <c r="G88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<sst xmlns="http://schemas.openxmlformats.org/spreadsheetml/2006/main" count="217" uniqueCount="112">
  <si>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</si>
  <si>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</si>
  <si>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</si>
  <si>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</si>
  <si>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</si>
  <si>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</si>
  <si>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</si>
  <si>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</si>
  <si>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</si>
  <si>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</si>
  <si>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</si>
  <si>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</si>
  <si>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</si>
  <si>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</si>
  <si>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</si>
  <si>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</si>
  <si>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</si>
  <si>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</si>
  <si>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</si>
  <si>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</si>
  <si>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</si>
  <si>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</si>
  <si>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</si>
  <si>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</si>
  <si>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- 31/01/2025</t>
  </si>
  <si>
    <t>Bảng kê hóa đơn tháng 01.2025</t>
  </si>
  <si>
    <t>00000094</t>
  </si>
  <si>
    <t>00000095</t>
  </si>
  <si>
    <t>00001081</t>
  </si>
  <si>
    <t>00001089</t>
  </si>
  <si>
    <t>00001109</t>
  </si>
  <si>
    <t>00001111</t>
  </si>
  <si>
    <t>00001125</t>
  </si>
  <si>
    <t>00001430</t>
  </si>
  <si>
    <t>00001431</t>
  </si>
  <si>
    <t>00001510</t>
  </si>
  <si>
    <t>00001530</t>
  </si>
  <si>
    <t>00001537</t>
  </si>
  <si>
    <t>00001664</t>
  </si>
  <si>
    <t>00001692</t>
  </si>
  <si>
    <t>00001700</t>
  </si>
  <si>
    <t>00001701</t>
  </si>
  <si>
    <t>00001730</t>
  </si>
  <si>
    <t>00001845</t>
  </si>
  <si>
    <t>00001846</t>
  </si>
  <si>
    <t>00001897</t>
  </si>
  <si>
    <t>00001958</t>
  </si>
  <si>
    <t>00001966</t>
  </si>
  <si>
    <t>00002583</t>
  </si>
  <si>
    <t>00002587</t>
  </si>
  <si>
    <t>00002588</t>
  </si>
  <si>
    <t>00002589</t>
  </si>
  <si>
    <t>00002591</t>
  </si>
  <si>
    <t>00002599</t>
  </si>
  <si>
    <t>00002601</t>
  </si>
  <si>
    <t>00002792</t>
  </si>
  <si>
    <t>00003035</t>
  </si>
  <si>
    <t>00003061</t>
  </si>
  <si>
    <t>00003063</t>
  </si>
  <si>
    <t>00003181</t>
  </si>
  <si>
    <t>00003282</t>
  </si>
  <si>
    <t>00003313</t>
  </si>
  <si>
    <t>00003381</t>
  </si>
  <si>
    <t>00003455</t>
  </si>
  <si>
    <t>00003456</t>
  </si>
  <si>
    <t>00003509</t>
  </si>
  <si>
    <t>00003621</t>
  </si>
  <si>
    <t>00004519</t>
  </si>
  <si>
    <t>00004532</t>
  </si>
  <si>
    <t>00004539</t>
  </si>
  <si>
    <t>00004542</t>
  </si>
  <si>
    <t>00004710</t>
  </si>
  <si>
    <t>00004714</t>
  </si>
  <si>
    <t>00004715</t>
  </si>
  <si>
    <t>00004716</t>
  </si>
  <si>
    <t>00004964</t>
  </si>
  <si>
    <t>00004970</t>
  </si>
  <si>
    <t>00004989</t>
  </si>
  <si>
    <t>00005008</t>
  </si>
  <si>
    <t>00005022</t>
  </si>
  <si>
    <t>00005023</t>
  </si>
  <si>
    <t>00005024</t>
  </si>
  <si>
    <t>00005038</t>
  </si>
  <si>
    <t>00005266</t>
  </si>
  <si>
    <t>00005330</t>
  </si>
  <si>
    <t>00005331</t>
  </si>
  <si>
    <t>00005342</t>
  </si>
  <si>
    <t>00005343</t>
  </si>
  <si>
    <t>00005344</t>
  </si>
  <si>
    <t>00005350</t>
  </si>
  <si>
    <t>00005362</t>
  </si>
  <si>
    <t>00005367</t>
  </si>
  <si>
    <t>00005369</t>
  </si>
  <si>
    <t>00006318</t>
  </si>
  <si>
    <t>00006330</t>
  </si>
  <si>
    <t>00006515</t>
  </si>
  <si>
    <t>00006540</t>
  </si>
  <si>
    <t>00006612</t>
  </si>
  <si>
    <t>00006649</t>
  </si>
  <si>
    <t>00006704</t>
  </si>
  <si>
    <t>00006753</t>
  </si>
  <si>
    <t>00006754</t>
  </si>
  <si>
    <t>00006755</t>
  </si>
  <si>
    <t>00006786</t>
  </si>
  <si>
    <t>00006801</t>
  </si>
  <si>
    <t>00006822</t>
  </si>
  <si>
    <t>00006823</t>
  </si>
  <si>
    <t>00006833</t>
  </si>
  <si>
    <t>00006834</t>
  </si>
  <si>
    <t>00006836</t>
  </si>
  <si>
    <t>00006837</t>
  </si>
  <si>
    <t>00006847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</si>
</sst>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43" fontId="0" fillId="0" borderId="0" xfId="0" applyNumberFormat="1"/>
    <xf numFmtId="165" fontId="5" fillId="0" borderId="0" xfId="0" applyNumberFormat="1" applyFont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A4" sqref="A4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8" max="8" width="14" bestFit="1" customWidth="1"/>
    <col min="9" max="9" width="15.7109375" bestFit="1" customWidth="1"/>
    <col min="10" max="10" width="15.85546875" bestFit="1" customWidth="1"/>
    <col min="11" max="11" width="10.5703125" bestFit="1" customWidth="1"/>
  </cols>
  <sheetData>
    <row r="1" spans="1:12" ht="19.5" x14ac:dyDescent="0.3">
      <c r="A1" s="55" t="s">
        <v>24</v>
      </c>
      <c r="B1" s="55"/>
      <c r="C1" s="55"/>
      <c r="D1" s="55"/>
      <c r="E1" s="55"/>
      <c r="F1" s="55"/>
      <c r="G1" s="55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</row>
    <row r="3" spans="1:12" ht="15.75" x14ac:dyDescent="0.25">
      <c r="A3" s="5"/>
      <c r="B3" s="6" t="s">
        <v>8</v>
      </c>
      <c r="C3" s="56">
        <v>250622822</v>
      </c>
      <c r="D3" s="57"/>
      <c r="E3" s="6"/>
      <c r="F3" s="6"/>
      <c r="G3" s="6"/>
      <c r="H3" s="50"/>
      <c r="I3" s="20"/>
      <c r="J3" s="20"/>
    </row>
    <row r="4" spans="1:12" ht="15.75" x14ac:dyDescent="0.25">
      <c r="A4" s="14"/>
      <c r="B4" s="8" t="s">
        <v>25</v>
      </c>
      <c r="C4" s="9">
        <v>88030865</v>
      </c>
      <c r="D4" s="9">
        <v>7042472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8" t="s">
        <v>9</v>
      </c>
      <c r="B6" s="59"/>
      <c r="C6" s="16">
        <f>SUM(C4:C5)</f>
        <v>88030865</v>
      </c>
      <c r="D6" s="16">
        <f>SUM(D4:D5)</f>
        <v>7042472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/>
      <c r="F7" s="10"/>
      <c r="G7" s="10"/>
      <c r="J7" s="49"/>
    </row>
    <row r="8" spans="1:12" ht="15.75" x14ac:dyDescent="0.25">
      <c r="A8" s="7"/>
      <c r="B8" s="15"/>
      <c r="C8" s="9"/>
      <c r="D8" s="9"/>
      <c r="E8" s="9"/>
      <c r="F8" s="10"/>
      <c r="G8" s="13"/>
      <c r="I8" s="20"/>
    </row>
    <row r="9" spans="1:12" ht="15.75" x14ac:dyDescent="0.25">
      <c r="A9" s="58" t="s">
        <v>10</v>
      </c>
      <c r="B9" s="59"/>
      <c r="C9" s="16"/>
      <c r="D9" s="16"/>
      <c r="E9" s="16">
        <f>SUM(E7:E8)</f>
        <v>0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/>
      <c r="G10" s="10"/>
      <c r="I10" s="2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8" t="s">
        <v>22</v>
      </c>
      <c r="B12" s="59"/>
      <c r="C12" s="16"/>
      <c r="D12" s="16"/>
      <c r="E12" s="16"/>
      <c r="F12" s="16">
        <f>SUM(F10:F11)</f>
        <v>0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>
        <v>88956760</v>
      </c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8" t="s">
        <v>11</v>
      </c>
      <c r="B15" s="59"/>
      <c r="C15" s="22"/>
      <c r="D15" s="22"/>
      <c r="E15" s="17"/>
      <c r="F15" s="19"/>
      <c r="G15" s="23">
        <f>SUM(G13:G14)</f>
        <v>88956760</v>
      </c>
      <c r="I15" s="20"/>
    </row>
    <row r="16" spans="1:12" ht="15.75" x14ac:dyDescent="0.25">
      <c r="A16" s="52" t="s">
        <v>12</v>
      </c>
      <c r="B16" s="53"/>
      <c r="C16" s="53"/>
      <c r="D16" s="53"/>
      <c r="E16" s="53"/>
      <c r="F16" s="54"/>
      <c r="G16" s="24">
        <f>+C3+C6+D6-E9-F12-G15</f>
        <v>256739399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workbookViewId="0">
      <pane ySplit="1" topLeftCell="A2" activePane="bottomLeft" state="frozen"/>
      <selection pane="bottomLeft" activeCell="A2" sqref="A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26</v>
      </c>
      <c r="C2" s="38">
        <v>45659</v>
      </c>
      <c r="D2" s="39" t="s">
        <v>1</v>
      </c>
      <c r="E2" s="40">
        <v>569706</v>
      </c>
      <c r="F2" s="40">
        <v>45576</v>
      </c>
      <c r="G2" s="40">
        <f>+E2+F2</f>
        <v>615282</v>
      </c>
      <c r="H2" s="41"/>
      <c r="K2" s="42"/>
      <c r="P2"/>
    </row>
    <row r="3" spans="1:16" ht="26.25" customHeight="1" x14ac:dyDescent="0.25">
      <c r="A3" s="36">
        <v>2</v>
      </c>
      <c r="B3" s="37" t="s">
        <v>27</v>
      </c>
      <c r="C3" s="38">
        <v>45659</v>
      </c>
      <c r="D3" s="39" t="s">
        <v>1</v>
      </c>
      <c r="E3" s="40">
        <v>525078</v>
      </c>
      <c r="F3" s="40">
        <v>42006</v>
      </c>
      <c r="G3" s="40">
        <f t="shared" ref="G3:G25" si="0">+E3+F3</f>
        <v>567084</v>
      </c>
      <c r="H3" s="41"/>
      <c r="K3" s="42"/>
      <c r="P3"/>
    </row>
    <row r="4" spans="1:16" ht="26.25" customHeight="1" x14ac:dyDescent="0.25">
      <c r="A4" s="36">
        <v>3</v>
      </c>
      <c r="B4" s="37" t="s">
        <v>28</v>
      </c>
      <c r="C4" s="38">
        <v>45660</v>
      </c>
      <c r="D4" s="39" t="s">
        <v>1</v>
      </c>
      <c r="E4" s="40">
        <v>883371</v>
      </c>
      <c r="F4" s="40">
        <v>70670</v>
      </c>
      <c r="G4" s="40">
        <f t="shared" si="0"/>
        <v>954041</v>
      </c>
      <c r="H4" s="41"/>
      <c r="K4" s="42"/>
      <c r="P4"/>
    </row>
    <row r="5" spans="1:16" ht="26.25" customHeight="1" x14ac:dyDescent="0.25">
      <c r="A5" s="36">
        <v>4</v>
      </c>
      <c r="B5" s="37" t="s">
        <v>29</v>
      </c>
      <c r="C5" s="38">
        <v>45660</v>
      </c>
      <c r="D5" s="39" t="s">
        <v>1</v>
      </c>
      <c r="E5" s="40">
        <v>700329</v>
      </c>
      <c r="F5" s="40">
        <v>56026</v>
      </c>
      <c r="G5" s="40">
        <f t="shared" si="0"/>
        <v>756355</v>
      </c>
      <c r="H5" s="41"/>
      <c r="K5" s="42"/>
      <c r="P5"/>
    </row>
    <row r="6" spans="1:16" ht="26.25" customHeight="1" x14ac:dyDescent="0.25">
      <c r="A6" s="36">
        <v>5</v>
      </c>
      <c r="B6" s="37" t="s">
        <v>30</v>
      </c>
      <c r="C6" s="38">
        <v>45660</v>
      </c>
      <c r="D6" s="39" t="s">
        <v>1</v>
      </c>
      <c r="E6" s="40">
        <v>2455992</v>
      </c>
      <c r="F6" s="40">
        <v>196479</v>
      </c>
      <c r="G6" s="40">
        <f t="shared" si="0"/>
        <v>2652471</v>
      </c>
      <c r="H6" s="41"/>
      <c r="K6" s="42"/>
      <c r="P6"/>
    </row>
    <row r="7" spans="1:16" ht="26.25" customHeight="1" x14ac:dyDescent="0.25">
      <c r="A7" s="36">
        <v>6</v>
      </c>
      <c r="B7" s="37" t="s">
        <v>31</v>
      </c>
      <c r="C7" s="38">
        <v>45660</v>
      </c>
      <c r="D7" s="39" t="s">
        <v>1</v>
      </c>
      <c r="E7" s="40">
        <v>442409</v>
      </c>
      <c r="F7" s="40">
        <v>35393</v>
      </c>
      <c r="G7" s="40">
        <f t="shared" si="0"/>
        <v>477802</v>
      </c>
      <c r="H7" s="41"/>
      <c r="K7" s="42"/>
      <c r="P7"/>
    </row>
    <row r="8" spans="1:16" ht="26.25" customHeight="1" x14ac:dyDescent="0.25">
      <c r="A8" s="36">
        <v>7</v>
      </c>
      <c r="B8" s="37" t="s">
        <v>32</v>
      </c>
      <c r="C8" s="38">
        <v>45660</v>
      </c>
      <c r="D8" s="39" t="s">
        <v>1</v>
      </c>
      <c r="E8" s="40">
        <v>775847</v>
      </c>
      <c r="F8" s="40">
        <v>62068</v>
      </c>
      <c r="G8" s="40">
        <f t="shared" si="0"/>
        <v>837915</v>
      </c>
      <c r="H8" s="41"/>
      <c r="K8" s="42"/>
      <c r="P8"/>
    </row>
    <row r="9" spans="1:16" ht="26.25" customHeight="1" x14ac:dyDescent="0.25">
      <c r="A9" s="36">
        <v>8</v>
      </c>
      <c r="B9" s="37" t="s">
        <v>33</v>
      </c>
      <c r="C9" s="38">
        <v>45661</v>
      </c>
      <c r="D9" s="39" t="s">
        <v>1</v>
      </c>
      <c r="E9" s="40">
        <v>202457</v>
      </c>
      <c r="F9" s="40">
        <v>16197</v>
      </c>
      <c r="G9" s="40">
        <f t="shared" si="0"/>
        <v>218654</v>
      </c>
      <c r="H9" s="41"/>
      <c r="K9" s="42"/>
      <c r="P9"/>
    </row>
    <row r="10" spans="1:16" ht="26.25" customHeight="1" x14ac:dyDescent="0.25">
      <c r="A10" s="36">
        <v>9</v>
      </c>
      <c r="B10" s="37" t="s">
        <v>34</v>
      </c>
      <c r="C10" s="38">
        <v>45661</v>
      </c>
      <c r="D10" s="39" t="s">
        <v>1</v>
      </c>
      <c r="E10" s="40">
        <v>875082</v>
      </c>
      <c r="F10" s="40">
        <v>70007</v>
      </c>
      <c r="G10" s="40">
        <f t="shared" si="0"/>
        <v>945089</v>
      </c>
      <c r="H10" s="41"/>
      <c r="K10" s="42"/>
      <c r="P10"/>
    </row>
    <row r="11" spans="1:16" ht="26.25" customHeight="1" x14ac:dyDescent="0.25">
      <c r="A11" s="36">
        <v>10</v>
      </c>
      <c r="B11" s="37" t="s">
        <v>35</v>
      </c>
      <c r="C11" s="38">
        <v>45663</v>
      </c>
      <c r="D11" s="39" t="s">
        <v>1</v>
      </c>
      <c r="E11" s="40">
        <v>1567575</v>
      </c>
      <c r="F11" s="40">
        <v>125406</v>
      </c>
      <c r="G11" s="40">
        <f t="shared" si="0"/>
        <v>1692981</v>
      </c>
      <c r="H11" s="41"/>
      <c r="K11" s="42"/>
      <c r="P11"/>
    </row>
    <row r="12" spans="1:16" ht="26.25" customHeight="1" x14ac:dyDescent="0.25">
      <c r="A12" s="36">
        <v>11</v>
      </c>
      <c r="B12" s="37" t="s">
        <v>36</v>
      </c>
      <c r="C12" s="38">
        <v>45663</v>
      </c>
      <c r="D12" s="39" t="s">
        <v>1</v>
      </c>
      <c r="E12" s="40">
        <v>1213395</v>
      </c>
      <c r="F12" s="40">
        <v>97072</v>
      </c>
      <c r="G12" s="40">
        <f t="shared" si="0"/>
        <v>1310467</v>
      </c>
      <c r="H12" s="41"/>
      <c r="K12" s="42"/>
      <c r="P12"/>
    </row>
    <row r="13" spans="1:16" ht="26.25" customHeight="1" x14ac:dyDescent="0.25">
      <c r="A13" s="36">
        <v>12</v>
      </c>
      <c r="B13" s="37" t="s">
        <v>37</v>
      </c>
      <c r="C13" s="38">
        <v>45663</v>
      </c>
      <c r="D13" s="39" t="s">
        <v>1</v>
      </c>
      <c r="E13" s="40">
        <v>971294</v>
      </c>
      <c r="F13" s="40">
        <v>77704</v>
      </c>
      <c r="G13" s="40">
        <f t="shared" si="0"/>
        <v>1048998</v>
      </c>
      <c r="H13" s="41"/>
      <c r="K13" s="42"/>
      <c r="P13"/>
    </row>
    <row r="14" spans="1:16" ht="26.25" customHeight="1" x14ac:dyDescent="0.25">
      <c r="A14" s="36">
        <v>13</v>
      </c>
      <c r="B14" s="37" t="s">
        <v>38</v>
      </c>
      <c r="C14" s="38">
        <v>45663</v>
      </c>
      <c r="D14" s="39" t="s">
        <v>1</v>
      </c>
      <c r="E14" s="40">
        <v>1200420</v>
      </c>
      <c r="F14" s="40">
        <v>96034</v>
      </c>
      <c r="G14" s="40">
        <f t="shared" si="0"/>
        <v>1296454</v>
      </c>
      <c r="H14" s="41"/>
      <c r="K14" s="42"/>
      <c r="P14"/>
    </row>
    <row r="15" spans="1:16" ht="26.25" customHeight="1" x14ac:dyDescent="0.25">
      <c r="A15" s="36">
        <v>14</v>
      </c>
      <c r="B15" s="37" t="s">
        <v>39</v>
      </c>
      <c r="C15" s="38">
        <v>45664</v>
      </c>
      <c r="D15" s="39" t="s">
        <v>1</v>
      </c>
      <c r="E15" s="40">
        <v>773892</v>
      </c>
      <c r="F15" s="40">
        <v>61911</v>
      </c>
      <c r="G15" s="40">
        <f t="shared" si="0"/>
        <v>835803</v>
      </c>
      <c r="H15" s="41"/>
      <c r="K15" s="42"/>
      <c r="P15"/>
    </row>
    <row r="16" spans="1:16" ht="26.25" customHeight="1" x14ac:dyDescent="0.25">
      <c r="A16" s="36">
        <v>15</v>
      </c>
      <c r="B16" s="37" t="s">
        <v>40</v>
      </c>
      <c r="C16" s="38">
        <v>45664</v>
      </c>
      <c r="D16" s="39" t="s">
        <v>1</v>
      </c>
      <c r="E16" s="40">
        <v>644960</v>
      </c>
      <c r="F16" s="40">
        <v>51597</v>
      </c>
      <c r="G16" s="40">
        <f t="shared" si="0"/>
        <v>696557</v>
      </c>
      <c r="H16" s="41"/>
      <c r="K16" s="42"/>
      <c r="P16"/>
    </row>
    <row r="17" spans="1:16" ht="26.25" customHeight="1" x14ac:dyDescent="0.25">
      <c r="A17" s="36">
        <v>16</v>
      </c>
      <c r="B17" s="37" t="s">
        <v>41</v>
      </c>
      <c r="C17" s="38">
        <v>45664</v>
      </c>
      <c r="D17" s="39" t="s">
        <v>1</v>
      </c>
      <c r="E17" s="40">
        <v>2239712</v>
      </c>
      <c r="F17" s="40">
        <v>179177</v>
      </c>
      <c r="G17" s="40">
        <f t="shared" si="0"/>
        <v>2418889</v>
      </c>
      <c r="H17" s="41"/>
      <c r="K17" s="42"/>
      <c r="P17"/>
    </row>
    <row r="18" spans="1:16" ht="26.25" customHeight="1" x14ac:dyDescent="0.25">
      <c r="A18" s="36">
        <v>17</v>
      </c>
      <c r="B18" s="37" t="s">
        <v>42</v>
      </c>
      <c r="C18" s="38">
        <v>45664</v>
      </c>
      <c r="D18" s="39" t="s">
        <v>1</v>
      </c>
      <c r="E18" s="40">
        <v>716568</v>
      </c>
      <c r="F18" s="40">
        <v>57325</v>
      </c>
      <c r="G18" s="40">
        <f t="shared" si="0"/>
        <v>773893</v>
      </c>
      <c r="H18" s="41"/>
      <c r="K18" s="42"/>
      <c r="P18"/>
    </row>
    <row r="19" spans="1:16" ht="26.25" customHeight="1" x14ac:dyDescent="0.25">
      <c r="A19" s="36">
        <v>18</v>
      </c>
      <c r="B19" s="37" t="s">
        <v>43</v>
      </c>
      <c r="C19" s="38">
        <v>45665</v>
      </c>
      <c r="D19" s="39" t="s">
        <v>1</v>
      </c>
      <c r="E19" s="40">
        <v>544596</v>
      </c>
      <c r="F19" s="40">
        <v>43568</v>
      </c>
      <c r="G19" s="40">
        <f t="shared" si="0"/>
        <v>588164</v>
      </c>
      <c r="H19" s="41"/>
      <c r="K19" s="42"/>
      <c r="P19"/>
    </row>
    <row r="20" spans="1:16" ht="26.25" customHeight="1" x14ac:dyDescent="0.25">
      <c r="A20" s="36">
        <v>19</v>
      </c>
      <c r="B20" s="37" t="s">
        <v>44</v>
      </c>
      <c r="C20" s="38">
        <v>45665</v>
      </c>
      <c r="D20" s="39" t="s">
        <v>1</v>
      </c>
      <c r="E20" s="40">
        <v>2511256</v>
      </c>
      <c r="F20" s="40">
        <v>200900</v>
      </c>
      <c r="G20" s="40">
        <f t="shared" si="0"/>
        <v>2712156</v>
      </c>
      <c r="H20" s="41"/>
      <c r="K20" s="42"/>
      <c r="P20"/>
    </row>
    <row r="21" spans="1:16" ht="26.25" customHeight="1" x14ac:dyDescent="0.25">
      <c r="A21" s="36">
        <v>20</v>
      </c>
      <c r="B21" s="37" t="s">
        <v>45</v>
      </c>
      <c r="C21" s="38">
        <v>45665</v>
      </c>
      <c r="D21" s="39" t="s">
        <v>1</v>
      </c>
      <c r="E21" s="40">
        <v>870798</v>
      </c>
      <c r="F21" s="40">
        <v>69664</v>
      </c>
      <c r="G21" s="40">
        <f t="shared" si="0"/>
        <v>940462</v>
      </c>
      <c r="H21" s="41"/>
      <c r="K21" s="42"/>
      <c r="P21"/>
    </row>
    <row r="22" spans="1:16" ht="26.25" customHeight="1" x14ac:dyDescent="0.25">
      <c r="A22" s="36">
        <v>21</v>
      </c>
      <c r="B22" s="37" t="s">
        <v>46</v>
      </c>
      <c r="C22" s="38">
        <v>45665</v>
      </c>
      <c r="D22" s="39" t="s">
        <v>1</v>
      </c>
      <c r="E22" s="40">
        <v>367155</v>
      </c>
      <c r="F22" s="40">
        <v>29372</v>
      </c>
      <c r="G22" s="40">
        <f t="shared" si="0"/>
        <v>396527</v>
      </c>
      <c r="H22" s="41"/>
      <c r="K22" s="42"/>
      <c r="P22"/>
    </row>
    <row r="23" spans="1:16" ht="26.25" customHeight="1" x14ac:dyDescent="0.25">
      <c r="A23" s="36">
        <v>22</v>
      </c>
      <c r="B23" s="37" t="s">
        <v>47</v>
      </c>
      <c r="C23" s="38">
        <v>45666</v>
      </c>
      <c r="D23" s="39" t="s">
        <v>1</v>
      </c>
      <c r="E23" s="40">
        <v>1765239</v>
      </c>
      <c r="F23" s="40">
        <v>141219</v>
      </c>
      <c r="G23" s="40">
        <f t="shared" si="0"/>
        <v>1906458</v>
      </c>
      <c r="H23" s="41"/>
      <c r="K23" s="42"/>
      <c r="P23"/>
    </row>
    <row r="24" spans="1:16" ht="26.25" customHeight="1" x14ac:dyDescent="0.25">
      <c r="A24" s="36">
        <v>23</v>
      </c>
      <c r="B24" s="37" t="s">
        <v>48</v>
      </c>
      <c r="C24" s="38">
        <v>45666</v>
      </c>
      <c r="D24" s="39" t="s">
        <v>1</v>
      </c>
      <c r="E24" s="40">
        <v>460509</v>
      </c>
      <c r="F24" s="40">
        <v>36841</v>
      </c>
      <c r="G24" s="40">
        <f t="shared" si="0"/>
        <v>497350</v>
      </c>
      <c r="H24" s="41"/>
      <c r="K24" s="42"/>
      <c r="P24"/>
    </row>
    <row r="25" spans="1:16" ht="26.25" customHeight="1" x14ac:dyDescent="0.25">
      <c r="A25" s="36">
        <v>24</v>
      </c>
      <c r="B25" s="37" t="s">
        <v>49</v>
      </c>
      <c r="C25" s="38">
        <v>45666</v>
      </c>
      <c r="D25" s="39" t="s">
        <v>1</v>
      </c>
      <c r="E25" s="40">
        <v>920980</v>
      </c>
      <c r="F25" s="40">
        <v>73678</v>
      </c>
      <c r="G25" s="40">
        <f t="shared" si="0"/>
        <v>994658</v>
      </c>
      <c r="H25" s="41"/>
      <c r="K25" s="42"/>
      <c r="P25"/>
    </row>
    <row r="26" spans="1:16" ht="26.25" customHeight="1" x14ac:dyDescent="0.25">
      <c r="A26" s="36">
        <v>25</v>
      </c>
      <c r="B26" s="37" t="s">
        <v>50</v>
      </c>
      <c r="C26" s="38">
        <v>45666</v>
      </c>
      <c r="D26" s="39" t="s">
        <v>1</v>
      </c>
      <c r="E26" s="40">
        <v>553467</v>
      </c>
      <c r="F26" s="40">
        <v>44277</v>
      </c>
      <c r="G26" s="40">
        <f t="shared" ref="G26:G40" si="1">+E26+F26</f>
        <v>597744</v>
      </c>
      <c r="H26" s="41"/>
      <c r="K26" s="42"/>
      <c r="P26"/>
    </row>
    <row r="27" spans="1:16" ht="26.25" customHeight="1" x14ac:dyDescent="0.25">
      <c r="A27" s="36">
        <v>26</v>
      </c>
      <c r="B27" s="37" t="s">
        <v>51</v>
      </c>
      <c r="C27" s="38">
        <v>45666</v>
      </c>
      <c r="D27" s="39" t="s">
        <v>1</v>
      </c>
      <c r="E27" s="40">
        <v>297408</v>
      </c>
      <c r="F27" s="40">
        <v>23793</v>
      </c>
      <c r="G27" s="40">
        <f t="shared" si="1"/>
        <v>321201</v>
      </c>
      <c r="H27" s="41"/>
      <c r="K27" s="42"/>
      <c r="P27"/>
    </row>
    <row r="28" spans="1:16" ht="26.25" customHeight="1" x14ac:dyDescent="0.25">
      <c r="A28" s="36">
        <v>27</v>
      </c>
      <c r="B28" s="37" t="s">
        <v>52</v>
      </c>
      <c r="C28" s="38">
        <v>45666</v>
      </c>
      <c r="D28" s="39" t="s">
        <v>1</v>
      </c>
      <c r="E28" s="40">
        <v>609194</v>
      </c>
      <c r="F28" s="40">
        <v>48736</v>
      </c>
      <c r="G28" s="40">
        <f t="shared" si="1"/>
        <v>657930</v>
      </c>
      <c r="H28" s="41"/>
      <c r="K28" s="42"/>
      <c r="P28"/>
    </row>
    <row r="29" spans="1:16" ht="26.25" customHeight="1" x14ac:dyDescent="0.25">
      <c r="A29" s="36">
        <v>28</v>
      </c>
      <c r="B29" s="37" t="s">
        <v>53</v>
      </c>
      <c r="C29" s="38">
        <v>45666</v>
      </c>
      <c r="D29" s="39" t="s">
        <v>1</v>
      </c>
      <c r="E29" s="40">
        <v>249190</v>
      </c>
      <c r="F29" s="40">
        <v>19935</v>
      </c>
      <c r="G29" s="40">
        <f t="shared" si="1"/>
        <v>269125</v>
      </c>
      <c r="H29" s="41"/>
      <c r="K29" s="42"/>
      <c r="P29"/>
    </row>
    <row r="30" spans="1:16" ht="26.25" customHeight="1" x14ac:dyDescent="0.25">
      <c r="A30" s="36">
        <v>29</v>
      </c>
      <c r="B30" s="37" t="s">
        <v>54</v>
      </c>
      <c r="C30" s="38">
        <v>45666</v>
      </c>
      <c r="D30" s="39" t="s">
        <v>1</v>
      </c>
      <c r="E30" s="40">
        <v>369110</v>
      </c>
      <c r="F30" s="40">
        <v>29529</v>
      </c>
      <c r="G30" s="40">
        <f t="shared" si="1"/>
        <v>398639</v>
      </c>
      <c r="H30" s="41"/>
      <c r="K30" s="42"/>
      <c r="P30"/>
    </row>
    <row r="31" spans="1:16" ht="26.25" customHeight="1" x14ac:dyDescent="0.25">
      <c r="A31" s="36">
        <v>30</v>
      </c>
      <c r="B31" s="37" t="s">
        <v>55</v>
      </c>
      <c r="C31" s="38">
        <v>45666</v>
      </c>
      <c r="D31" s="39" t="s">
        <v>1</v>
      </c>
      <c r="E31" s="40">
        <v>3710974</v>
      </c>
      <c r="F31" s="40">
        <v>296878</v>
      </c>
      <c r="G31" s="40">
        <f t="shared" si="1"/>
        <v>4007852</v>
      </c>
      <c r="H31" s="41"/>
      <c r="K31" s="42"/>
      <c r="P31"/>
    </row>
    <row r="32" spans="1:16" ht="26.25" customHeight="1" x14ac:dyDescent="0.25">
      <c r="A32" s="36">
        <v>31</v>
      </c>
      <c r="B32" s="37" t="s">
        <v>56</v>
      </c>
      <c r="C32" s="38">
        <v>45668</v>
      </c>
      <c r="D32" s="39" t="s">
        <v>1</v>
      </c>
      <c r="E32" s="40">
        <v>1263983</v>
      </c>
      <c r="F32" s="40">
        <v>101119</v>
      </c>
      <c r="G32" s="40">
        <f t="shared" si="1"/>
        <v>1365102</v>
      </c>
      <c r="H32" s="41"/>
      <c r="K32" s="42"/>
      <c r="P32"/>
    </row>
    <row r="33" spans="1:16" ht="26.25" customHeight="1" x14ac:dyDescent="0.25">
      <c r="A33" s="36">
        <v>32</v>
      </c>
      <c r="B33" s="37" t="s">
        <v>57</v>
      </c>
      <c r="C33" s="38">
        <v>45668</v>
      </c>
      <c r="D33" s="39" t="s">
        <v>1</v>
      </c>
      <c r="E33" s="40">
        <v>1476440</v>
      </c>
      <c r="F33" s="40">
        <v>118115</v>
      </c>
      <c r="G33" s="40">
        <f t="shared" si="1"/>
        <v>1594555</v>
      </c>
      <c r="H33" s="41"/>
      <c r="K33" s="42"/>
      <c r="P33"/>
    </row>
    <row r="34" spans="1:16" ht="26.25" customHeight="1" x14ac:dyDescent="0.25">
      <c r="A34" s="36">
        <v>33</v>
      </c>
      <c r="B34" s="37" t="s">
        <v>58</v>
      </c>
      <c r="C34" s="38">
        <v>45668</v>
      </c>
      <c r="D34" s="39" t="s">
        <v>1</v>
      </c>
      <c r="E34" s="40">
        <v>867246</v>
      </c>
      <c r="F34" s="40">
        <v>69380</v>
      </c>
      <c r="G34" s="40">
        <f t="shared" si="1"/>
        <v>936626</v>
      </c>
      <c r="H34" s="41"/>
      <c r="K34" s="42"/>
      <c r="P34"/>
    </row>
    <row r="35" spans="1:16" ht="26.25" customHeight="1" x14ac:dyDescent="0.25">
      <c r="A35" s="36">
        <v>34</v>
      </c>
      <c r="B35" s="37" t="s">
        <v>59</v>
      </c>
      <c r="C35" s="38">
        <v>45670</v>
      </c>
      <c r="D35" s="39" t="s">
        <v>1</v>
      </c>
      <c r="E35" s="40">
        <v>367155</v>
      </c>
      <c r="F35" s="40">
        <v>29372</v>
      </c>
      <c r="G35" s="40">
        <f t="shared" si="1"/>
        <v>396527</v>
      </c>
      <c r="H35" s="41"/>
      <c r="K35" s="42"/>
      <c r="P35"/>
    </row>
    <row r="36" spans="1:16" ht="26.25" customHeight="1" x14ac:dyDescent="0.25">
      <c r="A36" s="36">
        <v>35</v>
      </c>
      <c r="B36" s="37" t="s">
        <v>60</v>
      </c>
      <c r="C36" s="38">
        <v>45670</v>
      </c>
      <c r="D36" s="39" t="s">
        <v>1</v>
      </c>
      <c r="E36" s="40">
        <v>734310</v>
      </c>
      <c r="F36" s="40">
        <v>58745</v>
      </c>
      <c r="G36" s="40">
        <f t="shared" si="1"/>
        <v>793055</v>
      </c>
      <c r="H36" s="41"/>
      <c r="K36" s="42"/>
      <c r="P36"/>
    </row>
    <row r="37" spans="1:16" ht="26.25" customHeight="1" x14ac:dyDescent="0.25">
      <c r="A37" s="36">
        <v>36</v>
      </c>
      <c r="B37" s="37" t="s">
        <v>61</v>
      </c>
      <c r="C37" s="38">
        <v>45671</v>
      </c>
      <c r="D37" s="39" t="s">
        <v>1</v>
      </c>
      <c r="E37" s="40">
        <v>956690</v>
      </c>
      <c r="F37" s="40">
        <v>76535</v>
      </c>
      <c r="G37" s="40">
        <f t="shared" si="1"/>
        <v>1033225</v>
      </c>
      <c r="H37" s="41"/>
      <c r="K37" s="42"/>
      <c r="P37"/>
    </row>
    <row r="38" spans="1:16" ht="26.25" customHeight="1" x14ac:dyDescent="0.25">
      <c r="A38" s="36">
        <v>37</v>
      </c>
      <c r="B38" s="37" t="s">
        <v>62</v>
      </c>
      <c r="C38" s="38">
        <v>45671</v>
      </c>
      <c r="D38" s="39" t="s">
        <v>1</v>
      </c>
      <c r="E38" s="40">
        <v>555290</v>
      </c>
      <c r="F38" s="40">
        <v>44423</v>
      </c>
      <c r="G38" s="40">
        <f t="shared" si="1"/>
        <v>599713</v>
      </c>
      <c r="H38" s="41"/>
      <c r="K38" s="42"/>
      <c r="P38"/>
    </row>
    <row r="39" spans="1:16" ht="26.25" customHeight="1" x14ac:dyDescent="0.25">
      <c r="A39" s="36">
        <v>38</v>
      </c>
      <c r="B39" s="37" t="s">
        <v>63</v>
      </c>
      <c r="C39" s="38">
        <v>45672</v>
      </c>
      <c r="D39" s="39" t="s">
        <v>1</v>
      </c>
      <c r="E39" s="40">
        <v>924400</v>
      </c>
      <c r="F39" s="40">
        <v>73952</v>
      </c>
      <c r="G39" s="40">
        <f t="shared" si="1"/>
        <v>998352</v>
      </c>
      <c r="H39" s="41"/>
      <c r="K39" s="42"/>
      <c r="P39"/>
    </row>
    <row r="40" spans="1:16" ht="26.25" customHeight="1" x14ac:dyDescent="0.25">
      <c r="A40" s="36">
        <v>39</v>
      </c>
      <c r="B40" s="37" t="s">
        <v>64</v>
      </c>
      <c r="C40" s="38">
        <v>45672</v>
      </c>
      <c r="D40" s="39" t="s">
        <v>1</v>
      </c>
      <c r="E40" s="40">
        <v>408598</v>
      </c>
      <c r="F40" s="40">
        <v>32688</v>
      </c>
      <c r="G40" s="40">
        <f t="shared" si="1"/>
        <v>441286</v>
      </c>
      <c r="H40" s="41"/>
      <c r="K40" s="42"/>
      <c r="P40"/>
    </row>
    <row r="41" spans="1:16" ht="26.25" customHeight="1" x14ac:dyDescent="0.25">
      <c r="A41" s="36">
        <v>40</v>
      </c>
      <c r="B41" s="37" t="s">
        <v>65</v>
      </c>
      <c r="C41" s="38">
        <v>45672</v>
      </c>
      <c r="D41" s="39" t="s">
        <v>1</v>
      </c>
      <c r="E41" s="40">
        <v>896040</v>
      </c>
      <c r="F41" s="40">
        <v>71683</v>
      </c>
      <c r="G41" s="40">
        <f t="shared" ref="G41:G73" si="2">+E41+F41</f>
        <v>967723</v>
      </c>
      <c r="H41" s="41"/>
      <c r="K41" s="42"/>
      <c r="P41"/>
    </row>
    <row r="42" spans="1:16" ht="26.25" customHeight="1" x14ac:dyDescent="0.25">
      <c r="A42" s="36">
        <v>41</v>
      </c>
      <c r="B42" s="37" t="s">
        <v>66</v>
      </c>
      <c r="C42" s="38">
        <v>45673</v>
      </c>
      <c r="D42" s="39" t="s">
        <v>1</v>
      </c>
      <c r="E42" s="40">
        <v>1240460</v>
      </c>
      <c r="F42" s="40">
        <v>99237</v>
      </c>
      <c r="G42" s="40">
        <f t="shared" si="2"/>
        <v>1339697</v>
      </c>
      <c r="H42" s="41"/>
      <c r="K42" s="42"/>
      <c r="P42"/>
    </row>
    <row r="43" spans="1:16" ht="26.25" customHeight="1" x14ac:dyDescent="0.25">
      <c r="A43" s="36">
        <v>42</v>
      </c>
      <c r="B43" s="37" t="s">
        <v>67</v>
      </c>
      <c r="C43" s="38">
        <v>45673</v>
      </c>
      <c r="D43" s="39" t="s">
        <v>1</v>
      </c>
      <c r="E43" s="40">
        <v>720252</v>
      </c>
      <c r="F43" s="40">
        <v>57620</v>
      </c>
      <c r="G43" s="40">
        <f t="shared" si="2"/>
        <v>777872</v>
      </c>
      <c r="H43" s="41"/>
      <c r="K43" s="42"/>
      <c r="P43"/>
    </row>
    <row r="44" spans="1:16" ht="26.25" customHeight="1" x14ac:dyDescent="0.25">
      <c r="A44" s="36">
        <v>43</v>
      </c>
      <c r="B44" s="37" t="s">
        <v>68</v>
      </c>
      <c r="C44" s="38">
        <v>45673</v>
      </c>
      <c r="D44" s="39" t="s">
        <v>1</v>
      </c>
      <c r="E44" s="40">
        <v>862059</v>
      </c>
      <c r="F44" s="40">
        <v>68965</v>
      </c>
      <c r="G44" s="40">
        <f t="shared" si="2"/>
        <v>931024</v>
      </c>
      <c r="H44" s="41"/>
      <c r="K44" s="42"/>
      <c r="P44"/>
    </row>
    <row r="45" spans="1:16" ht="26.25" customHeight="1" x14ac:dyDescent="0.25">
      <c r="A45" s="36">
        <v>44</v>
      </c>
      <c r="B45" s="37" t="s">
        <v>69</v>
      </c>
      <c r="C45" s="38">
        <v>45673</v>
      </c>
      <c r="D45" s="39" t="s">
        <v>1</v>
      </c>
      <c r="E45" s="40">
        <v>865423</v>
      </c>
      <c r="F45" s="40">
        <v>69234</v>
      </c>
      <c r="G45" s="40">
        <f t="shared" si="2"/>
        <v>934657</v>
      </c>
      <c r="H45" s="41"/>
      <c r="K45" s="42"/>
      <c r="P45"/>
    </row>
    <row r="46" spans="1:16" ht="26.25" customHeight="1" x14ac:dyDescent="0.25">
      <c r="A46" s="36">
        <v>45</v>
      </c>
      <c r="B46" s="37" t="s">
        <v>70</v>
      </c>
      <c r="C46" s="38">
        <v>45673</v>
      </c>
      <c r="D46" s="39" t="s">
        <v>1</v>
      </c>
      <c r="E46" s="40">
        <v>645130</v>
      </c>
      <c r="F46" s="40">
        <v>51610</v>
      </c>
      <c r="G46" s="40">
        <f t="shared" si="2"/>
        <v>696740</v>
      </c>
      <c r="H46" s="41"/>
      <c r="K46" s="42"/>
      <c r="P46"/>
    </row>
    <row r="47" spans="1:16" ht="26.25" customHeight="1" x14ac:dyDescent="0.25">
      <c r="A47" s="36">
        <v>46</v>
      </c>
      <c r="B47" s="37" t="s">
        <v>71</v>
      </c>
      <c r="C47" s="38">
        <v>45674</v>
      </c>
      <c r="D47" s="39" t="s">
        <v>1</v>
      </c>
      <c r="E47" s="40">
        <v>1265402</v>
      </c>
      <c r="F47" s="40">
        <v>101232</v>
      </c>
      <c r="G47" s="40">
        <f t="shared" si="2"/>
        <v>1366634</v>
      </c>
      <c r="H47" s="41"/>
      <c r="K47" s="42"/>
      <c r="P47"/>
    </row>
    <row r="48" spans="1:16" ht="26.25" customHeight="1" x14ac:dyDescent="0.25">
      <c r="A48" s="36">
        <v>47</v>
      </c>
      <c r="B48" s="37" t="s">
        <v>72</v>
      </c>
      <c r="C48" s="38">
        <v>45674</v>
      </c>
      <c r="D48" s="39" t="s">
        <v>1</v>
      </c>
      <c r="E48" s="40">
        <v>444760</v>
      </c>
      <c r="F48" s="40">
        <v>35581</v>
      </c>
      <c r="G48" s="40">
        <f t="shared" si="2"/>
        <v>480341</v>
      </c>
      <c r="H48" s="41"/>
      <c r="K48" s="42"/>
      <c r="P48"/>
    </row>
    <row r="49" spans="1:16" ht="26.25" customHeight="1" x14ac:dyDescent="0.25">
      <c r="A49" s="36">
        <v>48</v>
      </c>
      <c r="B49" s="37" t="s">
        <v>73</v>
      </c>
      <c r="C49" s="38">
        <v>45674</v>
      </c>
      <c r="D49" s="39" t="s">
        <v>1</v>
      </c>
      <c r="E49" s="40">
        <v>960072</v>
      </c>
      <c r="F49" s="40">
        <v>76806</v>
      </c>
      <c r="G49" s="40">
        <f t="shared" si="2"/>
        <v>1036878</v>
      </c>
      <c r="H49" s="41"/>
      <c r="K49" s="42"/>
      <c r="P49"/>
    </row>
    <row r="50" spans="1:16" ht="26.25" customHeight="1" x14ac:dyDescent="0.25">
      <c r="A50" s="36">
        <v>49</v>
      </c>
      <c r="B50" s="37" t="s">
        <v>74</v>
      </c>
      <c r="C50" s="38">
        <v>45674</v>
      </c>
      <c r="D50" s="39" t="s">
        <v>1</v>
      </c>
      <c r="E50" s="40">
        <v>587448</v>
      </c>
      <c r="F50" s="40">
        <v>46996</v>
      </c>
      <c r="G50" s="40">
        <f t="shared" si="2"/>
        <v>634444</v>
      </c>
      <c r="H50" s="41"/>
      <c r="K50" s="42"/>
      <c r="P50"/>
    </row>
    <row r="51" spans="1:16" ht="26.25" customHeight="1" x14ac:dyDescent="0.25">
      <c r="A51" s="36">
        <v>50</v>
      </c>
      <c r="B51" s="37" t="s">
        <v>75</v>
      </c>
      <c r="C51" s="38">
        <v>45675</v>
      </c>
      <c r="D51" s="39" t="s">
        <v>1</v>
      </c>
      <c r="E51" s="40">
        <v>2202930</v>
      </c>
      <c r="F51" s="40">
        <v>176234</v>
      </c>
      <c r="G51" s="40">
        <f t="shared" si="2"/>
        <v>2379164</v>
      </c>
      <c r="H51" s="41"/>
      <c r="K51" s="42"/>
      <c r="P51"/>
    </row>
    <row r="52" spans="1:16" ht="26.25" customHeight="1" x14ac:dyDescent="0.25">
      <c r="A52" s="36">
        <v>51</v>
      </c>
      <c r="B52" s="37" t="s">
        <v>76</v>
      </c>
      <c r="C52" s="38">
        <v>45675</v>
      </c>
      <c r="D52" s="39" t="s">
        <v>1</v>
      </c>
      <c r="E52" s="40">
        <v>618159</v>
      </c>
      <c r="F52" s="40">
        <v>49453</v>
      </c>
      <c r="G52" s="40">
        <f t="shared" si="2"/>
        <v>667612</v>
      </c>
      <c r="H52" s="41"/>
      <c r="K52" s="42"/>
      <c r="P52"/>
    </row>
    <row r="53" spans="1:16" ht="26.25" customHeight="1" x14ac:dyDescent="0.25">
      <c r="A53" s="36">
        <v>52</v>
      </c>
      <c r="B53" s="37" t="s">
        <v>77</v>
      </c>
      <c r="C53" s="38">
        <v>45675</v>
      </c>
      <c r="D53" s="39" t="s">
        <v>1</v>
      </c>
      <c r="E53" s="40">
        <v>1532561</v>
      </c>
      <c r="F53" s="40">
        <v>122605</v>
      </c>
      <c r="G53" s="40">
        <f t="shared" si="2"/>
        <v>1655166</v>
      </c>
      <c r="H53" s="41"/>
      <c r="K53" s="42"/>
      <c r="P53"/>
    </row>
    <row r="54" spans="1:16" ht="26.25" customHeight="1" x14ac:dyDescent="0.25">
      <c r="A54" s="36">
        <v>53</v>
      </c>
      <c r="B54" s="37" t="s">
        <v>78</v>
      </c>
      <c r="C54" s="38">
        <v>45675</v>
      </c>
      <c r="D54" s="39" t="s">
        <v>1</v>
      </c>
      <c r="E54" s="40">
        <v>1239776</v>
      </c>
      <c r="F54" s="40">
        <v>99182</v>
      </c>
      <c r="G54" s="40">
        <f t="shared" si="2"/>
        <v>1338958</v>
      </c>
      <c r="H54" s="41"/>
      <c r="K54" s="42"/>
      <c r="P54"/>
    </row>
    <row r="55" spans="1:16" ht="26.25" customHeight="1" x14ac:dyDescent="0.25">
      <c r="A55" s="36">
        <v>54</v>
      </c>
      <c r="B55" s="37" t="s">
        <v>79</v>
      </c>
      <c r="C55" s="38">
        <v>45676</v>
      </c>
      <c r="D55" s="39" t="s">
        <v>1</v>
      </c>
      <c r="E55" s="40">
        <v>609194</v>
      </c>
      <c r="F55" s="40">
        <v>48736</v>
      </c>
      <c r="G55" s="40">
        <f t="shared" si="2"/>
        <v>657930</v>
      </c>
      <c r="H55" s="41"/>
      <c r="K55" s="42"/>
      <c r="P55"/>
    </row>
    <row r="56" spans="1:16" ht="26.25" customHeight="1" x14ac:dyDescent="0.25">
      <c r="A56" s="36">
        <v>55</v>
      </c>
      <c r="B56" s="37" t="s">
        <v>80</v>
      </c>
      <c r="C56" s="38">
        <v>45676</v>
      </c>
      <c r="D56" s="39" t="s">
        <v>1</v>
      </c>
      <c r="E56" s="40">
        <v>367155</v>
      </c>
      <c r="F56" s="40">
        <v>29372</v>
      </c>
      <c r="G56" s="40">
        <f t="shared" si="2"/>
        <v>396527</v>
      </c>
      <c r="H56" s="41"/>
      <c r="K56" s="42"/>
      <c r="P56"/>
    </row>
    <row r="57" spans="1:16" ht="26.25" customHeight="1" x14ac:dyDescent="0.25">
      <c r="A57" s="36">
        <v>56</v>
      </c>
      <c r="B57" s="37" t="s">
        <v>81</v>
      </c>
      <c r="C57" s="38">
        <v>45676</v>
      </c>
      <c r="D57" s="39" t="s">
        <v>1</v>
      </c>
      <c r="E57" s="40">
        <v>338496</v>
      </c>
      <c r="F57" s="40">
        <v>27080</v>
      </c>
      <c r="G57" s="40">
        <f t="shared" ref="G57:G72" si="3">+E57+F57</f>
        <v>365576</v>
      </c>
      <c r="H57" s="41"/>
      <c r="K57" s="42"/>
      <c r="P57"/>
    </row>
    <row r="58" spans="1:16" ht="26.25" customHeight="1" x14ac:dyDescent="0.25">
      <c r="A58" s="36">
        <v>57</v>
      </c>
      <c r="B58" s="37" t="s">
        <v>82</v>
      </c>
      <c r="C58" s="38">
        <v>45676</v>
      </c>
      <c r="D58" s="39" t="s">
        <v>1</v>
      </c>
      <c r="E58" s="40">
        <v>1668165</v>
      </c>
      <c r="F58" s="40">
        <v>133453</v>
      </c>
      <c r="G58" s="40">
        <f t="shared" si="3"/>
        <v>1801618</v>
      </c>
      <c r="H58" s="41"/>
      <c r="K58" s="42"/>
      <c r="P58"/>
    </row>
    <row r="59" spans="1:16" ht="26.25" customHeight="1" x14ac:dyDescent="0.25">
      <c r="A59" s="36">
        <v>58</v>
      </c>
      <c r="B59" s="37" t="s">
        <v>83</v>
      </c>
      <c r="C59" s="38">
        <v>45679</v>
      </c>
      <c r="D59" s="39" t="s">
        <v>1</v>
      </c>
      <c r="E59" s="40">
        <v>734310</v>
      </c>
      <c r="F59" s="40">
        <v>58745</v>
      </c>
      <c r="G59" s="40">
        <f t="shared" si="3"/>
        <v>793055</v>
      </c>
      <c r="H59" s="41"/>
      <c r="K59" s="42"/>
      <c r="P59"/>
    </row>
    <row r="60" spans="1:16" ht="26.25" customHeight="1" x14ac:dyDescent="0.25">
      <c r="A60" s="36">
        <v>59</v>
      </c>
      <c r="B60" s="37" t="s">
        <v>84</v>
      </c>
      <c r="C60" s="38">
        <v>45679</v>
      </c>
      <c r="D60" s="39" t="s">
        <v>1</v>
      </c>
      <c r="E60" s="40">
        <v>1158977</v>
      </c>
      <c r="F60" s="40">
        <v>92718</v>
      </c>
      <c r="G60" s="40">
        <f t="shared" si="3"/>
        <v>1251695</v>
      </c>
      <c r="H60" s="41"/>
      <c r="K60" s="42"/>
      <c r="P60"/>
    </row>
    <row r="61" spans="1:16" ht="26.25" customHeight="1" x14ac:dyDescent="0.25">
      <c r="A61" s="36">
        <v>60</v>
      </c>
      <c r="B61" s="37" t="s">
        <v>85</v>
      </c>
      <c r="C61" s="38">
        <v>45679</v>
      </c>
      <c r="D61" s="39" t="s">
        <v>1</v>
      </c>
      <c r="E61" s="40">
        <v>741640</v>
      </c>
      <c r="F61" s="40">
        <v>59331</v>
      </c>
      <c r="G61" s="40">
        <f t="shared" si="3"/>
        <v>800971</v>
      </c>
      <c r="H61" s="41"/>
      <c r="K61" s="42"/>
      <c r="P61"/>
    </row>
    <row r="62" spans="1:16" ht="26.25" customHeight="1" x14ac:dyDescent="0.25">
      <c r="A62" s="36">
        <v>61</v>
      </c>
      <c r="B62" s="37" t="s">
        <v>86</v>
      </c>
      <c r="C62" s="38">
        <v>45679</v>
      </c>
      <c r="D62" s="39" t="s">
        <v>1</v>
      </c>
      <c r="E62" s="40">
        <v>447954</v>
      </c>
      <c r="F62" s="40">
        <v>35836</v>
      </c>
      <c r="G62" s="40">
        <f t="shared" si="3"/>
        <v>483790</v>
      </c>
      <c r="H62" s="41"/>
      <c r="K62" s="42"/>
      <c r="P62"/>
    </row>
    <row r="63" spans="1:16" ht="26.25" customHeight="1" x14ac:dyDescent="0.25">
      <c r="A63" s="36">
        <v>62</v>
      </c>
      <c r="B63" s="37" t="s">
        <v>87</v>
      </c>
      <c r="C63" s="38">
        <v>45679</v>
      </c>
      <c r="D63" s="39" t="s">
        <v>1</v>
      </c>
      <c r="E63" s="40">
        <v>1105018</v>
      </c>
      <c r="F63" s="40">
        <v>88401</v>
      </c>
      <c r="G63" s="40">
        <f t="shared" si="3"/>
        <v>1193419</v>
      </c>
      <c r="H63" s="41"/>
      <c r="K63" s="42"/>
      <c r="P63"/>
    </row>
    <row r="64" spans="1:16" ht="26.25" customHeight="1" x14ac:dyDescent="0.25">
      <c r="A64" s="36">
        <v>63</v>
      </c>
      <c r="B64" s="37" t="s">
        <v>88</v>
      </c>
      <c r="C64" s="38">
        <v>45679</v>
      </c>
      <c r="D64" s="39" t="s">
        <v>1</v>
      </c>
      <c r="E64" s="40">
        <v>1118156</v>
      </c>
      <c r="F64" s="40">
        <v>89452</v>
      </c>
      <c r="G64" s="40">
        <f t="shared" si="3"/>
        <v>1207608</v>
      </c>
      <c r="H64" s="41"/>
      <c r="K64" s="42"/>
      <c r="P64"/>
    </row>
    <row r="65" spans="1:16" ht="26.25" customHeight="1" x14ac:dyDescent="0.25">
      <c r="A65" s="36">
        <v>64</v>
      </c>
      <c r="B65" s="37" t="s">
        <v>89</v>
      </c>
      <c r="C65" s="38">
        <v>45679</v>
      </c>
      <c r="D65" s="39" t="s">
        <v>1</v>
      </c>
      <c r="E65" s="40">
        <v>1345459</v>
      </c>
      <c r="F65" s="40">
        <v>107637</v>
      </c>
      <c r="G65" s="40">
        <f t="shared" si="3"/>
        <v>1453096</v>
      </c>
      <c r="H65" s="41"/>
      <c r="K65" s="42"/>
      <c r="P65"/>
    </row>
    <row r="66" spans="1:16" ht="26.25" customHeight="1" x14ac:dyDescent="0.25">
      <c r="A66" s="36">
        <v>65</v>
      </c>
      <c r="B66" s="37" t="s">
        <v>90</v>
      </c>
      <c r="C66" s="38">
        <v>45679</v>
      </c>
      <c r="D66" s="39" t="s">
        <v>1</v>
      </c>
      <c r="E66" s="40">
        <v>2347370</v>
      </c>
      <c r="F66" s="40">
        <v>187790</v>
      </c>
      <c r="G66" s="40">
        <f t="shared" si="3"/>
        <v>2535160</v>
      </c>
      <c r="H66" s="41"/>
      <c r="K66" s="42"/>
      <c r="P66"/>
    </row>
    <row r="67" spans="1:16" ht="26.25" customHeight="1" x14ac:dyDescent="0.25">
      <c r="A67" s="36">
        <v>66</v>
      </c>
      <c r="B67" s="37" t="s">
        <v>91</v>
      </c>
      <c r="C67" s="38">
        <v>45679</v>
      </c>
      <c r="D67" s="39" t="s">
        <v>1</v>
      </c>
      <c r="E67" s="40">
        <v>1788376</v>
      </c>
      <c r="F67" s="40">
        <v>143070</v>
      </c>
      <c r="G67" s="40">
        <f t="shared" si="3"/>
        <v>1931446</v>
      </c>
      <c r="H67" s="41"/>
      <c r="K67" s="42"/>
      <c r="P67"/>
    </row>
    <row r="68" spans="1:16" ht="26.25" customHeight="1" x14ac:dyDescent="0.25">
      <c r="A68" s="36">
        <v>67</v>
      </c>
      <c r="B68" s="37" t="s">
        <v>92</v>
      </c>
      <c r="C68" s="38">
        <v>45679</v>
      </c>
      <c r="D68" s="39" t="s">
        <v>1</v>
      </c>
      <c r="E68" s="40">
        <v>956784</v>
      </c>
      <c r="F68" s="40">
        <v>76543</v>
      </c>
      <c r="G68" s="40">
        <f t="shared" si="3"/>
        <v>1033327</v>
      </c>
      <c r="H68" s="41"/>
      <c r="K68" s="42"/>
      <c r="P68"/>
    </row>
    <row r="69" spans="1:16" ht="26.25" customHeight="1" x14ac:dyDescent="0.25">
      <c r="A69" s="36">
        <v>68</v>
      </c>
      <c r="B69" s="37" t="s">
        <v>93</v>
      </c>
      <c r="C69" s="38">
        <v>45680</v>
      </c>
      <c r="D69" s="39" t="s">
        <v>1</v>
      </c>
      <c r="E69" s="40">
        <v>764024</v>
      </c>
      <c r="F69" s="40">
        <v>61122</v>
      </c>
      <c r="G69" s="40">
        <f t="shared" si="3"/>
        <v>825146</v>
      </c>
      <c r="H69" s="41"/>
      <c r="K69" s="42"/>
      <c r="P69"/>
    </row>
    <row r="70" spans="1:16" ht="26.25" customHeight="1" x14ac:dyDescent="0.25">
      <c r="A70" s="36">
        <v>69</v>
      </c>
      <c r="B70" s="37" t="s">
        <v>94</v>
      </c>
      <c r="C70" s="38">
        <v>45680</v>
      </c>
      <c r="D70" s="39" t="s">
        <v>1</v>
      </c>
      <c r="E70" s="40">
        <v>1129149</v>
      </c>
      <c r="F70" s="40">
        <v>90332</v>
      </c>
      <c r="G70" s="40">
        <f t="shared" si="3"/>
        <v>1219481</v>
      </c>
      <c r="H70" s="41"/>
      <c r="K70" s="42"/>
      <c r="P70"/>
    </row>
    <row r="71" spans="1:16" ht="26.25" customHeight="1" x14ac:dyDescent="0.25">
      <c r="A71" s="36">
        <v>70</v>
      </c>
      <c r="B71" s="37" t="s">
        <v>95</v>
      </c>
      <c r="C71" s="38">
        <v>45680</v>
      </c>
      <c r="D71" s="39" t="s">
        <v>1</v>
      </c>
      <c r="E71" s="40">
        <v>1596369</v>
      </c>
      <c r="F71" s="40">
        <v>127710</v>
      </c>
      <c r="G71" s="40">
        <f t="shared" si="3"/>
        <v>1724079</v>
      </c>
      <c r="H71" s="41"/>
      <c r="K71" s="42"/>
      <c r="P71"/>
    </row>
    <row r="72" spans="1:16" ht="26.25" customHeight="1" x14ac:dyDescent="0.25">
      <c r="A72" s="36">
        <v>71</v>
      </c>
      <c r="B72" s="37" t="s">
        <v>96</v>
      </c>
      <c r="C72" s="38">
        <v>45681</v>
      </c>
      <c r="D72" s="39" t="s">
        <v>1</v>
      </c>
      <c r="E72" s="40">
        <v>444232</v>
      </c>
      <c r="F72" s="40">
        <v>35539</v>
      </c>
      <c r="G72" s="40">
        <f t="shared" si="3"/>
        <v>479771</v>
      </c>
      <c r="H72" s="41"/>
      <c r="K72" s="42"/>
      <c r="P72"/>
    </row>
    <row r="73" spans="1:16" ht="26.25" customHeight="1" x14ac:dyDescent="0.25">
      <c r="A73" s="36">
        <v>72</v>
      </c>
      <c r="B73" s="37" t="s">
        <v>97</v>
      </c>
      <c r="C73" s="38">
        <v>45681</v>
      </c>
      <c r="D73" s="39" t="s">
        <v>1</v>
      </c>
      <c r="E73" s="40">
        <v>2135232</v>
      </c>
      <c r="F73" s="40">
        <v>170819</v>
      </c>
      <c r="G73" s="40">
        <f t="shared" si="2"/>
        <v>2306051</v>
      </c>
      <c r="H73" s="41"/>
      <c r="K73" s="42"/>
      <c r="P73"/>
    </row>
    <row r="74" spans="1:16" ht="26.25" customHeight="1" x14ac:dyDescent="0.25">
      <c r="A74" s="36">
        <v>73</v>
      </c>
      <c r="B74" s="37" t="s">
        <v>98</v>
      </c>
      <c r="C74" s="38">
        <v>45681</v>
      </c>
      <c r="D74" s="39" t="s">
        <v>1</v>
      </c>
      <c r="E74" s="40">
        <v>444270</v>
      </c>
      <c r="F74" s="40">
        <v>35542</v>
      </c>
      <c r="G74" s="40">
        <f t="shared" ref="G74:G87" si="4">+E74+F74</f>
        <v>479812</v>
      </c>
      <c r="H74" s="41"/>
      <c r="K74" s="42"/>
      <c r="P74"/>
    </row>
    <row r="75" spans="1:16" ht="26.25" customHeight="1" x14ac:dyDescent="0.25">
      <c r="A75" s="36">
        <v>74</v>
      </c>
      <c r="B75" s="37" t="s">
        <v>99</v>
      </c>
      <c r="C75" s="38">
        <v>45681</v>
      </c>
      <c r="D75" s="39" t="s">
        <v>1</v>
      </c>
      <c r="E75" s="40">
        <v>442409</v>
      </c>
      <c r="F75" s="40">
        <v>35393</v>
      </c>
      <c r="G75" s="40">
        <f t="shared" si="4"/>
        <v>477802</v>
      </c>
      <c r="H75" s="41"/>
      <c r="K75" s="42"/>
      <c r="P75"/>
    </row>
    <row r="76" spans="1:16" ht="26.25" customHeight="1" x14ac:dyDescent="0.25">
      <c r="A76" s="36">
        <v>75</v>
      </c>
      <c r="B76" s="37" t="s">
        <v>100</v>
      </c>
      <c r="C76" s="38">
        <v>45682</v>
      </c>
      <c r="D76" s="39" t="s">
        <v>1</v>
      </c>
      <c r="E76" s="40">
        <v>831442</v>
      </c>
      <c r="F76" s="40">
        <v>66515</v>
      </c>
      <c r="G76" s="40">
        <f t="shared" si="4"/>
        <v>897957</v>
      </c>
      <c r="H76" s="41"/>
      <c r="K76" s="42"/>
      <c r="P76"/>
    </row>
    <row r="77" spans="1:16" ht="26.25" customHeight="1" x14ac:dyDescent="0.25">
      <c r="A77" s="36">
        <v>76</v>
      </c>
      <c r="B77" s="37" t="s">
        <v>101</v>
      </c>
      <c r="C77" s="38">
        <v>45682</v>
      </c>
      <c r="D77" s="39" t="s">
        <v>1</v>
      </c>
      <c r="E77" s="40">
        <v>1992662</v>
      </c>
      <c r="F77" s="40">
        <v>159413</v>
      </c>
      <c r="G77" s="40">
        <f t="shared" si="4"/>
        <v>2152075</v>
      </c>
      <c r="H77" s="41"/>
      <c r="K77" s="42"/>
      <c r="P77"/>
    </row>
    <row r="78" spans="1:16" ht="26.25" customHeight="1" x14ac:dyDescent="0.25">
      <c r="A78" s="36">
        <v>77</v>
      </c>
      <c r="B78" s="37" t="s">
        <v>102</v>
      </c>
      <c r="C78" s="38">
        <v>45682</v>
      </c>
      <c r="D78" s="39" t="s">
        <v>1</v>
      </c>
      <c r="E78" s="40">
        <v>444232</v>
      </c>
      <c r="F78" s="40">
        <v>35539</v>
      </c>
      <c r="G78" s="40">
        <f t="shared" si="4"/>
        <v>479771</v>
      </c>
      <c r="H78" s="41"/>
      <c r="K78" s="42"/>
      <c r="P78"/>
    </row>
    <row r="79" spans="1:16" ht="26.25" customHeight="1" x14ac:dyDescent="0.25">
      <c r="A79" s="36">
        <v>78</v>
      </c>
      <c r="B79" s="37" t="s">
        <v>103</v>
      </c>
      <c r="C79" s="38">
        <v>45682</v>
      </c>
      <c r="D79" s="39" t="s">
        <v>1</v>
      </c>
      <c r="E79" s="40">
        <v>867114</v>
      </c>
      <c r="F79" s="40">
        <v>69369</v>
      </c>
      <c r="G79" s="40">
        <f t="shared" si="4"/>
        <v>936483</v>
      </c>
      <c r="H79" s="41"/>
      <c r="K79" s="42"/>
      <c r="P79"/>
    </row>
    <row r="80" spans="1:16" ht="26.25" customHeight="1" x14ac:dyDescent="0.25">
      <c r="A80" s="36">
        <v>79</v>
      </c>
      <c r="B80" s="37" t="s">
        <v>104</v>
      </c>
      <c r="C80" s="38">
        <v>45682</v>
      </c>
      <c r="D80" s="39" t="s">
        <v>1</v>
      </c>
      <c r="E80" s="40">
        <v>1766706</v>
      </c>
      <c r="F80" s="40">
        <v>141336</v>
      </c>
      <c r="G80" s="40">
        <f t="shared" si="4"/>
        <v>1908042</v>
      </c>
      <c r="H80" s="41"/>
      <c r="K80" s="42"/>
      <c r="P80"/>
    </row>
    <row r="81" spans="1:16" ht="26.25" customHeight="1" x14ac:dyDescent="0.25">
      <c r="A81" s="36">
        <v>80</v>
      </c>
      <c r="B81" s="37" t="s">
        <v>105</v>
      </c>
      <c r="C81" s="38">
        <v>45682</v>
      </c>
      <c r="D81" s="39" t="s">
        <v>1</v>
      </c>
      <c r="E81" s="40">
        <v>662834</v>
      </c>
      <c r="F81" s="40">
        <v>53027</v>
      </c>
      <c r="G81" s="40">
        <f t="shared" si="4"/>
        <v>715861</v>
      </c>
      <c r="H81" s="41"/>
      <c r="K81" s="42"/>
      <c r="P81"/>
    </row>
    <row r="82" spans="1:16" ht="26.25" customHeight="1" x14ac:dyDescent="0.25">
      <c r="A82" s="36">
        <v>81</v>
      </c>
      <c r="B82" s="37" t="s">
        <v>106</v>
      </c>
      <c r="C82" s="38">
        <v>45682</v>
      </c>
      <c r="D82" s="39" t="s">
        <v>1</v>
      </c>
      <c r="E82" s="40">
        <v>515840</v>
      </c>
      <c r="F82" s="40">
        <v>41267</v>
      </c>
      <c r="G82" s="40">
        <f t="shared" si="4"/>
        <v>557107</v>
      </c>
      <c r="H82" s="41"/>
      <c r="K82" s="42"/>
      <c r="P82"/>
    </row>
    <row r="83" spans="1:16" ht="26.25" customHeight="1" x14ac:dyDescent="0.25">
      <c r="A83" s="36">
        <v>82</v>
      </c>
      <c r="B83" s="37" t="s">
        <v>107</v>
      </c>
      <c r="C83" s="38">
        <v>45682</v>
      </c>
      <c r="D83" s="39" t="s">
        <v>1</v>
      </c>
      <c r="E83" s="40">
        <v>1236356</v>
      </c>
      <c r="F83" s="40">
        <v>98908</v>
      </c>
      <c r="G83" s="40">
        <f t="shared" si="4"/>
        <v>1335264</v>
      </c>
      <c r="H83" s="41"/>
      <c r="K83" s="42"/>
      <c r="P83"/>
    </row>
    <row r="84" spans="1:16" ht="26.25" customHeight="1" x14ac:dyDescent="0.25">
      <c r="A84" s="36">
        <v>83</v>
      </c>
      <c r="B84" s="37" t="s">
        <v>108</v>
      </c>
      <c r="C84" s="38">
        <v>45682</v>
      </c>
      <c r="D84" s="39" t="s">
        <v>1</v>
      </c>
      <c r="E84" s="40">
        <v>813474</v>
      </c>
      <c r="F84" s="40">
        <v>65078</v>
      </c>
      <c r="G84" s="40">
        <f t="shared" si="4"/>
        <v>878552</v>
      </c>
      <c r="H84" s="41"/>
      <c r="K84" s="42"/>
      <c r="P84"/>
    </row>
    <row r="85" spans="1:16" ht="26.25" customHeight="1" x14ac:dyDescent="0.25">
      <c r="A85" s="36">
        <v>84</v>
      </c>
      <c r="B85" s="37" t="s">
        <v>109</v>
      </c>
      <c r="C85" s="38">
        <v>45682</v>
      </c>
      <c r="D85" s="39" t="s">
        <v>1</v>
      </c>
      <c r="E85" s="40">
        <v>609194</v>
      </c>
      <c r="F85" s="40">
        <v>48736</v>
      </c>
      <c r="G85" s="40">
        <f t="shared" si="4"/>
        <v>657930</v>
      </c>
      <c r="H85" s="41"/>
      <c r="K85" s="42"/>
      <c r="P85"/>
    </row>
    <row r="86" spans="1:16" ht="26.25" customHeight="1" x14ac:dyDescent="0.25">
      <c r="A86" s="36">
        <v>85</v>
      </c>
      <c r="B86" s="37" t="s">
        <v>110</v>
      </c>
      <c r="C86" s="38">
        <v>45682</v>
      </c>
      <c r="D86" s="39" t="s">
        <v>1</v>
      </c>
      <c r="E86" s="40">
        <v>2048485</v>
      </c>
      <c r="F86" s="40">
        <v>163879</v>
      </c>
      <c r="G86" s="40">
        <f t="shared" si="4"/>
        <v>2212364</v>
      </c>
      <c r="H86" s="41"/>
      <c r="K86" s="42"/>
      <c r="P86"/>
    </row>
    <row r="87" spans="1:16" ht="26.25" customHeight="1" x14ac:dyDescent="0.25">
      <c r="A87" s="36">
        <v>86</v>
      </c>
      <c r="B87" s="37" t="s">
        <v>111</v>
      </c>
      <c r="C87" s="38">
        <v>45683</v>
      </c>
      <c r="D87" s="39" t="s">
        <v>1</v>
      </c>
      <c r="E87" s="40">
        <v>2937240</v>
      </c>
      <c r="F87" s="40">
        <v>234979</v>
      </c>
      <c r="G87" s="40">
        <f t="shared" si="4"/>
        <v>3172219</v>
      </c>
      <c r="H87" s="41"/>
      <c r="K87" s="42"/>
      <c r="P87"/>
    </row>
    <row r="88" spans="1:16" ht="18.75" customHeight="1" x14ac:dyDescent="0.2">
      <c r="A88" s="43"/>
      <c r="B88" s="43"/>
      <c r="C88" s="44"/>
      <c r="D88" s="60" t="s">
        <v>19</v>
      </c>
      <c r="E88" s="61"/>
      <c r="F88" s="62"/>
      <c r="G88" s="45">
        <f>SUM(G2:G87)</f>
        <v>95073337</v>
      </c>
      <c r="H88" s="46"/>
    </row>
    <row r="90" spans="1:16" ht="18.75" customHeight="1" x14ac:dyDescent="0.2">
      <c r="E90" s="42">
        <f>+SUM(E2:E87)</f>
        <v>88030865</v>
      </c>
      <c r="F90" s="42">
        <f>+SUM(F2:F87)</f>
        <v>7042472</v>
      </c>
    </row>
  </sheetData>
  <mergeCells count="1">
    <mergeCell ref="D88:F88"/>
  </mergeCells>
  <conditionalFormatting sqref="B2:B87">
    <cfRule type="duplicateValues" dxfId="2" priority="108"/>
    <cfRule type="duplicateValues" dxfId="1" priority="109"/>
  </conditionalFormatting>
  <conditionalFormatting sqref="B2:B87">
    <cfRule type="duplicateValues" dxfId="0" priority="11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37"/>
      <c r="C2" s="38"/>
      <c r="D2" s="39"/>
      <c r="E2" s="40"/>
      <c r="F2" s="40"/>
      <c r="G2" s="40">
        <f t="shared" ref="G2" si="0">+E2+F2</f>
        <v>0</v>
      </c>
      <c r="H2" s="41"/>
    </row>
    <row r="3" spans="1:8" ht="27.75" customHeight="1" x14ac:dyDescent="0.2">
      <c r="A3" s="36">
        <v>2</v>
      </c>
      <c r="B3" s="37"/>
      <c r="C3" s="38"/>
      <c r="D3" s="39"/>
      <c r="E3" s="40"/>
      <c r="F3" s="40"/>
      <c r="G3" s="40">
        <f t="shared" ref="G3" si="1">+E3+F3</f>
        <v>0</v>
      </c>
      <c r="H3" s="41"/>
    </row>
    <row r="4" spans="1:8" ht="18.75" customHeight="1" x14ac:dyDescent="0.2">
      <c r="A4" s="43"/>
      <c r="B4" s="43"/>
      <c r="C4" s="44"/>
      <c r="D4" s="60" t="s">
        <v>19</v>
      </c>
      <c r="E4" s="61"/>
      <c r="F4" s="62"/>
      <c r="G4" s="45">
        <f>SUM(G2:G3)</f>
        <v>0</v>
      </c>
      <c r="H4" s="46"/>
    </row>
    <row r="7" spans="1:8" ht="18.75" customHeight="1" x14ac:dyDescent="0.2">
      <c r="E7" s="42"/>
      <c r="F7" s="42"/>
    </row>
  </sheetData>
  <mergeCells count="1">
    <mergeCell ref="D4:F4"/>
  </mergeCells>
  <conditionalFormatting sqref="B2:B3">
    <cfRule type="duplicateValues" dxfId="8" priority="1"/>
    <cfRule type="duplicateValues" dxfId="7" priority="2"/>
  </conditionalFormatting>
  <conditionalFormatting sqref="B2:B3">
    <cfRule type="duplicateValues" dxfId="6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51"/>
      <c r="C2" s="38"/>
      <c r="D2" s="39"/>
      <c r="E2" s="40"/>
      <c r="F2" s="40"/>
      <c r="G2" s="40">
        <f t="shared" ref="G2" si="0">+E2+F2</f>
        <v>0</v>
      </c>
      <c r="H2" s="41"/>
    </row>
    <row r="3" spans="1:8" ht="18.75" customHeight="1" x14ac:dyDescent="0.2">
      <c r="A3" s="43"/>
      <c r="B3" s="43"/>
      <c r="C3" s="44"/>
      <c r="D3" s="60" t="s">
        <v>19</v>
      </c>
      <c r="E3" s="61"/>
      <c r="F3" s="62"/>
      <c r="G3" s="45">
        <f>SUM(G2:G2)</f>
        <v>0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2025-02-11T10:38:05Z</dcterms:modified>
</cp:coreProperties>
</file>