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"/>
    </mc:Choice>
  </mc:AlternateContent>
  <bookViews>
    <workbookView xWindow="-120" yWindow="-120" windowWidth="24240" windowHeight="13140"/>
  </bookViews>
  <sheets>
    <sheet name="Tổng Hợp" sheetId="2" r:id="rId1"/>
    <sheet name="Chi Tiết Hàng Bán" sheetId="4" r:id="rId2"/>
    <sheet name="Hàng trả" sheetId="5" r:id="rId3"/>
    <sheet name="Hỗ trợ" sheetId="6" r:id="rId4"/>
  </sheets>
  <definedNames>
    <definedName name="_xlnm._FilterDatabase" localSheetId="1" hidden="1">'Chi Tiết Hàng Bán'!$A$1:$H$65</definedName>
    <definedName name="_xlnm._FilterDatabase" localSheetId="2" hidden="1">'Hàng trả'!$A$1:$H$4</definedName>
    <definedName name="_xlnm._FilterDatabase" localSheetId="3" hidden="1">'Hỗ trợ'!$A$1:$H$3</definedName>
  </definedNames>
  <calcPr calcId="162913"/>
</workbook>
</file>

<file path=xl/calcChain.xml><?xml version="1.0" encoding="utf-8"?>
<calcChain xmlns="http://schemas.openxmlformats.org/spreadsheetml/2006/main">
  <c r="G57" i="4" l="1"/>
  <c r="G58" i="4"/>
  <c r="G59" i="4"/>
  <c r="G60" i="4"/>
  <c r="G61" i="4"/>
  <c r="G62" i="4"/>
  <c r="G63" i="4"/>
  <c r="G64" i="4"/>
  <c r="G3" i="5" l="1"/>
  <c r="G41" i="4" l="1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26" i="4" l="1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2" i="6" l="1"/>
  <c r="G3" i="6" s="1"/>
  <c r="G2" i="5" l="1"/>
  <c r="G4" i="5" s="1"/>
  <c r="F67" i="4" l="1"/>
  <c r="E67" i="4"/>
  <c r="G3" i="4" l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" i="4"/>
  <c r="F12" i="2" l="1"/>
  <c r="G65" i="4" l="1"/>
  <c r="G15" i="2"/>
  <c r="E9" i="2"/>
  <c r="D6" i="2"/>
  <c r="C6" i="2"/>
  <c r="G16" i="2" l="1"/>
</calcChain>
</file>

<file path=xl/sharedStrings.xml><?xml version="1.0" encoding="utf-8"?>
<sst xmlns="http://schemas.openxmlformats.org/spreadsheetml/2006/main" count="171" uniqueCount="89">
  <si>
    <t>Thuế GTGT</t>
  </si>
  <si>
    <t>TRUNG TÂM ĐIỀU HÀNH SATRAFOODS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</si>
  <si>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</si>
  <si>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</si>
  <si>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</si>
  <si>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</si>
  <si>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</si>
  <si>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</si>
  <si>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</si>
  <si>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</si>
  <si>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</si>
  <si>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</si>
  <si>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</si>
  <si>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Hàng trả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</si>
  <si>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</si>
  <si>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</si>
  <si>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</si>
  <si>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</si>
  <si>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</si>
  <si>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</si>
  <si>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</si>
  <si>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</si>
  <si>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Tổng hỗ trợ</t>
  </si>
  <si>
    <t>Thanh toán</t>
  </si>
  <si>
    <t>THEO DÕI CÔNG NỢ / CTY SATRAFOODS - 30/06/2025</t>
  </si>
  <si>
    <t>Bảng kê hóa đơn tháng 06.2025</t>
  </si>
  <si>
    <t>00034264</t>
  </si>
  <si>
    <t>00034295</t>
  </si>
  <si>
    <t>00034296</t>
  </si>
  <si>
    <t>00034375</t>
  </si>
  <si>
    <t>00034383</t>
  </si>
  <si>
    <t>00034400</t>
  </si>
  <si>
    <t>00034417</t>
  </si>
  <si>
    <t>00034460</t>
  </si>
  <si>
    <t>00035327</t>
  </si>
  <si>
    <t>00035435</t>
  </si>
  <si>
    <t>00035467</t>
  </si>
  <si>
    <t>00035766</t>
  </si>
  <si>
    <t>00035767</t>
  </si>
  <si>
    <t>00035772</t>
  </si>
  <si>
    <t>00035773</t>
  </si>
  <si>
    <t>00035775</t>
  </si>
  <si>
    <t>00035785</t>
  </si>
  <si>
    <t>00035800</t>
  </si>
  <si>
    <t>00035809</t>
  </si>
  <si>
    <t>00035834</t>
  </si>
  <si>
    <t>00035994</t>
  </si>
  <si>
    <t>00036006</t>
  </si>
  <si>
    <t>00036007</t>
  </si>
  <si>
    <t>00036069</t>
  </si>
  <si>
    <t>00036071</t>
  </si>
  <si>
    <t>00036075</t>
  </si>
  <si>
    <t>00036158</t>
  </si>
  <si>
    <t>00036209</t>
  </si>
  <si>
    <t>00036535</t>
  </si>
  <si>
    <t>00036625</t>
  </si>
  <si>
    <t>00036677</t>
  </si>
  <si>
    <t>00036679</t>
  </si>
  <si>
    <t>00036948</t>
  </si>
  <si>
    <t>00036951</t>
  </si>
  <si>
    <t>00037001</t>
  </si>
  <si>
    <t>00037080</t>
  </si>
  <si>
    <t>00037081</t>
  </si>
  <si>
    <t>00037094</t>
  </si>
  <si>
    <t>00037141</t>
  </si>
  <si>
    <t>00037142</t>
  </si>
  <si>
    <t>00037144</t>
  </si>
  <si>
    <t>00037180</t>
  </si>
  <si>
    <t>00038247</t>
  </si>
  <si>
    <t>00038306</t>
  </si>
  <si>
    <t>00038325</t>
  </si>
  <si>
    <t>00038344</t>
  </si>
  <si>
    <t>00038697</t>
  </si>
  <si>
    <t>00038712</t>
  </si>
  <si>
    <t>00038745</t>
  </si>
  <si>
    <t>00038746</t>
  </si>
  <si>
    <t>00038842</t>
  </si>
  <si>
    <t>00038945</t>
  </si>
  <si>
    <t>00038947</t>
  </si>
  <si>
    <t>00038949</t>
  </si>
  <si>
    <t>00038954</t>
  </si>
  <si>
    <t>00038957</t>
  </si>
  <si>
    <t>00039256</t>
  </si>
  <si>
    <t>00039638</t>
  </si>
  <si>
    <t>00040668</t>
  </si>
  <si>
    <t>00040684</t>
  </si>
  <si>
    <t>00040700</t>
  </si>
  <si>
    <t>00040701</t>
  </si>
  <si>
    <t>00040702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</si>
</sst>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3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43" fontId="0" fillId="0" borderId="0" xfId="0" applyNumberFormat="1"/>
    <xf numFmtId="165" fontId="5" fillId="0" borderId="0" xfId="0" applyNumberFormat="1" applyFont="1" applyAlignment="1">
      <alignment horizontal="center" vertical="center"/>
    </xf>
    <xf numFmtId="0" fontId="12" fillId="0" borderId="1" xfId="0" quotePrefix="1" applyNumberFormat="1" applyFont="1" applyBorder="1" applyAlignment="1">
      <alignment vertical="center" wrapText="1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workbookViewId="0">
      <selection activeCell="B4" sqref="B4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customWidth="1"/>
    <col min="8" max="8" width="14" bestFit="1" customWidth="1"/>
    <col min="9" max="9" width="15.7109375" bestFit="1" customWidth="1"/>
    <col min="10" max="10" width="15.85546875" bestFit="1" customWidth="1"/>
    <col min="11" max="11" width="10.5703125" bestFit="1" customWidth="1"/>
  </cols>
  <sheetData>
    <row r="1" spans="1:12" ht="19.5" x14ac:dyDescent="0.3">
      <c r="A1" s="55" t="s">
        <v>24</v>
      </c>
      <c r="B1" s="55"/>
      <c r="C1" s="55"/>
      <c r="D1" s="55"/>
      <c r="E1" s="55"/>
      <c r="F1" s="55"/>
      <c r="G1" s="55"/>
    </row>
    <row r="2" spans="1:12" ht="63" x14ac:dyDescent="0.25">
      <c r="A2" s="1" t="s">
        <v>4</v>
      </c>
      <c r="B2" s="2" t="s">
        <v>5</v>
      </c>
      <c r="C2" s="3" t="s">
        <v>6</v>
      </c>
      <c r="D2" s="3" t="s">
        <v>0</v>
      </c>
      <c r="E2" s="2" t="s">
        <v>7</v>
      </c>
      <c r="F2" s="2" t="s">
        <v>21</v>
      </c>
      <c r="G2" s="2" t="s">
        <v>20</v>
      </c>
      <c r="H2" s="4"/>
    </row>
    <row r="3" spans="1:12" ht="15.75" x14ac:dyDescent="0.25">
      <c r="A3" s="5"/>
      <c r="B3" s="6" t="s">
        <v>8</v>
      </c>
      <c r="C3" s="56">
        <v>209882203</v>
      </c>
      <c r="D3" s="57"/>
      <c r="E3" s="6"/>
      <c r="F3" s="6"/>
      <c r="G3" s="6"/>
      <c r="H3" s="50"/>
      <c r="I3" s="20"/>
      <c r="J3" s="20"/>
    </row>
    <row r="4" spans="1:12" ht="15.75" x14ac:dyDescent="0.25">
      <c r="A4" s="14"/>
      <c r="B4" s="8" t="s">
        <v>25</v>
      </c>
      <c r="C4" s="9">
        <v>44392758</v>
      </c>
      <c r="D4" s="9">
        <v>3551420</v>
      </c>
      <c r="E4" s="12"/>
      <c r="F4" s="10"/>
      <c r="G4" s="13"/>
      <c r="I4" s="31"/>
      <c r="J4" s="20"/>
      <c r="K4" s="31"/>
      <c r="L4" s="20"/>
    </row>
    <row r="5" spans="1:12" ht="15.75" x14ac:dyDescent="0.25">
      <c r="A5" s="14"/>
      <c r="B5" s="15"/>
      <c r="C5" s="9"/>
      <c r="D5" s="9"/>
      <c r="E5" s="12"/>
      <c r="F5" s="10"/>
      <c r="G5" s="13"/>
    </row>
    <row r="6" spans="1:12" ht="15.75" x14ac:dyDescent="0.25">
      <c r="A6" s="58" t="s">
        <v>9</v>
      </c>
      <c r="B6" s="59"/>
      <c r="C6" s="16">
        <f>SUM(C4:C5)</f>
        <v>44392758</v>
      </c>
      <c r="D6" s="16">
        <f>SUM(D4:D5)</f>
        <v>3551420</v>
      </c>
      <c r="E6" s="17"/>
      <c r="F6" s="18"/>
      <c r="G6" s="19"/>
      <c r="I6" s="20"/>
    </row>
    <row r="7" spans="1:12" ht="15.75" x14ac:dyDescent="0.25">
      <c r="A7" s="7"/>
      <c r="B7" s="15" t="s">
        <v>13</v>
      </c>
      <c r="C7" s="9"/>
      <c r="D7" s="9"/>
      <c r="E7" s="10"/>
      <c r="F7" s="10"/>
      <c r="G7" s="10"/>
      <c r="J7" s="49"/>
    </row>
    <row r="8" spans="1:12" ht="15.75" x14ac:dyDescent="0.25">
      <c r="A8" s="7"/>
      <c r="B8" s="15"/>
      <c r="C8" s="9"/>
      <c r="D8" s="9"/>
      <c r="E8" s="9"/>
      <c r="F8" s="10"/>
      <c r="G8" s="13"/>
      <c r="I8" s="20"/>
    </row>
    <row r="9" spans="1:12" ht="15.75" x14ac:dyDescent="0.25">
      <c r="A9" s="58" t="s">
        <v>10</v>
      </c>
      <c r="B9" s="59"/>
      <c r="C9" s="16"/>
      <c r="D9" s="16"/>
      <c r="E9" s="16">
        <f>SUM(E7:E8)</f>
        <v>0</v>
      </c>
      <c r="F9" s="18"/>
      <c r="G9" s="23"/>
    </row>
    <row r="10" spans="1:12" ht="15.75" x14ac:dyDescent="0.25">
      <c r="A10" s="7"/>
      <c r="B10" s="15" t="s">
        <v>21</v>
      </c>
      <c r="C10" s="9"/>
      <c r="D10" s="9"/>
      <c r="E10" s="10"/>
      <c r="F10" s="10"/>
      <c r="G10" s="10"/>
      <c r="I10" s="20"/>
    </row>
    <row r="11" spans="1:12" ht="15.75" x14ac:dyDescent="0.25">
      <c r="A11" s="7"/>
      <c r="B11" s="15"/>
      <c r="C11" s="9"/>
      <c r="D11" s="9"/>
      <c r="E11" s="9"/>
      <c r="F11" s="10"/>
      <c r="G11" s="13"/>
    </row>
    <row r="12" spans="1:12" ht="15.75" x14ac:dyDescent="0.25">
      <c r="A12" s="58" t="s">
        <v>22</v>
      </c>
      <c r="B12" s="59"/>
      <c r="C12" s="16"/>
      <c r="D12" s="16"/>
      <c r="E12" s="16"/>
      <c r="F12" s="16">
        <f>SUM(F10:F11)</f>
        <v>0</v>
      </c>
      <c r="G12" s="23"/>
    </row>
    <row r="13" spans="1:12" ht="15.75" x14ac:dyDescent="0.25">
      <c r="A13" s="7"/>
      <c r="B13" s="8" t="s">
        <v>23</v>
      </c>
      <c r="C13" s="9"/>
      <c r="D13" s="9"/>
      <c r="E13" s="9"/>
      <c r="F13" s="10"/>
      <c r="G13" s="10"/>
      <c r="I13" s="21"/>
      <c r="J13" s="20"/>
    </row>
    <row r="14" spans="1:12" ht="15.75" x14ac:dyDescent="0.25">
      <c r="A14" s="7"/>
      <c r="B14" s="8"/>
      <c r="C14" s="9"/>
      <c r="D14" s="9"/>
      <c r="E14" s="9"/>
      <c r="F14" s="10"/>
      <c r="G14" s="10"/>
    </row>
    <row r="15" spans="1:12" ht="15.75" x14ac:dyDescent="0.25">
      <c r="A15" s="58" t="s">
        <v>11</v>
      </c>
      <c r="B15" s="59"/>
      <c r="C15" s="22"/>
      <c r="D15" s="22"/>
      <c r="E15" s="17"/>
      <c r="F15" s="19"/>
      <c r="G15" s="23">
        <f>SUM(G13:G14)</f>
        <v>0</v>
      </c>
      <c r="I15" s="20"/>
    </row>
    <row r="16" spans="1:12" ht="15.75" x14ac:dyDescent="0.25">
      <c r="A16" s="52" t="s">
        <v>12</v>
      </c>
      <c r="B16" s="53"/>
      <c r="C16" s="53"/>
      <c r="D16" s="53"/>
      <c r="E16" s="53"/>
      <c r="F16" s="54"/>
      <c r="G16" s="24">
        <f>+C3+C6+D6-E9-F12-G15</f>
        <v>257826381</v>
      </c>
      <c r="I16" s="20"/>
    </row>
    <row r="17" spans="1:7" ht="15.75" x14ac:dyDescent="0.25">
      <c r="A17" s="25"/>
      <c r="B17" s="26"/>
      <c r="C17" s="27"/>
      <c r="D17" s="27"/>
      <c r="E17" s="28"/>
      <c r="G17" s="11"/>
    </row>
    <row r="18" spans="1:7" ht="15.75" x14ac:dyDescent="0.25">
      <c r="A18" s="25"/>
      <c r="B18" s="26"/>
      <c r="C18" s="27"/>
      <c r="D18" s="27"/>
      <c r="E18" s="28"/>
      <c r="G18" s="11"/>
    </row>
    <row r="19" spans="1:7" ht="15.75" x14ac:dyDescent="0.25">
      <c r="A19" s="25"/>
      <c r="B19" s="26"/>
      <c r="C19" s="27"/>
      <c r="D19" s="27"/>
      <c r="E19" s="28"/>
      <c r="G19" s="11"/>
    </row>
    <row r="20" spans="1:7" ht="15.75" x14ac:dyDescent="0.25">
      <c r="A20" s="25"/>
      <c r="B20" s="26"/>
      <c r="C20" s="27"/>
      <c r="D20" s="27"/>
      <c r="E20" s="28"/>
      <c r="G20" s="11"/>
    </row>
    <row r="21" spans="1:7" ht="15.75" x14ac:dyDescent="0.25">
      <c r="A21" s="29"/>
      <c r="C21" s="30"/>
      <c r="D21" s="30"/>
      <c r="E21" s="28"/>
      <c r="G21" s="11"/>
    </row>
    <row r="22" spans="1:7" ht="15.75" x14ac:dyDescent="0.25">
      <c r="E22" s="28"/>
      <c r="G22" s="11"/>
    </row>
    <row r="23" spans="1:7" ht="15.75" x14ac:dyDescent="0.25">
      <c r="E23" s="28"/>
      <c r="G23" s="11"/>
    </row>
    <row r="24" spans="1:7" ht="15.75" x14ac:dyDescent="0.25">
      <c r="E24" s="28"/>
      <c r="G24" s="11"/>
    </row>
    <row r="25" spans="1:7" ht="15.75" x14ac:dyDescent="0.25">
      <c r="E25" s="28"/>
      <c r="G25" s="11"/>
    </row>
    <row r="26" spans="1:7" ht="15.75" x14ac:dyDescent="0.25">
      <c r="E26" s="28"/>
      <c r="G26" s="11"/>
    </row>
    <row r="27" spans="1:7" ht="15.75" x14ac:dyDescent="0.25">
      <c r="E27" s="28"/>
      <c r="G27" s="11"/>
    </row>
    <row r="28" spans="1:7" ht="15.75" x14ac:dyDescent="0.25">
      <c r="E28" s="28"/>
      <c r="G28" s="11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workbookViewId="0">
      <pane ySplit="1" topLeftCell="A60" activePane="bottomLeft" state="frozen"/>
      <selection pane="bottomLeft" activeCell="A64" sqref="A64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16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16" ht="26.25" customHeight="1" x14ac:dyDescent="0.25">
      <c r="A2" s="36">
        <v>1</v>
      </c>
      <c r="B2" s="37" t="s">
        <v>26</v>
      </c>
      <c r="C2" s="38">
        <v>45810</v>
      </c>
      <c r="D2" s="39" t="s">
        <v>1</v>
      </c>
      <c r="E2" s="40">
        <v>1001817</v>
      </c>
      <c r="F2" s="40">
        <v>80145</v>
      </c>
      <c r="G2" s="40">
        <f>+E2+F2</f>
        <v>1081962</v>
      </c>
      <c r="H2" s="41"/>
      <c r="K2" s="42"/>
      <c r="P2"/>
    </row>
    <row r="3" spans="1:16" ht="26.25" customHeight="1" x14ac:dyDescent="0.25">
      <c r="A3" s="36">
        <v>2</v>
      </c>
      <c r="B3" s="37" t="s">
        <v>27</v>
      </c>
      <c r="C3" s="38">
        <v>45810</v>
      </c>
      <c r="D3" s="39" t="s">
        <v>1</v>
      </c>
      <c r="E3" s="40">
        <v>734310</v>
      </c>
      <c r="F3" s="40">
        <v>58745</v>
      </c>
      <c r="G3" s="40">
        <f t="shared" ref="G3:G25" si="0">+E3+F3</f>
        <v>793055</v>
      </c>
      <c r="H3" s="41"/>
      <c r="K3" s="42"/>
      <c r="P3"/>
    </row>
    <row r="4" spans="1:16" ht="26.25" customHeight="1" x14ac:dyDescent="0.25">
      <c r="A4" s="36">
        <v>3</v>
      </c>
      <c r="B4" s="37" t="s">
        <v>28</v>
      </c>
      <c r="C4" s="38">
        <v>45810</v>
      </c>
      <c r="D4" s="39" t="s">
        <v>1</v>
      </c>
      <c r="E4" s="40">
        <v>769447</v>
      </c>
      <c r="F4" s="40">
        <v>61556</v>
      </c>
      <c r="G4" s="40">
        <f t="shared" si="0"/>
        <v>831003</v>
      </c>
      <c r="H4" s="41"/>
      <c r="K4" s="42"/>
      <c r="P4"/>
    </row>
    <row r="5" spans="1:16" ht="26.25" customHeight="1" x14ac:dyDescent="0.25">
      <c r="A5" s="36">
        <v>4</v>
      </c>
      <c r="B5" s="37" t="s">
        <v>29</v>
      </c>
      <c r="C5" s="38">
        <v>45811</v>
      </c>
      <c r="D5" s="39" t="s">
        <v>1</v>
      </c>
      <c r="E5" s="40">
        <v>765021</v>
      </c>
      <c r="F5" s="40">
        <v>61202</v>
      </c>
      <c r="G5" s="40">
        <f t="shared" si="0"/>
        <v>826223</v>
      </c>
      <c r="H5" s="41"/>
      <c r="K5" s="42"/>
      <c r="P5"/>
    </row>
    <row r="6" spans="1:16" ht="26.25" customHeight="1" x14ac:dyDescent="0.25">
      <c r="A6" s="36">
        <v>5</v>
      </c>
      <c r="B6" s="37" t="s">
        <v>30</v>
      </c>
      <c r="C6" s="38">
        <v>45811</v>
      </c>
      <c r="D6" s="39" t="s">
        <v>1</v>
      </c>
      <c r="E6" s="40">
        <v>367155</v>
      </c>
      <c r="F6" s="40">
        <v>29372</v>
      </c>
      <c r="G6" s="40">
        <f t="shared" si="0"/>
        <v>396527</v>
      </c>
      <c r="H6" s="41"/>
      <c r="K6" s="42"/>
      <c r="P6"/>
    </row>
    <row r="7" spans="1:16" ht="26.25" customHeight="1" x14ac:dyDescent="0.25">
      <c r="A7" s="36">
        <v>6</v>
      </c>
      <c r="B7" s="37" t="s">
        <v>31</v>
      </c>
      <c r="C7" s="38">
        <v>45811</v>
      </c>
      <c r="D7" s="39" t="s">
        <v>1</v>
      </c>
      <c r="E7" s="40">
        <v>1384176</v>
      </c>
      <c r="F7" s="40">
        <v>110734</v>
      </c>
      <c r="G7" s="40">
        <f t="shared" si="0"/>
        <v>1494910</v>
      </c>
      <c r="H7" s="41"/>
      <c r="K7" s="42"/>
      <c r="P7"/>
    </row>
    <row r="8" spans="1:16" ht="26.25" customHeight="1" x14ac:dyDescent="0.25">
      <c r="A8" s="36">
        <v>7</v>
      </c>
      <c r="B8" s="37" t="s">
        <v>32</v>
      </c>
      <c r="C8" s="38">
        <v>45811</v>
      </c>
      <c r="D8" s="39" t="s">
        <v>1</v>
      </c>
      <c r="E8" s="40">
        <v>589271</v>
      </c>
      <c r="F8" s="40">
        <v>47142</v>
      </c>
      <c r="G8" s="40">
        <f t="shared" si="0"/>
        <v>636413</v>
      </c>
      <c r="H8" s="41"/>
      <c r="K8" s="42"/>
      <c r="P8"/>
    </row>
    <row r="9" spans="1:16" ht="26.25" customHeight="1" x14ac:dyDescent="0.25">
      <c r="A9" s="36">
        <v>8</v>
      </c>
      <c r="B9" s="37" t="s">
        <v>33</v>
      </c>
      <c r="C9" s="38">
        <v>45812</v>
      </c>
      <c r="D9" s="39" t="s">
        <v>1</v>
      </c>
      <c r="E9" s="40">
        <v>480036</v>
      </c>
      <c r="F9" s="40">
        <v>38403</v>
      </c>
      <c r="G9" s="40">
        <f t="shared" si="0"/>
        <v>518439</v>
      </c>
      <c r="H9" s="41"/>
      <c r="K9" s="42"/>
      <c r="P9"/>
    </row>
    <row r="10" spans="1:16" ht="26.25" customHeight="1" x14ac:dyDescent="0.25">
      <c r="A10" s="36">
        <v>9</v>
      </c>
      <c r="B10" s="37" t="s">
        <v>34</v>
      </c>
      <c r="C10" s="38">
        <v>45813</v>
      </c>
      <c r="D10" s="39" t="s">
        <v>1</v>
      </c>
      <c r="E10" s="40">
        <v>1173355</v>
      </c>
      <c r="F10" s="40">
        <v>93868</v>
      </c>
      <c r="G10" s="40">
        <f t="shared" si="0"/>
        <v>1267223</v>
      </c>
      <c r="H10" s="41"/>
      <c r="K10" s="42"/>
      <c r="P10"/>
    </row>
    <row r="11" spans="1:16" ht="26.25" customHeight="1" x14ac:dyDescent="0.25">
      <c r="A11" s="36">
        <v>10</v>
      </c>
      <c r="B11" s="37" t="s">
        <v>35</v>
      </c>
      <c r="C11" s="38">
        <v>45813</v>
      </c>
      <c r="D11" s="39" t="s">
        <v>1</v>
      </c>
      <c r="E11" s="40">
        <v>553467</v>
      </c>
      <c r="F11" s="40">
        <v>44277</v>
      </c>
      <c r="G11" s="40">
        <f t="shared" si="0"/>
        <v>597744</v>
      </c>
      <c r="H11" s="41"/>
      <c r="K11" s="42"/>
      <c r="P11"/>
    </row>
    <row r="12" spans="1:16" ht="26.25" customHeight="1" x14ac:dyDescent="0.25">
      <c r="A12" s="36">
        <v>11</v>
      </c>
      <c r="B12" s="37" t="s">
        <v>36</v>
      </c>
      <c r="C12" s="38">
        <v>45814</v>
      </c>
      <c r="D12" s="39" t="s">
        <v>1</v>
      </c>
      <c r="E12" s="40">
        <v>773760</v>
      </c>
      <c r="F12" s="40">
        <v>61901</v>
      </c>
      <c r="G12" s="40">
        <f t="shared" si="0"/>
        <v>835661</v>
      </c>
      <c r="H12" s="41"/>
      <c r="K12" s="42"/>
      <c r="P12"/>
    </row>
    <row r="13" spans="1:16" ht="26.25" customHeight="1" x14ac:dyDescent="0.25">
      <c r="A13" s="36">
        <v>12</v>
      </c>
      <c r="B13" s="37" t="s">
        <v>37</v>
      </c>
      <c r="C13" s="38">
        <v>45815</v>
      </c>
      <c r="D13" s="39" t="s">
        <v>1</v>
      </c>
      <c r="E13" s="40">
        <v>611055</v>
      </c>
      <c r="F13" s="40">
        <v>48884</v>
      </c>
      <c r="G13" s="40">
        <f t="shared" si="0"/>
        <v>659939</v>
      </c>
      <c r="H13" s="41"/>
      <c r="K13" s="42"/>
      <c r="P13"/>
    </row>
    <row r="14" spans="1:16" ht="26.25" customHeight="1" x14ac:dyDescent="0.25">
      <c r="A14" s="36">
        <v>13</v>
      </c>
      <c r="B14" s="37" t="s">
        <v>38</v>
      </c>
      <c r="C14" s="38">
        <v>45815</v>
      </c>
      <c r="D14" s="39" t="s">
        <v>1</v>
      </c>
      <c r="E14" s="40">
        <v>618065</v>
      </c>
      <c r="F14" s="40">
        <v>49445</v>
      </c>
      <c r="G14" s="40">
        <f t="shared" si="0"/>
        <v>667510</v>
      </c>
      <c r="H14" s="41"/>
      <c r="K14" s="42"/>
      <c r="P14"/>
    </row>
    <row r="15" spans="1:16" ht="26.25" customHeight="1" x14ac:dyDescent="0.25">
      <c r="A15" s="36">
        <v>14</v>
      </c>
      <c r="B15" s="37" t="s">
        <v>39</v>
      </c>
      <c r="C15" s="38">
        <v>45815</v>
      </c>
      <c r="D15" s="39" t="s">
        <v>1</v>
      </c>
      <c r="E15" s="40">
        <v>517701</v>
      </c>
      <c r="F15" s="40">
        <v>41416</v>
      </c>
      <c r="G15" s="40">
        <f t="shared" si="0"/>
        <v>559117</v>
      </c>
      <c r="H15" s="41"/>
      <c r="K15" s="42"/>
      <c r="P15"/>
    </row>
    <row r="16" spans="1:16" ht="26.25" customHeight="1" x14ac:dyDescent="0.25">
      <c r="A16" s="36">
        <v>15</v>
      </c>
      <c r="B16" s="37" t="s">
        <v>40</v>
      </c>
      <c r="C16" s="38">
        <v>45815</v>
      </c>
      <c r="D16" s="39" t="s">
        <v>1</v>
      </c>
      <c r="E16" s="40">
        <v>424573</v>
      </c>
      <c r="F16" s="40">
        <v>33966</v>
      </c>
      <c r="G16" s="40">
        <f t="shared" si="0"/>
        <v>458539</v>
      </c>
      <c r="H16" s="41"/>
      <c r="K16" s="42"/>
      <c r="P16"/>
    </row>
    <row r="17" spans="1:16" ht="26.25" customHeight="1" x14ac:dyDescent="0.25">
      <c r="A17" s="36">
        <v>16</v>
      </c>
      <c r="B17" s="37" t="s">
        <v>41</v>
      </c>
      <c r="C17" s="38">
        <v>45815</v>
      </c>
      <c r="D17" s="39" t="s">
        <v>1</v>
      </c>
      <c r="E17" s="40">
        <v>720252</v>
      </c>
      <c r="F17" s="40">
        <v>57620</v>
      </c>
      <c r="G17" s="40">
        <f t="shared" si="0"/>
        <v>777872</v>
      </c>
      <c r="H17" s="41"/>
      <c r="K17" s="42"/>
      <c r="P17"/>
    </row>
    <row r="18" spans="1:16" ht="26.25" customHeight="1" x14ac:dyDescent="0.25">
      <c r="A18" s="36">
        <v>17</v>
      </c>
      <c r="B18" s="37" t="s">
        <v>42</v>
      </c>
      <c r="C18" s="38">
        <v>45815</v>
      </c>
      <c r="D18" s="39" t="s">
        <v>1</v>
      </c>
      <c r="E18" s="40">
        <v>618065</v>
      </c>
      <c r="F18" s="40">
        <v>49445</v>
      </c>
      <c r="G18" s="40">
        <f t="shared" si="0"/>
        <v>667510</v>
      </c>
      <c r="H18" s="41"/>
      <c r="K18" s="42"/>
      <c r="P18"/>
    </row>
    <row r="19" spans="1:16" ht="26.25" customHeight="1" x14ac:dyDescent="0.25">
      <c r="A19" s="36">
        <v>18</v>
      </c>
      <c r="B19" s="37" t="s">
        <v>43</v>
      </c>
      <c r="C19" s="38">
        <v>45815</v>
      </c>
      <c r="D19" s="39" t="s">
        <v>1</v>
      </c>
      <c r="E19" s="40">
        <v>472161</v>
      </c>
      <c r="F19" s="40">
        <v>37773</v>
      </c>
      <c r="G19" s="40">
        <f t="shared" si="0"/>
        <v>509934</v>
      </c>
      <c r="H19" s="41"/>
      <c r="K19" s="42"/>
      <c r="P19"/>
    </row>
    <row r="20" spans="1:16" ht="26.25" customHeight="1" x14ac:dyDescent="0.25">
      <c r="A20" s="36">
        <v>19</v>
      </c>
      <c r="B20" s="37" t="s">
        <v>44</v>
      </c>
      <c r="C20" s="38">
        <v>45815</v>
      </c>
      <c r="D20" s="39" t="s">
        <v>1</v>
      </c>
      <c r="E20" s="40">
        <v>602926</v>
      </c>
      <c r="F20" s="40">
        <v>48234</v>
      </c>
      <c r="G20" s="40">
        <f t="shared" si="0"/>
        <v>651160</v>
      </c>
      <c r="H20" s="41"/>
      <c r="K20" s="42"/>
      <c r="P20"/>
    </row>
    <row r="21" spans="1:16" ht="26.25" customHeight="1" x14ac:dyDescent="0.25">
      <c r="A21" s="36">
        <v>20</v>
      </c>
      <c r="B21" s="37" t="s">
        <v>45</v>
      </c>
      <c r="C21" s="38">
        <v>45817</v>
      </c>
      <c r="D21" s="39" t="s">
        <v>1</v>
      </c>
      <c r="E21" s="40">
        <v>553467</v>
      </c>
      <c r="F21" s="40">
        <v>44277</v>
      </c>
      <c r="G21" s="40">
        <f t="shared" si="0"/>
        <v>597744</v>
      </c>
      <c r="H21" s="41"/>
      <c r="K21" s="42"/>
      <c r="P21"/>
    </row>
    <row r="22" spans="1:16" ht="26.25" customHeight="1" x14ac:dyDescent="0.25">
      <c r="A22" s="36">
        <v>21</v>
      </c>
      <c r="B22" s="37" t="s">
        <v>46</v>
      </c>
      <c r="C22" s="38">
        <v>45818</v>
      </c>
      <c r="D22" s="39" t="s">
        <v>1</v>
      </c>
      <c r="E22" s="40">
        <v>469474</v>
      </c>
      <c r="F22" s="40">
        <v>37558</v>
      </c>
      <c r="G22" s="40">
        <f t="shared" si="0"/>
        <v>507032</v>
      </c>
      <c r="H22" s="41"/>
      <c r="K22" s="42"/>
      <c r="P22"/>
    </row>
    <row r="23" spans="1:16" ht="26.25" customHeight="1" x14ac:dyDescent="0.25">
      <c r="A23" s="36">
        <v>22</v>
      </c>
      <c r="B23" s="37" t="s">
        <v>47</v>
      </c>
      <c r="C23" s="38">
        <v>45818</v>
      </c>
      <c r="D23" s="39" t="s">
        <v>1</v>
      </c>
      <c r="E23" s="40">
        <v>349322</v>
      </c>
      <c r="F23" s="40">
        <v>27946</v>
      </c>
      <c r="G23" s="40">
        <f t="shared" si="0"/>
        <v>377268</v>
      </c>
      <c r="H23" s="41"/>
      <c r="K23" s="42"/>
      <c r="P23"/>
    </row>
    <row r="24" spans="1:16" ht="26.25" customHeight="1" x14ac:dyDescent="0.25">
      <c r="A24" s="36">
        <v>23</v>
      </c>
      <c r="B24" s="37" t="s">
        <v>48</v>
      </c>
      <c r="C24" s="38">
        <v>45818</v>
      </c>
      <c r="D24" s="39" t="s">
        <v>1</v>
      </c>
      <c r="E24" s="40">
        <v>1012285</v>
      </c>
      <c r="F24" s="40">
        <v>80983</v>
      </c>
      <c r="G24" s="40">
        <f t="shared" si="0"/>
        <v>1093268</v>
      </c>
      <c r="H24" s="41"/>
      <c r="K24" s="42"/>
      <c r="P24"/>
    </row>
    <row r="25" spans="1:16" ht="26.25" customHeight="1" x14ac:dyDescent="0.25">
      <c r="A25" s="36">
        <v>24</v>
      </c>
      <c r="B25" s="37" t="s">
        <v>49</v>
      </c>
      <c r="C25" s="38">
        <v>45819</v>
      </c>
      <c r="D25" s="39" t="s">
        <v>1</v>
      </c>
      <c r="E25" s="40">
        <v>367155</v>
      </c>
      <c r="F25" s="40">
        <v>29372</v>
      </c>
      <c r="G25" s="40">
        <f t="shared" si="0"/>
        <v>396527</v>
      </c>
      <c r="H25" s="41"/>
      <c r="K25" s="42"/>
      <c r="P25"/>
    </row>
    <row r="26" spans="1:16" ht="26.25" customHeight="1" x14ac:dyDescent="0.25">
      <c r="A26" s="36">
        <v>25</v>
      </c>
      <c r="B26" s="37" t="s">
        <v>50</v>
      </c>
      <c r="C26" s="38">
        <v>45819</v>
      </c>
      <c r="D26" s="39" t="s">
        <v>1</v>
      </c>
      <c r="E26" s="40">
        <v>2470396</v>
      </c>
      <c r="F26" s="40">
        <v>197632</v>
      </c>
      <c r="G26" s="40">
        <f t="shared" ref="G26:G40" si="1">+E26+F26</f>
        <v>2668028</v>
      </c>
      <c r="H26" s="41"/>
      <c r="K26" s="42"/>
      <c r="P26"/>
    </row>
    <row r="27" spans="1:16" ht="26.25" customHeight="1" x14ac:dyDescent="0.25">
      <c r="A27" s="36">
        <v>26</v>
      </c>
      <c r="B27" s="37" t="s">
        <v>51</v>
      </c>
      <c r="C27" s="38">
        <v>45819</v>
      </c>
      <c r="D27" s="39" t="s">
        <v>1</v>
      </c>
      <c r="E27" s="40">
        <v>1061736</v>
      </c>
      <c r="F27" s="40">
        <v>84939</v>
      </c>
      <c r="G27" s="40">
        <f t="shared" si="1"/>
        <v>1146675</v>
      </c>
      <c r="H27" s="41"/>
      <c r="K27" s="42"/>
      <c r="P27"/>
    </row>
    <row r="28" spans="1:16" ht="26.25" customHeight="1" x14ac:dyDescent="0.25">
      <c r="A28" s="36">
        <v>27</v>
      </c>
      <c r="B28" s="37" t="s">
        <v>52</v>
      </c>
      <c r="C28" s="38">
        <v>45820</v>
      </c>
      <c r="D28" s="39" t="s">
        <v>1</v>
      </c>
      <c r="E28" s="40">
        <v>404914</v>
      </c>
      <c r="F28" s="40">
        <v>32393</v>
      </c>
      <c r="G28" s="40">
        <f t="shared" si="1"/>
        <v>437307</v>
      </c>
      <c r="H28" s="41"/>
      <c r="K28" s="42"/>
      <c r="P28"/>
    </row>
    <row r="29" spans="1:16" ht="26.25" customHeight="1" x14ac:dyDescent="0.25">
      <c r="A29" s="36">
        <v>28</v>
      </c>
      <c r="B29" s="37" t="s">
        <v>53</v>
      </c>
      <c r="C29" s="38">
        <v>45820</v>
      </c>
      <c r="D29" s="39" t="s">
        <v>1</v>
      </c>
      <c r="E29" s="40">
        <v>404914</v>
      </c>
      <c r="F29" s="40">
        <v>32393</v>
      </c>
      <c r="G29" s="40">
        <f t="shared" si="1"/>
        <v>437307</v>
      </c>
      <c r="H29" s="41"/>
      <c r="K29" s="42"/>
      <c r="P29"/>
    </row>
    <row r="30" spans="1:16" ht="26.25" customHeight="1" x14ac:dyDescent="0.25">
      <c r="A30" s="36">
        <v>29</v>
      </c>
      <c r="B30" s="37" t="s">
        <v>54</v>
      </c>
      <c r="C30" s="38">
        <v>45820</v>
      </c>
      <c r="D30" s="39" t="s">
        <v>1</v>
      </c>
      <c r="E30" s="40">
        <v>505155</v>
      </c>
      <c r="F30" s="40">
        <v>40412</v>
      </c>
      <c r="G30" s="40">
        <f t="shared" si="1"/>
        <v>545567</v>
      </c>
      <c r="H30" s="41"/>
      <c r="K30" s="42"/>
      <c r="P30"/>
    </row>
    <row r="31" spans="1:16" ht="26.25" customHeight="1" x14ac:dyDescent="0.25">
      <c r="A31" s="36">
        <v>30</v>
      </c>
      <c r="B31" s="37" t="s">
        <v>55</v>
      </c>
      <c r="C31" s="38">
        <v>45820</v>
      </c>
      <c r="D31" s="39" t="s">
        <v>1</v>
      </c>
      <c r="E31" s="40">
        <v>438688</v>
      </c>
      <c r="F31" s="40">
        <v>35095</v>
      </c>
      <c r="G31" s="40">
        <f t="shared" si="1"/>
        <v>473783</v>
      </c>
      <c r="H31" s="41"/>
      <c r="K31" s="42"/>
      <c r="P31"/>
    </row>
    <row r="32" spans="1:16" ht="26.25" customHeight="1" x14ac:dyDescent="0.25">
      <c r="A32" s="36">
        <v>31</v>
      </c>
      <c r="B32" s="37" t="s">
        <v>56</v>
      </c>
      <c r="C32" s="38">
        <v>45821</v>
      </c>
      <c r="D32" s="39" t="s">
        <v>1</v>
      </c>
      <c r="E32" s="40">
        <v>528885</v>
      </c>
      <c r="F32" s="40">
        <v>42311</v>
      </c>
      <c r="G32" s="40">
        <f t="shared" si="1"/>
        <v>571196</v>
      </c>
      <c r="H32" s="41"/>
      <c r="K32" s="42"/>
      <c r="P32"/>
    </row>
    <row r="33" spans="1:16" ht="26.25" customHeight="1" x14ac:dyDescent="0.25">
      <c r="A33" s="36">
        <v>32</v>
      </c>
      <c r="B33" s="37" t="s">
        <v>57</v>
      </c>
      <c r="C33" s="38">
        <v>45821</v>
      </c>
      <c r="D33" s="39" t="s">
        <v>1</v>
      </c>
      <c r="E33" s="40">
        <v>901564</v>
      </c>
      <c r="F33" s="40">
        <v>72125</v>
      </c>
      <c r="G33" s="40">
        <f t="shared" si="1"/>
        <v>973689</v>
      </c>
      <c r="H33" s="41"/>
      <c r="K33" s="42"/>
      <c r="P33"/>
    </row>
    <row r="34" spans="1:16" ht="26.25" customHeight="1" x14ac:dyDescent="0.25">
      <c r="A34" s="36">
        <v>33</v>
      </c>
      <c r="B34" s="37" t="s">
        <v>58</v>
      </c>
      <c r="C34" s="38">
        <v>45822</v>
      </c>
      <c r="D34" s="39" t="s">
        <v>1</v>
      </c>
      <c r="E34" s="40">
        <v>910665</v>
      </c>
      <c r="F34" s="40">
        <v>72853</v>
      </c>
      <c r="G34" s="40">
        <f t="shared" si="1"/>
        <v>983518</v>
      </c>
      <c r="H34" s="41"/>
      <c r="K34" s="42"/>
      <c r="P34"/>
    </row>
    <row r="35" spans="1:16" ht="26.25" customHeight="1" x14ac:dyDescent="0.25">
      <c r="A35" s="36">
        <v>34</v>
      </c>
      <c r="B35" s="37" t="s">
        <v>59</v>
      </c>
      <c r="C35" s="38">
        <v>45822</v>
      </c>
      <c r="D35" s="39" t="s">
        <v>1</v>
      </c>
      <c r="E35" s="40">
        <v>683752</v>
      </c>
      <c r="F35" s="40">
        <v>54700</v>
      </c>
      <c r="G35" s="40">
        <f t="shared" si="1"/>
        <v>738452</v>
      </c>
      <c r="H35" s="41"/>
      <c r="K35" s="42"/>
      <c r="P35"/>
    </row>
    <row r="36" spans="1:16" ht="26.25" customHeight="1" x14ac:dyDescent="0.25">
      <c r="A36" s="36">
        <v>35</v>
      </c>
      <c r="B36" s="37" t="s">
        <v>60</v>
      </c>
      <c r="C36" s="38">
        <v>45824</v>
      </c>
      <c r="D36" s="39" t="s">
        <v>1</v>
      </c>
      <c r="E36" s="40">
        <v>347590</v>
      </c>
      <c r="F36" s="40">
        <v>27807</v>
      </c>
      <c r="G36" s="40">
        <f t="shared" si="1"/>
        <v>375397</v>
      </c>
      <c r="H36" s="41"/>
      <c r="K36" s="42"/>
      <c r="P36"/>
    </row>
    <row r="37" spans="1:16" ht="26.25" customHeight="1" x14ac:dyDescent="0.25">
      <c r="A37" s="36">
        <v>36</v>
      </c>
      <c r="B37" s="37" t="s">
        <v>61</v>
      </c>
      <c r="C37" s="38">
        <v>45825</v>
      </c>
      <c r="D37" s="39" t="s">
        <v>1</v>
      </c>
      <c r="E37" s="40">
        <v>333570</v>
      </c>
      <c r="F37" s="40">
        <v>26686</v>
      </c>
      <c r="G37" s="40">
        <f t="shared" si="1"/>
        <v>360256</v>
      </c>
      <c r="H37" s="41"/>
      <c r="K37" s="42"/>
      <c r="P37"/>
    </row>
    <row r="38" spans="1:16" ht="26.25" customHeight="1" x14ac:dyDescent="0.25">
      <c r="A38" s="36">
        <v>37</v>
      </c>
      <c r="B38" s="37" t="s">
        <v>62</v>
      </c>
      <c r="C38" s="38">
        <v>45825</v>
      </c>
      <c r="D38" s="39" t="s">
        <v>1</v>
      </c>
      <c r="E38" s="40">
        <v>580409</v>
      </c>
      <c r="F38" s="40">
        <v>46433</v>
      </c>
      <c r="G38" s="40">
        <f t="shared" si="1"/>
        <v>626842</v>
      </c>
      <c r="H38" s="41"/>
      <c r="K38" s="42"/>
      <c r="P38"/>
    </row>
    <row r="39" spans="1:16" ht="26.25" customHeight="1" x14ac:dyDescent="0.25">
      <c r="A39" s="36">
        <v>38</v>
      </c>
      <c r="B39" s="37" t="s">
        <v>63</v>
      </c>
      <c r="C39" s="38">
        <v>45825</v>
      </c>
      <c r="D39" s="39" t="s">
        <v>1</v>
      </c>
      <c r="E39" s="40">
        <v>442409</v>
      </c>
      <c r="F39" s="40">
        <v>35393</v>
      </c>
      <c r="G39" s="40">
        <f t="shared" si="1"/>
        <v>477802</v>
      </c>
      <c r="H39" s="41"/>
      <c r="K39" s="42"/>
      <c r="P39"/>
    </row>
    <row r="40" spans="1:16" ht="26.25" customHeight="1" x14ac:dyDescent="0.25">
      <c r="A40" s="36">
        <v>39</v>
      </c>
      <c r="B40" s="37" t="s">
        <v>64</v>
      </c>
      <c r="C40" s="38">
        <v>45826</v>
      </c>
      <c r="D40" s="39" t="s">
        <v>1</v>
      </c>
      <c r="E40" s="40">
        <v>440586</v>
      </c>
      <c r="F40" s="40">
        <v>35247</v>
      </c>
      <c r="G40" s="40">
        <f t="shared" si="1"/>
        <v>475833</v>
      </c>
      <c r="H40" s="41"/>
      <c r="K40" s="42"/>
      <c r="P40"/>
    </row>
    <row r="41" spans="1:16" ht="26.25" customHeight="1" x14ac:dyDescent="0.25">
      <c r="A41" s="36">
        <v>40</v>
      </c>
      <c r="B41" s="37" t="s">
        <v>65</v>
      </c>
      <c r="C41" s="38">
        <v>45826</v>
      </c>
      <c r="D41" s="39" t="s">
        <v>1</v>
      </c>
      <c r="E41" s="40">
        <v>650505</v>
      </c>
      <c r="F41" s="40">
        <v>52040</v>
      </c>
      <c r="G41" s="40">
        <f t="shared" ref="G41:G56" si="2">+E41+F41</f>
        <v>702545</v>
      </c>
      <c r="H41" s="41"/>
      <c r="K41" s="42"/>
      <c r="P41"/>
    </row>
    <row r="42" spans="1:16" ht="26.25" customHeight="1" x14ac:dyDescent="0.25">
      <c r="A42" s="36">
        <v>41</v>
      </c>
      <c r="B42" s="37" t="s">
        <v>66</v>
      </c>
      <c r="C42" s="38">
        <v>45826</v>
      </c>
      <c r="D42" s="39" t="s">
        <v>1</v>
      </c>
      <c r="E42" s="40">
        <v>1445428</v>
      </c>
      <c r="F42" s="40">
        <v>115634</v>
      </c>
      <c r="G42" s="40">
        <f t="shared" si="2"/>
        <v>1561062</v>
      </c>
      <c r="H42" s="41"/>
      <c r="K42" s="42"/>
      <c r="P42"/>
    </row>
    <row r="43" spans="1:16" ht="26.25" customHeight="1" x14ac:dyDescent="0.25">
      <c r="A43" s="36">
        <v>42</v>
      </c>
      <c r="B43" s="37" t="s">
        <v>67</v>
      </c>
      <c r="C43" s="38">
        <v>45826</v>
      </c>
      <c r="D43" s="39" t="s">
        <v>1</v>
      </c>
      <c r="E43" s="40">
        <v>1697338</v>
      </c>
      <c r="F43" s="40">
        <v>135787</v>
      </c>
      <c r="G43" s="40">
        <f t="shared" si="2"/>
        <v>1833125</v>
      </c>
      <c r="H43" s="41"/>
      <c r="K43" s="42"/>
      <c r="P43"/>
    </row>
    <row r="44" spans="1:16" ht="26.25" customHeight="1" x14ac:dyDescent="0.25">
      <c r="A44" s="36">
        <v>43</v>
      </c>
      <c r="B44" s="37" t="s">
        <v>68</v>
      </c>
      <c r="C44" s="38">
        <v>45827</v>
      </c>
      <c r="D44" s="39" t="s">
        <v>1</v>
      </c>
      <c r="E44" s="40">
        <v>258052</v>
      </c>
      <c r="F44" s="40">
        <v>20644</v>
      </c>
      <c r="G44" s="40">
        <f t="shared" si="2"/>
        <v>278696</v>
      </c>
      <c r="H44" s="41"/>
      <c r="K44" s="42"/>
      <c r="P44"/>
    </row>
    <row r="45" spans="1:16" ht="26.25" customHeight="1" x14ac:dyDescent="0.25">
      <c r="A45" s="36">
        <v>44</v>
      </c>
      <c r="B45" s="37" t="s">
        <v>69</v>
      </c>
      <c r="C45" s="38">
        <v>45828</v>
      </c>
      <c r="D45" s="39" t="s">
        <v>1</v>
      </c>
      <c r="E45" s="40">
        <v>528885</v>
      </c>
      <c r="F45" s="40">
        <v>42311</v>
      </c>
      <c r="G45" s="40">
        <f t="shared" si="2"/>
        <v>571196</v>
      </c>
      <c r="H45" s="41"/>
      <c r="K45" s="42"/>
      <c r="P45"/>
    </row>
    <row r="46" spans="1:16" ht="26.25" customHeight="1" x14ac:dyDescent="0.25">
      <c r="A46" s="36">
        <v>45</v>
      </c>
      <c r="B46" s="37" t="s">
        <v>70</v>
      </c>
      <c r="C46" s="38">
        <v>45828</v>
      </c>
      <c r="D46" s="39" t="s">
        <v>1</v>
      </c>
      <c r="E46" s="40">
        <v>734310</v>
      </c>
      <c r="F46" s="40">
        <v>58745</v>
      </c>
      <c r="G46" s="40">
        <f t="shared" si="2"/>
        <v>793055</v>
      </c>
      <c r="H46" s="41"/>
      <c r="K46" s="42"/>
      <c r="P46"/>
    </row>
    <row r="47" spans="1:16" ht="26.25" customHeight="1" x14ac:dyDescent="0.25">
      <c r="A47" s="36">
        <v>46</v>
      </c>
      <c r="B47" s="37" t="s">
        <v>71</v>
      </c>
      <c r="C47" s="38">
        <v>45828</v>
      </c>
      <c r="D47" s="39" t="s">
        <v>1</v>
      </c>
      <c r="E47" s="40">
        <v>720252</v>
      </c>
      <c r="F47" s="40">
        <v>57620</v>
      </c>
      <c r="G47" s="40">
        <f t="shared" si="2"/>
        <v>777872</v>
      </c>
      <c r="H47" s="41"/>
      <c r="K47" s="42"/>
      <c r="P47"/>
    </row>
    <row r="48" spans="1:16" ht="26.25" customHeight="1" x14ac:dyDescent="0.25">
      <c r="A48" s="36">
        <v>47</v>
      </c>
      <c r="B48" s="37" t="s">
        <v>72</v>
      </c>
      <c r="C48" s="38">
        <v>45829</v>
      </c>
      <c r="D48" s="39" t="s">
        <v>1</v>
      </c>
      <c r="E48" s="40">
        <v>901095</v>
      </c>
      <c r="F48" s="40">
        <v>72088</v>
      </c>
      <c r="G48" s="40">
        <f t="shared" si="2"/>
        <v>973183</v>
      </c>
      <c r="H48" s="41"/>
      <c r="K48" s="42"/>
      <c r="P48"/>
    </row>
    <row r="49" spans="1:16" ht="26.25" customHeight="1" x14ac:dyDescent="0.25">
      <c r="A49" s="36">
        <v>48</v>
      </c>
      <c r="B49" s="37" t="s">
        <v>73</v>
      </c>
      <c r="C49" s="38">
        <v>45831</v>
      </c>
      <c r="D49" s="39" t="s">
        <v>1</v>
      </c>
      <c r="E49" s="40">
        <v>525078</v>
      </c>
      <c r="F49" s="40">
        <v>42006</v>
      </c>
      <c r="G49" s="40">
        <f t="shared" si="2"/>
        <v>567084</v>
      </c>
      <c r="H49" s="41"/>
      <c r="K49" s="42"/>
      <c r="P49"/>
    </row>
    <row r="50" spans="1:16" ht="26.25" customHeight="1" x14ac:dyDescent="0.25">
      <c r="A50" s="36">
        <v>49</v>
      </c>
      <c r="B50" s="37" t="s">
        <v>74</v>
      </c>
      <c r="C50" s="38">
        <v>45831</v>
      </c>
      <c r="D50" s="39" t="s">
        <v>1</v>
      </c>
      <c r="E50" s="40">
        <v>514017</v>
      </c>
      <c r="F50" s="40">
        <v>41121</v>
      </c>
      <c r="G50" s="40">
        <f t="shared" si="2"/>
        <v>555138</v>
      </c>
      <c r="H50" s="41"/>
      <c r="K50" s="42"/>
      <c r="P50"/>
    </row>
    <row r="51" spans="1:16" ht="26.25" customHeight="1" x14ac:dyDescent="0.25">
      <c r="A51" s="36">
        <v>50</v>
      </c>
      <c r="B51" s="37" t="s">
        <v>75</v>
      </c>
      <c r="C51" s="38">
        <v>45831</v>
      </c>
      <c r="D51" s="39" t="s">
        <v>1</v>
      </c>
      <c r="E51" s="40">
        <v>422844</v>
      </c>
      <c r="F51" s="40">
        <v>33828</v>
      </c>
      <c r="G51" s="40">
        <f t="shared" si="2"/>
        <v>456672</v>
      </c>
      <c r="H51" s="41"/>
      <c r="K51" s="42"/>
      <c r="P51"/>
    </row>
    <row r="52" spans="1:16" ht="26.25" customHeight="1" x14ac:dyDescent="0.25">
      <c r="A52" s="36">
        <v>51</v>
      </c>
      <c r="B52" s="37" t="s">
        <v>76</v>
      </c>
      <c r="C52" s="38">
        <v>45832</v>
      </c>
      <c r="D52" s="39" t="s">
        <v>1</v>
      </c>
      <c r="E52" s="40">
        <v>773760</v>
      </c>
      <c r="F52" s="40">
        <v>61901</v>
      </c>
      <c r="G52" s="40">
        <f t="shared" si="2"/>
        <v>835661</v>
      </c>
      <c r="H52" s="41"/>
      <c r="K52" s="42"/>
      <c r="P52"/>
    </row>
    <row r="53" spans="1:16" ht="26.25" customHeight="1" x14ac:dyDescent="0.25">
      <c r="A53" s="36">
        <v>52</v>
      </c>
      <c r="B53" s="37" t="s">
        <v>77</v>
      </c>
      <c r="C53" s="38">
        <v>45833</v>
      </c>
      <c r="D53" s="39" t="s">
        <v>1</v>
      </c>
      <c r="E53" s="40">
        <v>551644</v>
      </c>
      <c r="F53" s="40">
        <v>44132</v>
      </c>
      <c r="G53" s="40">
        <f t="shared" si="2"/>
        <v>595776</v>
      </c>
      <c r="H53" s="41"/>
      <c r="K53" s="42"/>
      <c r="P53"/>
    </row>
    <row r="54" spans="1:16" ht="26.25" customHeight="1" x14ac:dyDescent="0.25">
      <c r="A54" s="36">
        <v>53</v>
      </c>
      <c r="B54" s="37" t="s">
        <v>78</v>
      </c>
      <c r="C54" s="38">
        <v>45833</v>
      </c>
      <c r="D54" s="39" t="s">
        <v>1</v>
      </c>
      <c r="E54" s="40">
        <v>1443395</v>
      </c>
      <c r="F54" s="40">
        <v>115472</v>
      </c>
      <c r="G54" s="40">
        <f t="shared" si="2"/>
        <v>1558867</v>
      </c>
      <c r="H54" s="41"/>
      <c r="K54" s="42"/>
      <c r="P54"/>
    </row>
    <row r="55" spans="1:16" ht="26.25" customHeight="1" x14ac:dyDescent="0.25">
      <c r="A55" s="36">
        <v>54</v>
      </c>
      <c r="B55" s="37" t="s">
        <v>79</v>
      </c>
      <c r="C55" s="38">
        <v>45833</v>
      </c>
      <c r="D55" s="39" t="s">
        <v>1</v>
      </c>
      <c r="E55" s="40">
        <v>654996</v>
      </c>
      <c r="F55" s="40">
        <v>52400</v>
      </c>
      <c r="G55" s="40">
        <f t="shared" si="2"/>
        <v>707396</v>
      </c>
      <c r="H55" s="41"/>
      <c r="K55" s="42"/>
      <c r="P55"/>
    </row>
    <row r="56" spans="1:16" ht="26.25" customHeight="1" x14ac:dyDescent="0.25">
      <c r="A56" s="36">
        <v>55</v>
      </c>
      <c r="B56" s="37" t="s">
        <v>80</v>
      </c>
      <c r="C56" s="38">
        <v>45833</v>
      </c>
      <c r="D56" s="39" t="s">
        <v>1</v>
      </c>
      <c r="E56" s="40">
        <v>1173355</v>
      </c>
      <c r="F56" s="40">
        <v>93868</v>
      </c>
      <c r="G56" s="40">
        <f t="shared" si="2"/>
        <v>1267223</v>
      </c>
      <c r="H56" s="41"/>
      <c r="K56" s="42"/>
      <c r="P56"/>
    </row>
    <row r="57" spans="1:16" ht="26.25" customHeight="1" x14ac:dyDescent="0.25">
      <c r="A57" s="36">
        <v>56</v>
      </c>
      <c r="B57" s="37" t="s">
        <v>81</v>
      </c>
      <c r="C57" s="38">
        <v>45833</v>
      </c>
      <c r="D57" s="39" t="s">
        <v>1</v>
      </c>
      <c r="E57" s="40">
        <v>616204</v>
      </c>
      <c r="F57" s="40">
        <v>49296</v>
      </c>
      <c r="G57" s="40">
        <f t="shared" ref="G57:G64" si="3">+E57+F57</f>
        <v>665500</v>
      </c>
      <c r="H57" s="41"/>
      <c r="K57" s="42"/>
      <c r="P57"/>
    </row>
    <row r="58" spans="1:16" ht="26.25" customHeight="1" x14ac:dyDescent="0.25">
      <c r="A58" s="36">
        <v>57</v>
      </c>
      <c r="B58" s="37" t="s">
        <v>82</v>
      </c>
      <c r="C58" s="38">
        <v>45834</v>
      </c>
      <c r="D58" s="39" t="s">
        <v>1</v>
      </c>
      <c r="E58" s="40">
        <v>734310</v>
      </c>
      <c r="F58" s="40">
        <v>58745</v>
      </c>
      <c r="G58" s="40">
        <f t="shared" si="3"/>
        <v>793055</v>
      </c>
      <c r="H58" s="41"/>
      <c r="K58" s="42"/>
      <c r="P58"/>
    </row>
    <row r="59" spans="1:16" ht="26.25" customHeight="1" x14ac:dyDescent="0.25">
      <c r="A59" s="36">
        <v>58</v>
      </c>
      <c r="B59" s="37" t="s">
        <v>83</v>
      </c>
      <c r="C59" s="38">
        <v>45834</v>
      </c>
      <c r="D59" s="39" t="s">
        <v>1</v>
      </c>
      <c r="E59" s="40">
        <v>220293</v>
      </c>
      <c r="F59" s="40">
        <v>17623</v>
      </c>
      <c r="G59" s="40">
        <f t="shared" si="3"/>
        <v>237916</v>
      </c>
      <c r="H59" s="41"/>
      <c r="K59" s="42"/>
      <c r="P59"/>
    </row>
    <row r="60" spans="1:16" ht="26.25" customHeight="1" x14ac:dyDescent="0.25">
      <c r="A60" s="36">
        <v>59</v>
      </c>
      <c r="B60" s="37" t="s">
        <v>84</v>
      </c>
      <c r="C60" s="38">
        <v>45836</v>
      </c>
      <c r="D60" s="39" t="s">
        <v>1</v>
      </c>
      <c r="E60" s="40">
        <v>1082229</v>
      </c>
      <c r="F60" s="40">
        <v>86578</v>
      </c>
      <c r="G60" s="40">
        <f t="shared" si="3"/>
        <v>1168807</v>
      </c>
      <c r="H60" s="41"/>
      <c r="K60" s="42"/>
      <c r="P60"/>
    </row>
    <row r="61" spans="1:16" ht="26.25" customHeight="1" x14ac:dyDescent="0.25">
      <c r="A61" s="36">
        <v>60</v>
      </c>
      <c r="B61" s="37" t="s">
        <v>85</v>
      </c>
      <c r="C61" s="38">
        <v>45836</v>
      </c>
      <c r="D61" s="39" t="s">
        <v>1</v>
      </c>
      <c r="E61" s="40">
        <v>720252</v>
      </c>
      <c r="F61" s="40">
        <v>57620</v>
      </c>
      <c r="G61" s="40">
        <f t="shared" si="3"/>
        <v>777872</v>
      </c>
      <c r="H61" s="41"/>
      <c r="K61" s="42"/>
      <c r="P61"/>
    </row>
    <row r="62" spans="1:16" ht="26.25" customHeight="1" x14ac:dyDescent="0.25">
      <c r="A62" s="36">
        <v>61</v>
      </c>
      <c r="B62" s="37" t="s">
        <v>86</v>
      </c>
      <c r="C62" s="38">
        <v>45836</v>
      </c>
      <c r="D62" s="39" t="s">
        <v>1</v>
      </c>
      <c r="E62" s="40">
        <v>297408</v>
      </c>
      <c r="F62" s="40">
        <v>23793</v>
      </c>
      <c r="G62" s="40">
        <f t="shared" si="3"/>
        <v>321201</v>
      </c>
      <c r="H62" s="41"/>
      <c r="K62" s="42"/>
      <c r="P62"/>
    </row>
    <row r="63" spans="1:16" ht="26.25" customHeight="1" x14ac:dyDescent="0.25">
      <c r="A63" s="36">
        <v>62</v>
      </c>
      <c r="B63" s="37" t="s">
        <v>87</v>
      </c>
      <c r="C63" s="38">
        <v>45836</v>
      </c>
      <c r="D63" s="39" t="s">
        <v>1</v>
      </c>
      <c r="E63" s="40">
        <v>480036</v>
      </c>
      <c r="F63" s="40">
        <v>38403</v>
      </c>
      <c r="G63" s="40">
        <f t="shared" si="3"/>
        <v>518439</v>
      </c>
      <c r="H63" s="41"/>
      <c r="K63" s="42"/>
      <c r="P63"/>
    </row>
    <row r="64" spans="1:16" ht="26.25" customHeight="1" x14ac:dyDescent="0.25">
      <c r="A64" s="36">
        <v>63</v>
      </c>
      <c r="B64" s="37" t="s">
        <v>88</v>
      </c>
      <c r="C64" s="38">
        <v>45836</v>
      </c>
      <c r="D64" s="39" t="s">
        <v>1</v>
      </c>
      <c r="E64" s="40">
        <v>863523</v>
      </c>
      <c r="F64" s="40">
        <v>69082</v>
      </c>
      <c r="G64" s="40">
        <f t="shared" si="3"/>
        <v>932605</v>
      </c>
      <c r="H64" s="41"/>
      <c r="K64" s="42"/>
      <c r="P64"/>
    </row>
    <row r="65" spans="1:8" ht="18.75" customHeight="1" x14ac:dyDescent="0.2">
      <c r="A65" s="43"/>
      <c r="B65" s="43"/>
      <c r="C65" s="44"/>
      <c r="D65" s="60" t="s">
        <v>19</v>
      </c>
      <c r="E65" s="61"/>
      <c r="F65" s="62"/>
      <c r="G65" s="45">
        <f>SUM(G2:G64)</f>
        <v>47944178</v>
      </c>
      <c r="H65" s="46"/>
    </row>
    <row r="67" spans="1:8" ht="18.75" customHeight="1" x14ac:dyDescent="0.2">
      <c r="E67" s="42">
        <f>+SUM(E2:E64)</f>
        <v>44392758</v>
      </c>
      <c r="F67" s="42">
        <f>+SUM(F2:F64)</f>
        <v>3551420</v>
      </c>
    </row>
  </sheetData>
  <mergeCells count="1">
    <mergeCell ref="D65:F65"/>
  </mergeCells>
  <conditionalFormatting sqref="B2:B64">
    <cfRule type="duplicateValues" dxfId="2" priority="117"/>
    <cfRule type="duplicateValues" dxfId="1" priority="118"/>
  </conditionalFormatting>
  <conditionalFormatting sqref="B2:B64">
    <cfRule type="duplicateValues" dxfId="0" priority="119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8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8" ht="27.75" customHeight="1" x14ac:dyDescent="0.2">
      <c r="A2" s="36">
        <v>1</v>
      </c>
      <c r="B2" s="37"/>
      <c r="C2" s="38"/>
      <c r="D2" s="39"/>
      <c r="E2" s="40"/>
      <c r="F2" s="40"/>
      <c r="G2" s="40">
        <f t="shared" ref="G2" si="0">+E2+F2</f>
        <v>0</v>
      </c>
      <c r="H2" s="41"/>
    </row>
    <row r="3" spans="1:8" ht="27.75" customHeight="1" x14ac:dyDescent="0.2">
      <c r="A3" s="36">
        <v>2</v>
      </c>
      <c r="B3" s="37"/>
      <c r="C3" s="38"/>
      <c r="D3" s="39"/>
      <c r="E3" s="40"/>
      <c r="F3" s="40"/>
      <c r="G3" s="40">
        <f t="shared" ref="G3" si="1">+E3+F3</f>
        <v>0</v>
      </c>
      <c r="H3" s="41"/>
    </row>
    <row r="4" spans="1:8" ht="18.75" customHeight="1" x14ac:dyDescent="0.2">
      <c r="A4" s="43"/>
      <c r="B4" s="43"/>
      <c r="C4" s="44"/>
      <c r="D4" s="60" t="s">
        <v>19</v>
      </c>
      <c r="E4" s="61"/>
      <c r="F4" s="62"/>
      <c r="G4" s="45">
        <f>SUM(G2:G3)</f>
        <v>0</v>
      </c>
      <c r="H4" s="46"/>
    </row>
    <row r="7" spans="1:8" ht="18.75" customHeight="1" x14ac:dyDescent="0.2">
      <c r="E7" s="42"/>
      <c r="F7" s="42"/>
    </row>
  </sheetData>
  <mergeCells count="1">
    <mergeCell ref="D4:F4"/>
  </mergeCells>
  <conditionalFormatting sqref="B2:B3">
    <cfRule type="duplicateValues" dxfId="8" priority="1"/>
    <cfRule type="duplicateValues" dxfId="7" priority="2"/>
  </conditionalFormatting>
  <conditionalFormatting sqref="B2:B3">
    <cfRule type="duplicateValues" dxfId="6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8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8" ht="27.75" customHeight="1" x14ac:dyDescent="0.2">
      <c r="A2" s="36">
        <v>1</v>
      </c>
      <c r="B2" s="51"/>
      <c r="C2" s="38"/>
      <c r="D2" s="39"/>
      <c r="E2" s="40"/>
      <c r="F2" s="40"/>
      <c r="G2" s="40">
        <f t="shared" ref="G2" si="0">+E2+F2</f>
        <v>0</v>
      </c>
      <c r="H2" s="41"/>
    </row>
    <row r="3" spans="1:8" ht="18.75" customHeight="1" x14ac:dyDescent="0.2">
      <c r="A3" s="43"/>
      <c r="B3" s="43"/>
      <c r="C3" s="44"/>
      <c r="D3" s="60" t="s">
        <v>19</v>
      </c>
      <c r="E3" s="61"/>
      <c r="F3" s="62"/>
      <c r="G3" s="45">
        <f>SUM(G2:G2)</f>
        <v>0</v>
      </c>
      <c r="H3" s="46"/>
    </row>
    <row r="6" spans="1:8" ht="18.75" customHeight="1" x14ac:dyDescent="0.2">
      <c r="E6" s="42"/>
      <c r="F6" s="42"/>
    </row>
  </sheetData>
  <mergeCells count="1">
    <mergeCell ref="D3:F3"/>
  </mergeCells>
  <conditionalFormatting sqref="B2">
    <cfRule type="duplicateValues" dxfId="5" priority="1"/>
    <cfRule type="duplicateValues" dxfId="4" priority="2"/>
  </conditionalFormatting>
  <conditionalFormatting sqref="B2">
    <cfRule type="duplicateValues" dxfId="3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Hàng trả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2025-07-07T09:50:07Z</dcterms:modified>
</cp:coreProperties>
</file>